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Data\Migration\INSTALLATION\Logic\A2LN\Base\A2LNCE2021.04\documents\"/>
    </mc:Choice>
  </mc:AlternateContent>
  <xr:revisionPtr revIDLastSave="0" documentId="13_ncr:1_{B7CE03ED-48DD-4D37-A109-7740EA41C8DB}" xr6:coauthVersionLast="46" xr6:coauthVersionMax="46" xr10:uidLastSave="{00000000-0000-0000-0000-000000000000}"/>
  <bookViews>
    <workbookView xWindow="-28920" yWindow="-1905" windowWidth="29040" windowHeight="15840" activeTab="1" xr2:uid="{00000000-000D-0000-FFFF-FFFF00000000}"/>
  </bookViews>
  <sheets>
    <sheet name="UserGuide" sheetId="20" r:id="rId1"/>
    <sheet name="StagingData" sheetId="3" r:id="rId2"/>
    <sheet name="ProcessData" sheetId="13" r:id="rId3"/>
    <sheet name="General Parameter List" sheetId="22" r:id="rId4"/>
    <sheet name=" Issue nr" sheetId="5" r:id="rId5"/>
    <sheet name="ImportResults" sheetId="6" r:id="rId6"/>
    <sheet name="Validation" sheetId="9" r:id="rId7"/>
    <sheet name="Duplicates" sheetId="8" r:id="rId8"/>
    <sheet name="Rec Count LN" sheetId="14" r:id="rId9"/>
    <sheet name="Table Names" sheetId="23" state="hidden" r:id="rId10"/>
  </sheets>
  <externalReferences>
    <externalReference r:id="rId11"/>
  </externalReferences>
  <definedNames>
    <definedName name="_xlnm._FilterDatabase" localSheetId="4" hidden="1">' Issue nr'!$A$5:$L$249</definedName>
    <definedName name="_xlnm._FilterDatabase" localSheetId="3" hidden="1">'General Parameter List'!$B$5:$N$204</definedName>
    <definedName name="_xlnm._FilterDatabase" localSheetId="2" hidden="1">ProcessData!$B$5:$AA$912</definedName>
    <definedName name="_xlnm._FilterDatabase" localSheetId="1" hidden="1">StagingData!$B$5:$Q$251</definedName>
    <definedName name="_xlnm._FilterDatabase" localSheetId="9" hidden="1">'Table Names'!$A$1:$B$4908</definedName>
    <definedName name="A2LN_1060_Tables" localSheetId="4">#REF!</definedName>
    <definedName name="A2LN_1060_Tables" localSheetId="3">#REF!</definedName>
    <definedName name="A2LN_1060_Tables" localSheetId="2">#REF!</definedName>
    <definedName name="A2LN_1060_Tables" localSheetId="9">#REF!</definedName>
    <definedName name="A2LN_1060_Tables" localSheetId="0">#REF!</definedName>
    <definedName name="A2LN_1060_Tables">#REF!</definedName>
    <definedName name="DefinedTableProgress" localSheetId="4">' Issue nr'!#REF!</definedName>
    <definedName name="DefinedTableProgress" localSheetId="3">'General Parameter List'!#REF!</definedName>
    <definedName name="DefinedTableProgress" localSheetId="2">ProcessData!#REF!</definedName>
    <definedName name="DefinedTableProgress" localSheetId="9">[1]StagingData!#REF!</definedName>
    <definedName name="DefinedTableProgress" localSheetId="0">[1]StagingData!#REF!</definedName>
    <definedName name="DefinedTableProgress">StagingData!#REF!</definedName>
    <definedName name="q">#REF!</definedName>
    <definedName name="RecByTabArray" localSheetId="4">#REF!</definedName>
    <definedName name="RecByTabArray" localSheetId="3">#REF!</definedName>
    <definedName name="RecByTabArray" localSheetId="2">#REF!</definedName>
    <definedName name="RecByTabArray" localSheetId="9">#REF!</definedName>
    <definedName name="RecByTabArray" localSheetId="0">#REF!</definedName>
    <definedName name="RecByTabArray">#REF!</definedName>
    <definedName name="Testje" localSheetId="4">' Issue nr'!$C$5:$D$12</definedName>
    <definedName name="Testje" localSheetId="3">'General Parameter List'!$C$5:$E$8</definedName>
    <definedName name="Testje" localSheetId="2">ProcessData!$C$5:$D$12</definedName>
    <definedName name="Testje">StagingData!$C$5:$D$12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3" l="1"/>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6" i="3"/>
  <c r="F7" i="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6" i="13"/>
  <c r="G1" i="23"/>
  <c r="D1" i="22" l="1"/>
  <c r="D3" i="22"/>
  <c r="D2" i="22"/>
  <c r="C3" i="22"/>
  <c r="C2" i="22"/>
  <c r="D1" i="5" l="1"/>
  <c r="D2" i="5"/>
  <c r="C2" i="5"/>
  <c r="D3" i="20"/>
  <c r="C3" i="20"/>
  <c r="D2" i="20"/>
  <c r="C2" i="20"/>
  <c r="D1" i="20"/>
  <c r="D1" i="13"/>
  <c r="D2" i="13"/>
  <c r="C2" i="13"/>
  <c r="H86" i="13" l="1"/>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H280" i="13"/>
  <c r="H281" i="13"/>
  <c r="H282" i="13"/>
  <c r="H283" i="13"/>
  <c r="H284" i="13"/>
  <c r="H285" i="13"/>
  <c r="H286" i="13"/>
  <c r="H287" i="13"/>
  <c r="H288" i="13"/>
  <c r="H289" i="13"/>
  <c r="H290"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315" i="13"/>
  <c r="H316" i="13"/>
  <c r="H317" i="13"/>
  <c r="H318" i="13"/>
  <c r="H319" i="13"/>
  <c r="H320" i="13"/>
  <c r="H321" i="13"/>
  <c r="H322" i="13"/>
  <c r="H323" i="13"/>
  <c r="H324" i="13"/>
  <c r="H325" i="13"/>
  <c r="H326" i="13"/>
  <c r="H327" i="13"/>
  <c r="H328" i="13"/>
  <c r="H329" i="13"/>
  <c r="H330" i="13"/>
  <c r="H331" i="13"/>
  <c r="H332" i="13"/>
  <c r="H333" i="13"/>
  <c r="H334" i="13"/>
  <c r="H335" i="13"/>
  <c r="H336" i="13"/>
  <c r="H337" i="13"/>
  <c r="H338" i="13"/>
  <c r="H339" i="13"/>
  <c r="H340" i="13"/>
  <c r="H341" i="13"/>
  <c r="H342" i="13"/>
  <c r="H343" i="13"/>
  <c r="H344" i="13"/>
  <c r="H345" i="13"/>
  <c r="H346" i="13"/>
  <c r="H347" i="13"/>
  <c r="H348" i="13"/>
  <c r="H349" i="13"/>
  <c r="H350" i="13"/>
  <c r="H351" i="13"/>
  <c r="H352" i="13"/>
  <c r="H353" i="13"/>
  <c r="H354" i="13"/>
  <c r="H355" i="13"/>
  <c r="H356" i="13"/>
  <c r="H357" i="13"/>
  <c r="H358" i="13"/>
  <c r="H359" i="13"/>
  <c r="H360" i="13"/>
  <c r="H361" i="13"/>
  <c r="H362" i="13"/>
  <c r="H363" i="13"/>
  <c r="H364" i="13"/>
  <c r="H365" i="13"/>
  <c r="H366" i="13"/>
  <c r="H367" i="13"/>
  <c r="H368" i="13"/>
  <c r="H369" i="13"/>
  <c r="H370" i="13"/>
  <c r="H371" i="13"/>
  <c r="H372" i="13"/>
  <c r="H373" i="13"/>
  <c r="H374" i="13"/>
  <c r="H375" i="13"/>
  <c r="H376" i="13"/>
  <c r="H377" i="13"/>
  <c r="H378" i="13"/>
  <c r="H379" i="13"/>
  <c r="H380" i="13"/>
  <c r="H381" i="13"/>
  <c r="H382" i="13"/>
  <c r="H383" i="13"/>
  <c r="H384" i="13"/>
  <c r="H385" i="13"/>
  <c r="H386" i="13"/>
  <c r="H387" i="13"/>
  <c r="H388" i="13"/>
  <c r="H389" i="13"/>
  <c r="H390" i="13"/>
  <c r="H391" i="13"/>
  <c r="H392" i="13"/>
  <c r="H393" i="13"/>
  <c r="H394" i="13"/>
  <c r="H395" i="13"/>
  <c r="H396" i="13"/>
  <c r="H397" i="13"/>
  <c r="H398" i="13"/>
  <c r="H399" i="13"/>
  <c r="H400" i="13"/>
  <c r="H401" i="13"/>
  <c r="H402" i="13"/>
  <c r="H403" i="13"/>
  <c r="H404" i="13"/>
  <c r="H405" i="13"/>
  <c r="H406" i="13"/>
  <c r="H407" i="13"/>
  <c r="H408" i="13"/>
  <c r="H409" i="13"/>
  <c r="H410" i="13"/>
  <c r="H411" i="13"/>
  <c r="H412" i="13"/>
  <c r="H413" i="13"/>
  <c r="H414" i="13"/>
  <c r="H415" i="13"/>
  <c r="H416" i="13"/>
  <c r="H417" i="13"/>
  <c r="H418" i="13"/>
  <c r="H419" i="13"/>
  <c r="H420" i="13"/>
  <c r="H421" i="13"/>
  <c r="H422" i="13"/>
  <c r="H423" i="13"/>
  <c r="H424" i="13"/>
  <c r="H425" i="13"/>
  <c r="H426" i="13"/>
  <c r="H427" i="13"/>
  <c r="H428" i="13"/>
  <c r="H429" i="13"/>
  <c r="H430" i="13"/>
  <c r="H431" i="13"/>
  <c r="H432" i="13"/>
  <c r="H433" i="13"/>
  <c r="H434" i="13"/>
  <c r="H435" i="13"/>
  <c r="H436" i="13"/>
  <c r="H437" i="13"/>
  <c r="H438" i="13"/>
  <c r="H439" i="13"/>
  <c r="H440" i="13"/>
  <c r="H441" i="13"/>
  <c r="H442" i="13"/>
  <c r="H443" i="13"/>
  <c r="H444" i="13"/>
  <c r="H445" i="13"/>
  <c r="H446" i="13"/>
  <c r="H447" i="13"/>
  <c r="H448" i="13"/>
  <c r="H449" i="13"/>
  <c r="H450" i="13"/>
  <c r="H451" i="13"/>
  <c r="H452" i="13"/>
  <c r="H453" i="13"/>
  <c r="H454" i="13"/>
  <c r="H455" i="13"/>
  <c r="H456" i="13"/>
  <c r="H457" i="13"/>
  <c r="H458" i="13"/>
  <c r="H459" i="13"/>
  <c r="H460" i="13"/>
  <c r="H461" i="13"/>
  <c r="H462" i="13"/>
  <c r="H463" i="13"/>
  <c r="H464" i="13"/>
  <c r="H465" i="13"/>
  <c r="H466" i="13"/>
  <c r="H467" i="13"/>
  <c r="H468" i="13"/>
  <c r="H469" i="13"/>
  <c r="H470" i="13"/>
  <c r="H471" i="13"/>
  <c r="H472" i="13"/>
  <c r="H473" i="13"/>
  <c r="H474" i="13"/>
  <c r="H475" i="13"/>
  <c r="H476" i="13"/>
  <c r="H477" i="13"/>
  <c r="H478" i="13"/>
  <c r="H479" i="13"/>
  <c r="H480" i="13"/>
  <c r="H481" i="13"/>
  <c r="H482" i="13"/>
  <c r="H483" i="13"/>
  <c r="H484" i="13"/>
  <c r="H485" i="13"/>
  <c r="H486" i="13"/>
  <c r="H487" i="13"/>
  <c r="H488" i="13"/>
  <c r="H489" i="13"/>
  <c r="H490" i="13"/>
  <c r="H491" i="13"/>
  <c r="H492" i="13"/>
  <c r="H493" i="13"/>
  <c r="H494" i="13"/>
  <c r="H495" i="13"/>
  <c r="H496" i="13"/>
  <c r="H497" i="13"/>
  <c r="H498" i="13"/>
  <c r="H499" i="13"/>
  <c r="H500" i="13"/>
  <c r="H501" i="13"/>
  <c r="H502" i="13"/>
  <c r="H503" i="13"/>
  <c r="H504" i="13"/>
  <c r="H505" i="13"/>
  <c r="H506" i="13"/>
  <c r="H507" i="13"/>
  <c r="H508" i="13"/>
  <c r="H509" i="13"/>
  <c r="H510" i="13"/>
  <c r="H511" i="13"/>
  <c r="H512" i="13"/>
  <c r="H513" i="13"/>
  <c r="H514" i="13"/>
  <c r="H515" i="13"/>
  <c r="H516" i="13"/>
  <c r="H517" i="13"/>
  <c r="H518" i="13"/>
  <c r="H519" i="13"/>
  <c r="H520" i="13"/>
  <c r="H521" i="13"/>
  <c r="H522" i="13"/>
  <c r="H523" i="13"/>
  <c r="H524" i="13"/>
  <c r="H525" i="13"/>
  <c r="H526" i="13"/>
  <c r="H527" i="13"/>
  <c r="H528" i="13"/>
  <c r="H529" i="13"/>
  <c r="H530" i="13"/>
  <c r="H531" i="13"/>
  <c r="H532" i="13"/>
  <c r="H533" i="13"/>
  <c r="H534" i="13"/>
  <c r="H535" i="13"/>
  <c r="H536" i="13"/>
  <c r="H537" i="13"/>
  <c r="H538" i="13"/>
  <c r="H539" i="13"/>
  <c r="H540" i="13"/>
  <c r="H541" i="13"/>
  <c r="H542" i="13"/>
  <c r="H543" i="13"/>
  <c r="H544" i="13"/>
  <c r="H545" i="13"/>
  <c r="H546" i="13"/>
  <c r="H547" i="13"/>
  <c r="H548" i="13"/>
  <c r="H549" i="13"/>
  <c r="H550" i="13"/>
  <c r="H551" i="13"/>
  <c r="H552" i="13"/>
  <c r="H553" i="13"/>
  <c r="H554" i="13"/>
  <c r="H555" i="13"/>
  <c r="H556" i="13"/>
  <c r="H557" i="13"/>
  <c r="H558" i="13"/>
  <c r="H559" i="13"/>
  <c r="H560" i="13"/>
  <c r="H561" i="13"/>
  <c r="H562" i="13"/>
  <c r="H563" i="13"/>
  <c r="H564" i="13"/>
  <c r="H565" i="13"/>
  <c r="H566" i="13"/>
  <c r="H567" i="13"/>
  <c r="H568" i="13"/>
  <c r="H569" i="13"/>
  <c r="H570" i="13"/>
  <c r="H571" i="13"/>
  <c r="H572" i="13"/>
  <c r="H573" i="13"/>
  <c r="H574" i="13"/>
  <c r="H575" i="13"/>
  <c r="H576" i="13"/>
  <c r="H577" i="13"/>
  <c r="H578" i="13"/>
  <c r="H579" i="13"/>
  <c r="H580" i="13"/>
  <c r="H581" i="13"/>
  <c r="H582" i="13"/>
  <c r="H583" i="13"/>
  <c r="H584" i="13"/>
  <c r="H585" i="13"/>
  <c r="H586" i="13"/>
  <c r="H587" i="13"/>
  <c r="H588" i="13"/>
  <c r="H589" i="13"/>
  <c r="H590" i="13"/>
  <c r="H591" i="13"/>
  <c r="H592" i="13"/>
  <c r="H593" i="13"/>
  <c r="H594" i="13"/>
  <c r="H595" i="13"/>
  <c r="H596" i="13"/>
  <c r="H597" i="13"/>
  <c r="H598" i="13"/>
  <c r="H599" i="13"/>
  <c r="H600" i="13"/>
  <c r="H601" i="13"/>
  <c r="H602" i="13"/>
  <c r="H603" i="13"/>
  <c r="H604" i="13"/>
  <c r="H605" i="13"/>
  <c r="H606" i="13"/>
  <c r="H607" i="13"/>
  <c r="H608" i="13"/>
  <c r="H609" i="13"/>
  <c r="H610" i="13"/>
  <c r="H611" i="13"/>
  <c r="H612" i="13"/>
  <c r="H613" i="13"/>
  <c r="H614" i="13"/>
  <c r="H615" i="13"/>
  <c r="H616" i="13"/>
  <c r="H617" i="13"/>
  <c r="H618" i="13"/>
  <c r="H619" i="13"/>
  <c r="H620" i="13"/>
  <c r="H621" i="13"/>
  <c r="H622" i="13"/>
  <c r="H623" i="13"/>
  <c r="H624" i="13"/>
  <c r="H625" i="13"/>
  <c r="H626" i="13"/>
  <c r="H627" i="13"/>
  <c r="H628" i="13"/>
  <c r="H629" i="13"/>
  <c r="H630" i="13"/>
  <c r="H631" i="13"/>
  <c r="H632" i="13"/>
  <c r="H633" i="13"/>
  <c r="H634" i="13"/>
  <c r="H635" i="13"/>
  <c r="H636" i="13"/>
  <c r="H637" i="13"/>
  <c r="H638" i="13"/>
  <c r="H639" i="13"/>
  <c r="H640" i="13"/>
  <c r="H641" i="13"/>
  <c r="H642" i="13"/>
  <c r="H643" i="13"/>
  <c r="H644" i="13"/>
  <c r="H645" i="13"/>
  <c r="H646" i="13"/>
  <c r="H647" i="13"/>
  <c r="H648" i="13"/>
  <c r="H649" i="13"/>
  <c r="H650" i="13"/>
  <c r="H651" i="13"/>
  <c r="H652" i="13"/>
  <c r="H653" i="13"/>
  <c r="H654" i="13"/>
  <c r="H655" i="13"/>
  <c r="H656" i="13"/>
  <c r="H657" i="13"/>
  <c r="H658" i="13"/>
  <c r="H659" i="13"/>
  <c r="H660" i="13"/>
  <c r="H661" i="13"/>
  <c r="H662" i="13"/>
  <c r="H663" i="13"/>
  <c r="H664" i="13"/>
  <c r="H665" i="13"/>
  <c r="H666" i="13"/>
  <c r="H667" i="13"/>
  <c r="H668" i="13"/>
  <c r="H669" i="13"/>
  <c r="H670" i="13"/>
  <c r="H671" i="13"/>
  <c r="H672" i="13"/>
  <c r="H673" i="13"/>
  <c r="H674" i="13"/>
  <c r="H675" i="13"/>
  <c r="H676" i="13"/>
  <c r="H677" i="13"/>
  <c r="H678" i="13"/>
  <c r="H679" i="13"/>
  <c r="H680" i="13"/>
  <c r="H681" i="13"/>
  <c r="H682" i="13"/>
  <c r="H683" i="13"/>
  <c r="H684" i="13"/>
  <c r="H685" i="13"/>
  <c r="H686" i="13"/>
  <c r="H687" i="13"/>
  <c r="H688" i="13"/>
  <c r="H689" i="13"/>
  <c r="H690" i="13"/>
  <c r="H691" i="13"/>
  <c r="H692" i="13"/>
  <c r="H693" i="13"/>
  <c r="H694" i="13"/>
  <c r="H695" i="13"/>
  <c r="H696" i="13"/>
  <c r="H697" i="13"/>
  <c r="H698" i="13"/>
  <c r="H699" i="13"/>
  <c r="H700" i="13"/>
  <c r="H701" i="13"/>
  <c r="H702" i="13"/>
  <c r="H703" i="13"/>
  <c r="H704" i="13"/>
  <c r="H705" i="13"/>
  <c r="H706" i="13"/>
  <c r="H707" i="13"/>
  <c r="H708" i="13"/>
  <c r="H709" i="13"/>
  <c r="H710" i="13"/>
  <c r="H711" i="13"/>
  <c r="H712" i="13"/>
  <c r="H713" i="13"/>
  <c r="H714" i="13"/>
  <c r="H715" i="13"/>
  <c r="H716" i="13"/>
  <c r="H717" i="13"/>
  <c r="H718" i="13"/>
  <c r="H719" i="13"/>
  <c r="H720" i="13"/>
  <c r="H721" i="13"/>
  <c r="H722" i="13"/>
  <c r="H723" i="13"/>
  <c r="H724" i="13"/>
  <c r="H725" i="13"/>
  <c r="H726" i="13"/>
  <c r="H727" i="13"/>
  <c r="H728" i="13"/>
  <c r="H729" i="13"/>
  <c r="H730" i="13"/>
  <c r="H731" i="13"/>
  <c r="H732" i="13"/>
  <c r="H733" i="13"/>
  <c r="H734" i="13"/>
  <c r="H735" i="13"/>
  <c r="H736" i="13"/>
  <c r="H737" i="13"/>
  <c r="H738" i="13"/>
  <c r="H739" i="13"/>
  <c r="H740" i="13"/>
  <c r="H741" i="13"/>
  <c r="H742" i="13"/>
  <c r="H743" i="13"/>
  <c r="H744" i="13"/>
  <c r="H745" i="13"/>
  <c r="H746" i="13"/>
  <c r="H747" i="13"/>
  <c r="H748" i="13"/>
  <c r="H749" i="13"/>
  <c r="H750" i="13"/>
  <c r="H751" i="13"/>
  <c r="H752" i="13"/>
  <c r="H753" i="13"/>
  <c r="H754" i="13"/>
  <c r="H755" i="13"/>
  <c r="H756" i="13"/>
  <c r="H757" i="13"/>
  <c r="H758" i="13"/>
  <c r="H759" i="13"/>
  <c r="H760" i="13"/>
  <c r="H761" i="13"/>
  <c r="H762" i="13"/>
  <c r="H763" i="13"/>
  <c r="H764" i="13"/>
  <c r="H765" i="13"/>
  <c r="H766" i="13"/>
  <c r="H767" i="13"/>
  <c r="H768" i="13"/>
  <c r="H769" i="13"/>
  <c r="H770" i="13"/>
  <c r="H771" i="13"/>
  <c r="H772" i="13"/>
  <c r="H773" i="13"/>
  <c r="H774" i="13"/>
  <c r="H775" i="13"/>
  <c r="H776" i="13"/>
  <c r="H777" i="13"/>
  <c r="H778" i="13"/>
  <c r="H779" i="13"/>
  <c r="H780" i="13"/>
  <c r="H781" i="13"/>
  <c r="H782" i="13"/>
  <c r="H783" i="13"/>
  <c r="H784" i="13"/>
  <c r="H785" i="13"/>
  <c r="H786" i="13"/>
  <c r="H787" i="13"/>
  <c r="H788" i="13"/>
  <c r="H789" i="13"/>
  <c r="H790" i="13"/>
  <c r="H791" i="13"/>
  <c r="H792" i="13"/>
  <c r="H793" i="13"/>
  <c r="H794" i="13"/>
  <c r="H795" i="13"/>
  <c r="H796" i="13"/>
  <c r="H797" i="13"/>
  <c r="H798" i="13"/>
  <c r="H799" i="13"/>
  <c r="H800" i="13"/>
  <c r="H801" i="13"/>
  <c r="H802" i="13"/>
  <c r="H803" i="13"/>
  <c r="H804" i="13"/>
  <c r="H805" i="13"/>
  <c r="H806" i="13"/>
  <c r="H807" i="13"/>
  <c r="H808" i="13"/>
  <c r="H809" i="13"/>
  <c r="H810" i="13"/>
  <c r="H811" i="13"/>
  <c r="H812" i="13"/>
  <c r="H813" i="13"/>
  <c r="H814" i="13"/>
  <c r="H815" i="13"/>
  <c r="H816" i="13"/>
  <c r="H817" i="13"/>
  <c r="H818" i="13"/>
  <c r="H819" i="13"/>
  <c r="H820" i="13"/>
  <c r="H821" i="13"/>
  <c r="H822" i="13"/>
  <c r="H823" i="13"/>
  <c r="H824" i="13"/>
  <c r="H825" i="13"/>
  <c r="H826" i="13"/>
  <c r="H827" i="13"/>
  <c r="H828" i="13"/>
  <c r="H829" i="13"/>
  <c r="H830" i="13"/>
  <c r="H831" i="13"/>
  <c r="H832" i="13"/>
  <c r="H833" i="13"/>
  <c r="H834" i="13"/>
  <c r="H835" i="13"/>
  <c r="H836" i="13"/>
  <c r="H837" i="13"/>
  <c r="H838" i="13"/>
  <c r="H839" i="13"/>
  <c r="H840" i="13"/>
  <c r="H841" i="13"/>
  <c r="H842" i="13"/>
  <c r="H843" i="13"/>
  <c r="H844" i="13"/>
  <c r="H845" i="13"/>
  <c r="H846" i="13"/>
  <c r="H847" i="13"/>
  <c r="H848" i="13"/>
  <c r="H849" i="13"/>
  <c r="H850" i="13"/>
  <c r="H851" i="13"/>
  <c r="H852" i="13"/>
  <c r="H853" i="13"/>
  <c r="H854" i="13"/>
  <c r="H855" i="13"/>
  <c r="H856" i="13"/>
  <c r="H857" i="13"/>
  <c r="H858" i="13"/>
  <c r="H859" i="13"/>
  <c r="H860" i="13"/>
  <c r="H861" i="13"/>
  <c r="H862" i="13"/>
  <c r="H863" i="13"/>
  <c r="H864" i="13"/>
  <c r="H865" i="13"/>
  <c r="H866" i="13"/>
  <c r="H867" i="13"/>
  <c r="H868" i="13"/>
  <c r="H869" i="13"/>
  <c r="H870" i="13"/>
  <c r="H871" i="13"/>
  <c r="H872" i="13"/>
  <c r="H873" i="13"/>
  <c r="H874" i="13"/>
  <c r="H875" i="13"/>
  <c r="H876" i="13"/>
  <c r="H877" i="13"/>
  <c r="H878" i="13"/>
  <c r="H879" i="13"/>
  <c r="H880" i="13"/>
  <c r="H881" i="13"/>
  <c r="H882" i="13"/>
  <c r="H883" i="13"/>
  <c r="H884" i="13"/>
  <c r="H885" i="13"/>
  <c r="H886" i="13"/>
  <c r="H887" i="13"/>
  <c r="H888" i="13"/>
  <c r="H889" i="13"/>
  <c r="H890" i="13"/>
  <c r="H891" i="13"/>
  <c r="H892" i="13"/>
  <c r="H893" i="13"/>
  <c r="H894" i="13"/>
  <c r="H895" i="13"/>
  <c r="H896" i="13"/>
  <c r="H897" i="13"/>
  <c r="H898" i="13"/>
  <c r="H899" i="13"/>
  <c r="H900" i="13"/>
  <c r="H901" i="13"/>
  <c r="H902" i="13"/>
  <c r="H903" i="13"/>
  <c r="H904" i="13"/>
  <c r="H905" i="13"/>
  <c r="H906" i="13"/>
  <c r="H907" i="13"/>
  <c r="H908" i="13"/>
  <c r="H909" i="13"/>
  <c r="H910" i="13"/>
  <c r="H911" i="13"/>
  <c r="H912"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M912" i="13"/>
  <c r="L912" i="13"/>
  <c r="K912" i="13"/>
  <c r="M911" i="13"/>
  <c r="L911" i="13"/>
  <c r="K911" i="13"/>
  <c r="M910" i="13"/>
  <c r="L910" i="13"/>
  <c r="K910" i="13"/>
  <c r="M909" i="13"/>
  <c r="L909" i="13"/>
  <c r="K909" i="13"/>
  <c r="M908" i="13"/>
  <c r="L908" i="13"/>
  <c r="K908" i="13"/>
  <c r="M907" i="13"/>
  <c r="L907" i="13"/>
  <c r="K907" i="13"/>
  <c r="M906" i="13"/>
  <c r="L906" i="13"/>
  <c r="K906" i="13"/>
  <c r="M905" i="13"/>
  <c r="L905" i="13"/>
  <c r="K905" i="13"/>
  <c r="M904" i="13"/>
  <c r="L904" i="13"/>
  <c r="K904" i="13"/>
  <c r="M903" i="13"/>
  <c r="L903" i="13"/>
  <c r="K903" i="13"/>
  <c r="M902" i="13"/>
  <c r="L902" i="13"/>
  <c r="K902" i="13"/>
  <c r="M901" i="13"/>
  <c r="L901" i="13"/>
  <c r="K901" i="13"/>
  <c r="M900" i="13"/>
  <c r="L900" i="13"/>
  <c r="K900" i="13"/>
  <c r="M899" i="13"/>
  <c r="L899" i="13"/>
  <c r="K899" i="13"/>
  <c r="M898" i="13"/>
  <c r="L898" i="13"/>
  <c r="K898" i="13"/>
  <c r="M897" i="13"/>
  <c r="L897" i="13"/>
  <c r="K897" i="13"/>
  <c r="M896" i="13"/>
  <c r="L896" i="13"/>
  <c r="K896" i="13"/>
  <c r="M895" i="13"/>
  <c r="L895" i="13"/>
  <c r="K895" i="13"/>
  <c r="M894" i="13"/>
  <c r="L894" i="13"/>
  <c r="K894" i="13"/>
  <c r="M893" i="13"/>
  <c r="L893" i="13"/>
  <c r="K893" i="13"/>
  <c r="M892" i="13"/>
  <c r="L892" i="13"/>
  <c r="K892" i="13"/>
  <c r="M891" i="13"/>
  <c r="L891" i="13"/>
  <c r="K891" i="13"/>
  <c r="M890" i="13"/>
  <c r="L890" i="13"/>
  <c r="K890" i="13"/>
  <c r="M889" i="13"/>
  <c r="L889" i="13"/>
  <c r="K889" i="13"/>
  <c r="M888" i="13"/>
  <c r="L888" i="13"/>
  <c r="K888" i="13"/>
  <c r="M887" i="13"/>
  <c r="L887" i="13"/>
  <c r="K887" i="13"/>
  <c r="M886" i="13"/>
  <c r="L886" i="13"/>
  <c r="K886" i="13"/>
  <c r="M885" i="13"/>
  <c r="L885" i="13"/>
  <c r="K885" i="13"/>
  <c r="M884" i="13"/>
  <c r="L884" i="13"/>
  <c r="K884" i="13"/>
  <c r="M883" i="13"/>
  <c r="L883" i="13"/>
  <c r="K883" i="13"/>
  <c r="M882" i="13"/>
  <c r="L882" i="13"/>
  <c r="K882" i="13"/>
  <c r="M881" i="13"/>
  <c r="L881" i="13"/>
  <c r="K881" i="13"/>
  <c r="M880" i="13"/>
  <c r="L880" i="13"/>
  <c r="K880" i="13"/>
  <c r="M879" i="13"/>
  <c r="L879" i="13"/>
  <c r="K879" i="13"/>
  <c r="M878" i="13"/>
  <c r="L878" i="13"/>
  <c r="K878" i="13"/>
  <c r="M877" i="13"/>
  <c r="L877" i="13"/>
  <c r="K877" i="13"/>
  <c r="M876" i="13"/>
  <c r="L876" i="13"/>
  <c r="K876" i="13"/>
  <c r="M875" i="13"/>
  <c r="L875" i="13"/>
  <c r="K875" i="13"/>
  <c r="M874" i="13"/>
  <c r="L874" i="13"/>
  <c r="K874" i="13"/>
  <c r="M873" i="13"/>
  <c r="L873" i="13"/>
  <c r="K873" i="13"/>
  <c r="M872" i="13"/>
  <c r="L872" i="13"/>
  <c r="K872" i="13"/>
  <c r="M871" i="13"/>
  <c r="L871" i="13"/>
  <c r="K871" i="13"/>
  <c r="M870" i="13"/>
  <c r="L870" i="13"/>
  <c r="K870" i="13"/>
  <c r="M869" i="13"/>
  <c r="L869" i="13"/>
  <c r="K869" i="13"/>
  <c r="M868" i="13"/>
  <c r="L868" i="13"/>
  <c r="K868" i="13"/>
  <c r="M867" i="13"/>
  <c r="L867" i="13"/>
  <c r="K867" i="13"/>
  <c r="M866" i="13"/>
  <c r="L866" i="13"/>
  <c r="K866" i="13"/>
  <c r="M865" i="13"/>
  <c r="L865" i="13"/>
  <c r="K865" i="13"/>
  <c r="M864" i="13"/>
  <c r="L864" i="13"/>
  <c r="K864" i="13"/>
  <c r="M863" i="13"/>
  <c r="L863" i="13"/>
  <c r="K863" i="13"/>
  <c r="M862" i="13"/>
  <c r="L862" i="13"/>
  <c r="K862" i="13"/>
  <c r="M861" i="13"/>
  <c r="L861" i="13"/>
  <c r="K861" i="13"/>
  <c r="M860" i="13"/>
  <c r="L860" i="13"/>
  <c r="K860" i="13"/>
  <c r="M859" i="13"/>
  <c r="L859" i="13"/>
  <c r="K859" i="13"/>
  <c r="M858" i="13"/>
  <c r="L858" i="13"/>
  <c r="K858" i="13"/>
  <c r="M857" i="13"/>
  <c r="L857" i="13"/>
  <c r="K857" i="13"/>
  <c r="M856" i="13"/>
  <c r="L856" i="13"/>
  <c r="K856" i="13"/>
  <c r="M855" i="13"/>
  <c r="L855" i="13"/>
  <c r="K855" i="13"/>
  <c r="M854" i="13"/>
  <c r="L854" i="13"/>
  <c r="K854" i="13"/>
  <c r="M853" i="13"/>
  <c r="L853" i="13"/>
  <c r="K853" i="13"/>
  <c r="M852" i="13"/>
  <c r="L852" i="13"/>
  <c r="K852" i="13"/>
  <c r="M851" i="13"/>
  <c r="L851" i="13"/>
  <c r="K851" i="13"/>
  <c r="M850" i="13"/>
  <c r="L850" i="13"/>
  <c r="K850" i="13"/>
  <c r="M849" i="13"/>
  <c r="L849" i="13"/>
  <c r="K849" i="13"/>
  <c r="M848" i="13"/>
  <c r="L848" i="13"/>
  <c r="K848" i="13"/>
  <c r="M847" i="13"/>
  <c r="L847" i="13"/>
  <c r="K847" i="13"/>
  <c r="M846" i="13"/>
  <c r="L846" i="13"/>
  <c r="K846" i="13"/>
  <c r="M845" i="13"/>
  <c r="L845" i="13"/>
  <c r="K845" i="13"/>
  <c r="M844" i="13"/>
  <c r="L844" i="13"/>
  <c r="K844" i="13"/>
  <c r="M843" i="13"/>
  <c r="L843" i="13"/>
  <c r="K843" i="13"/>
  <c r="M842" i="13"/>
  <c r="L842" i="13"/>
  <c r="K842" i="13"/>
  <c r="M841" i="13"/>
  <c r="L841" i="13"/>
  <c r="K841" i="13"/>
  <c r="M840" i="13"/>
  <c r="L840" i="13"/>
  <c r="K840" i="13"/>
  <c r="M839" i="13"/>
  <c r="L839" i="13"/>
  <c r="K839" i="13"/>
  <c r="M838" i="13"/>
  <c r="L838" i="13"/>
  <c r="K838" i="13"/>
  <c r="M837" i="13"/>
  <c r="L837" i="13"/>
  <c r="K837" i="13"/>
  <c r="M836" i="13"/>
  <c r="L836" i="13"/>
  <c r="K836" i="13"/>
  <c r="M835" i="13"/>
  <c r="L835" i="13"/>
  <c r="K835" i="13"/>
  <c r="M834" i="13"/>
  <c r="L834" i="13"/>
  <c r="K834" i="13"/>
  <c r="M833" i="13"/>
  <c r="L833" i="13"/>
  <c r="K833" i="13"/>
  <c r="M832" i="13"/>
  <c r="L832" i="13"/>
  <c r="K832" i="13"/>
  <c r="M831" i="13"/>
  <c r="L831" i="13"/>
  <c r="K831" i="13"/>
  <c r="M830" i="13"/>
  <c r="L830" i="13"/>
  <c r="K830" i="13"/>
  <c r="M829" i="13"/>
  <c r="L829" i="13"/>
  <c r="K829" i="13"/>
  <c r="M828" i="13"/>
  <c r="L828" i="13"/>
  <c r="K828" i="13"/>
  <c r="M827" i="13"/>
  <c r="L827" i="13"/>
  <c r="K827" i="13"/>
  <c r="M826" i="13"/>
  <c r="L826" i="13"/>
  <c r="K826" i="13"/>
  <c r="M825" i="13"/>
  <c r="L825" i="13"/>
  <c r="K825" i="13"/>
  <c r="M824" i="13"/>
  <c r="L824" i="13"/>
  <c r="K824" i="13"/>
  <c r="M823" i="13"/>
  <c r="L823" i="13"/>
  <c r="K823" i="13"/>
  <c r="M822" i="13"/>
  <c r="L822" i="13"/>
  <c r="K822" i="13"/>
  <c r="M821" i="13"/>
  <c r="L821" i="13"/>
  <c r="K821" i="13"/>
  <c r="M820" i="13"/>
  <c r="L820" i="13"/>
  <c r="K820" i="13"/>
  <c r="M819" i="13"/>
  <c r="L819" i="13"/>
  <c r="K819" i="13"/>
  <c r="M818" i="13"/>
  <c r="L818" i="13"/>
  <c r="K818" i="13"/>
  <c r="M817" i="13"/>
  <c r="L817" i="13"/>
  <c r="K817" i="13"/>
  <c r="M816" i="13"/>
  <c r="L816" i="13"/>
  <c r="K816" i="13"/>
  <c r="M815" i="13"/>
  <c r="L815" i="13"/>
  <c r="K815" i="13"/>
  <c r="M814" i="13"/>
  <c r="L814" i="13"/>
  <c r="K814" i="13"/>
  <c r="M813" i="13"/>
  <c r="L813" i="13"/>
  <c r="K813" i="13"/>
  <c r="M812" i="13"/>
  <c r="L812" i="13"/>
  <c r="K812" i="13"/>
  <c r="M811" i="13"/>
  <c r="L811" i="13"/>
  <c r="K811" i="13"/>
  <c r="M810" i="13"/>
  <c r="L810" i="13"/>
  <c r="K810" i="13"/>
  <c r="M809" i="13"/>
  <c r="L809" i="13"/>
  <c r="K809" i="13"/>
  <c r="M808" i="13"/>
  <c r="L808" i="13"/>
  <c r="K808" i="13"/>
  <c r="M807" i="13"/>
  <c r="L807" i="13"/>
  <c r="K807" i="13"/>
  <c r="M806" i="13"/>
  <c r="L806" i="13"/>
  <c r="K806" i="13"/>
  <c r="M805" i="13"/>
  <c r="L805" i="13"/>
  <c r="K805" i="13"/>
  <c r="M804" i="13"/>
  <c r="L804" i="13"/>
  <c r="K804" i="13"/>
  <c r="M803" i="13"/>
  <c r="L803" i="13"/>
  <c r="K803" i="13"/>
  <c r="M802" i="13"/>
  <c r="L802" i="13"/>
  <c r="K802" i="13"/>
  <c r="M801" i="13"/>
  <c r="L801" i="13"/>
  <c r="K801" i="13"/>
  <c r="M800" i="13"/>
  <c r="L800" i="13"/>
  <c r="K800" i="13"/>
  <c r="M799" i="13"/>
  <c r="L799" i="13"/>
  <c r="K799" i="13"/>
  <c r="M798" i="13"/>
  <c r="L798" i="13"/>
  <c r="K798" i="13"/>
  <c r="M797" i="13"/>
  <c r="L797" i="13"/>
  <c r="K797" i="13"/>
  <c r="M796" i="13"/>
  <c r="L796" i="13"/>
  <c r="K796" i="13"/>
  <c r="M795" i="13"/>
  <c r="L795" i="13"/>
  <c r="K795" i="13"/>
  <c r="M794" i="13"/>
  <c r="L794" i="13"/>
  <c r="K794" i="13"/>
  <c r="M793" i="13"/>
  <c r="L793" i="13"/>
  <c r="K793" i="13"/>
  <c r="M792" i="13"/>
  <c r="L792" i="13"/>
  <c r="K792" i="13"/>
  <c r="M791" i="13"/>
  <c r="L791" i="13"/>
  <c r="K791" i="13"/>
  <c r="M790" i="13"/>
  <c r="L790" i="13"/>
  <c r="K790" i="13"/>
  <c r="M789" i="13"/>
  <c r="L789" i="13"/>
  <c r="K789" i="13"/>
  <c r="M788" i="13"/>
  <c r="L788" i="13"/>
  <c r="K788" i="13"/>
  <c r="M787" i="13"/>
  <c r="L787" i="13"/>
  <c r="K787" i="13"/>
  <c r="M786" i="13"/>
  <c r="L786" i="13"/>
  <c r="K786" i="13"/>
  <c r="M785" i="13"/>
  <c r="L785" i="13"/>
  <c r="K785" i="13"/>
  <c r="M784" i="13"/>
  <c r="L784" i="13"/>
  <c r="K784" i="13"/>
  <c r="M783" i="13"/>
  <c r="L783" i="13"/>
  <c r="K783" i="13"/>
  <c r="M782" i="13"/>
  <c r="L782" i="13"/>
  <c r="K782" i="13"/>
  <c r="M781" i="13"/>
  <c r="L781" i="13"/>
  <c r="K781" i="13"/>
  <c r="M780" i="13"/>
  <c r="L780" i="13"/>
  <c r="K780" i="13"/>
  <c r="M779" i="13"/>
  <c r="L779" i="13"/>
  <c r="K779" i="13"/>
  <c r="M778" i="13"/>
  <c r="L778" i="13"/>
  <c r="K778" i="13"/>
  <c r="M777" i="13"/>
  <c r="L777" i="13"/>
  <c r="K777" i="13"/>
  <c r="M776" i="13"/>
  <c r="L776" i="13"/>
  <c r="K776" i="13"/>
  <c r="M775" i="13"/>
  <c r="L775" i="13"/>
  <c r="K775" i="13"/>
  <c r="M774" i="13"/>
  <c r="L774" i="13"/>
  <c r="K774" i="13"/>
  <c r="M773" i="13"/>
  <c r="L773" i="13"/>
  <c r="K773" i="13"/>
  <c r="M772" i="13"/>
  <c r="L772" i="13"/>
  <c r="K772" i="13"/>
  <c r="M771" i="13"/>
  <c r="L771" i="13"/>
  <c r="K771" i="13"/>
  <c r="M770" i="13"/>
  <c r="L770" i="13"/>
  <c r="K770" i="13"/>
  <c r="M769" i="13"/>
  <c r="L769" i="13"/>
  <c r="K769" i="13"/>
  <c r="M768" i="13"/>
  <c r="L768" i="13"/>
  <c r="K768" i="13"/>
  <c r="M767" i="13"/>
  <c r="L767" i="13"/>
  <c r="K767" i="13"/>
  <c r="M766" i="13"/>
  <c r="L766" i="13"/>
  <c r="K766" i="13"/>
  <c r="M765" i="13"/>
  <c r="L765" i="13"/>
  <c r="K765" i="13"/>
  <c r="M764" i="13"/>
  <c r="L764" i="13"/>
  <c r="K764" i="13"/>
  <c r="M763" i="13"/>
  <c r="L763" i="13"/>
  <c r="K763" i="13"/>
  <c r="M762" i="13"/>
  <c r="L762" i="13"/>
  <c r="K762" i="13"/>
  <c r="M761" i="13"/>
  <c r="L761" i="13"/>
  <c r="K761" i="13"/>
  <c r="M760" i="13"/>
  <c r="L760" i="13"/>
  <c r="K760" i="13"/>
  <c r="M759" i="13"/>
  <c r="L759" i="13"/>
  <c r="K759" i="13"/>
  <c r="M758" i="13"/>
  <c r="L758" i="13"/>
  <c r="K758" i="13"/>
  <c r="M757" i="13"/>
  <c r="L757" i="13"/>
  <c r="K757" i="13"/>
  <c r="M756" i="13"/>
  <c r="L756" i="13"/>
  <c r="K756" i="13"/>
  <c r="M755" i="13"/>
  <c r="L755" i="13"/>
  <c r="K755" i="13"/>
  <c r="M754" i="13"/>
  <c r="L754" i="13"/>
  <c r="K754" i="13"/>
  <c r="M753" i="13"/>
  <c r="L753" i="13"/>
  <c r="K753" i="13"/>
  <c r="M752" i="13"/>
  <c r="L752" i="13"/>
  <c r="K752" i="13"/>
  <c r="M751" i="13"/>
  <c r="L751" i="13"/>
  <c r="K751" i="13"/>
  <c r="M750" i="13"/>
  <c r="L750" i="13"/>
  <c r="K750" i="13"/>
  <c r="M749" i="13"/>
  <c r="L749" i="13"/>
  <c r="K749" i="13"/>
  <c r="M748" i="13"/>
  <c r="L748" i="13"/>
  <c r="K748" i="13"/>
  <c r="M747" i="13"/>
  <c r="L747" i="13"/>
  <c r="K747" i="13"/>
  <c r="M746" i="13"/>
  <c r="L746" i="13"/>
  <c r="K746" i="13"/>
  <c r="M745" i="13"/>
  <c r="L745" i="13"/>
  <c r="K745" i="13"/>
  <c r="M744" i="13"/>
  <c r="L744" i="13"/>
  <c r="K744" i="13"/>
  <c r="M743" i="13"/>
  <c r="L743" i="13"/>
  <c r="K743" i="13"/>
  <c r="M742" i="13"/>
  <c r="L742" i="13"/>
  <c r="K742" i="13"/>
  <c r="M741" i="13"/>
  <c r="L741" i="13"/>
  <c r="K741" i="13"/>
  <c r="M740" i="13"/>
  <c r="L740" i="13"/>
  <c r="K740" i="13"/>
  <c r="M739" i="13"/>
  <c r="L739" i="13"/>
  <c r="K739" i="13"/>
  <c r="M738" i="13"/>
  <c r="L738" i="13"/>
  <c r="K738" i="13"/>
  <c r="M737" i="13"/>
  <c r="L737" i="13"/>
  <c r="K737" i="13"/>
  <c r="M736" i="13"/>
  <c r="L736" i="13"/>
  <c r="K736" i="13"/>
  <c r="M735" i="13"/>
  <c r="L735" i="13"/>
  <c r="K735" i="13"/>
  <c r="M734" i="13"/>
  <c r="L734" i="13"/>
  <c r="K734" i="13"/>
  <c r="M733" i="13"/>
  <c r="L733" i="13"/>
  <c r="K733" i="13"/>
  <c r="M732" i="13"/>
  <c r="L732" i="13"/>
  <c r="K732" i="13"/>
  <c r="M731" i="13"/>
  <c r="L731" i="13"/>
  <c r="K731" i="13"/>
  <c r="M730" i="13"/>
  <c r="L730" i="13"/>
  <c r="K730" i="13"/>
  <c r="M729" i="13"/>
  <c r="L729" i="13"/>
  <c r="K729" i="13"/>
  <c r="M728" i="13"/>
  <c r="L728" i="13"/>
  <c r="K728" i="13"/>
  <c r="M727" i="13"/>
  <c r="L727" i="13"/>
  <c r="K727" i="13"/>
  <c r="M726" i="13"/>
  <c r="L726" i="13"/>
  <c r="K726" i="13"/>
  <c r="M725" i="13"/>
  <c r="L725" i="13"/>
  <c r="K725" i="13"/>
  <c r="M724" i="13"/>
  <c r="L724" i="13"/>
  <c r="K724" i="13"/>
  <c r="M723" i="13"/>
  <c r="L723" i="13"/>
  <c r="K723" i="13"/>
  <c r="M722" i="13"/>
  <c r="L722" i="13"/>
  <c r="K722" i="13"/>
  <c r="M721" i="13"/>
  <c r="L721" i="13"/>
  <c r="K721" i="13"/>
  <c r="M720" i="13"/>
  <c r="L720" i="13"/>
  <c r="K720" i="13"/>
  <c r="M719" i="13"/>
  <c r="L719" i="13"/>
  <c r="K719" i="13"/>
  <c r="M718" i="13"/>
  <c r="L718" i="13"/>
  <c r="K718" i="13"/>
  <c r="M717" i="13"/>
  <c r="L717" i="13"/>
  <c r="K717" i="13"/>
  <c r="M716" i="13"/>
  <c r="L716" i="13"/>
  <c r="K716" i="13"/>
  <c r="M715" i="13"/>
  <c r="L715" i="13"/>
  <c r="K715" i="13"/>
  <c r="M714" i="13"/>
  <c r="L714" i="13"/>
  <c r="K714" i="13"/>
  <c r="M713" i="13"/>
  <c r="L713" i="13"/>
  <c r="K713" i="13"/>
  <c r="M712" i="13"/>
  <c r="L712" i="13"/>
  <c r="K712" i="13"/>
  <c r="M711" i="13"/>
  <c r="L711" i="13"/>
  <c r="K711" i="13"/>
  <c r="M710" i="13"/>
  <c r="L710" i="13"/>
  <c r="K710" i="13"/>
  <c r="M709" i="13"/>
  <c r="L709" i="13"/>
  <c r="K709" i="13"/>
  <c r="M708" i="13"/>
  <c r="L708" i="13"/>
  <c r="K708" i="13"/>
  <c r="M707" i="13"/>
  <c r="L707" i="13"/>
  <c r="K707" i="13"/>
  <c r="M706" i="13"/>
  <c r="L706" i="13"/>
  <c r="K706" i="13"/>
  <c r="M705" i="13"/>
  <c r="L705" i="13"/>
  <c r="K705" i="13"/>
  <c r="M704" i="13"/>
  <c r="L704" i="13"/>
  <c r="K704" i="13"/>
  <c r="M703" i="13"/>
  <c r="L703" i="13"/>
  <c r="K703" i="13"/>
  <c r="M702" i="13"/>
  <c r="L702" i="13"/>
  <c r="K702" i="13"/>
  <c r="M701" i="13"/>
  <c r="L701" i="13"/>
  <c r="K701" i="13"/>
  <c r="M700" i="13"/>
  <c r="L700" i="13"/>
  <c r="K700" i="13"/>
  <c r="M699" i="13"/>
  <c r="L699" i="13"/>
  <c r="K699" i="13"/>
  <c r="M698" i="13"/>
  <c r="L698" i="13"/>
  <c r="K698" i="13"/>
  <c r="M697" i="13"/>
  <c r="L697" i="13"/>
  <c r="K697" i="13"/>
  <c r="M696" i="13"/>
  <c r="L696" i="13"/>
  <c r="K696" i="13"/>
  <c r="M695" i="13"/>
  <c r="L695" i="13"/>
  <c r="K695" i="13"/>
  <c r="M694" i="13"/>
  <c r="L694" i="13"/>
  <c r="K694" i="13"/>
  <c r="M693" i="13"/>
  <c r="L693" i="13"/>
  <c r="K693" i="13"/>
  <c r="M692" i="13"/>
  <c r="L692" i="13"/>
  <c r="K692" i="13"/>
  <c r="M691" i="13"/>
  <c r="L691" i="13"/>
  <c r="K691" i="13"/>
  <c r="M690" i="13"/>
  <c r="L690" i="13"/>
  <c r="K690" i="13"/>
  <c r="M689" i="13"/>
  <c r="L689" i="13"/>
  <c r="K689" i="13"/>
  <c r="M688" i="13"/>
  <c r="L688" i="13"/>
  <c r="K688" i="13"/>
  <c r="M687" i="13"/>
  <c r="L687" i="13"/>
  <c r="K687" i="13"/>
  <c r="M686" i="13"/>
  <c r="L686" i="13"/>
  <c r="K686" i="13"/>
  <c r="M685" i="13"/>
  <c r="L685" i="13"/>
  <c r="K685" i="13"/>
  <c r="M684" i="13"/>
  <c r="L684" i="13"/>
  <c r="K684" i="13"/>
  <c r="M683" i="13"/>
  <c r="L683" i="13"/>
  <c r="K683" i="13"/>
  <c r="M682" i="13"/>
  <c r="L682" i="13"/>
  <c r="K682" i="13"/>
  <c r="M681" i="13"/>
  <c r="L681" i="13"/>
  <c r="K681" i="13"/>
  <c r="M680" i="13"/>
  <c r="L680" i="13"/>
  <c r="K680" i="13"/>
  <c r="M679" i="13"/>
  <c r="L679" i="13"/>
  <c r="K679" i="13"/>
  <c r="M678" i="13"/>
  <c r="L678" i="13"/>
  <c r="K678" i="13"/>
  <c r="M677" i="13"/>
  <c r="L677" i="13"/>
  <c r="K677" i="13"/>
  <c r="M676" i="13"/>
  <c r="L676" i="13"/>
  <c r="K676" i="13"/>
  <c r="M675" i="13"/>
  <c r="L675" i="13"/>
  <c r="K675" i="13"/>
  <c r="M674" i="13"/>
  <c r="L674" i="13"/>
  <c r="K674" i="13"/>
  <c r="M673" i="13"/>
  <c r="L673" i="13"/>
  <c r="K673" i="13"/>
  <c r="M672" i="13"/>
  <c r="L672" i="13"/>
  <c r="K672" i="13"/>
  <c r="M671" i="13"/>
  <c r="L671" i="13"/>
  <c r="K671" i="13"/>
  <c r="M670" i="13"/>
  <c r="L670" i="13"/>
  <c r="K670" i="13"/>
  <c r="M669" i="13"/>
  <c r="L669" i="13"/>
  <c r="K669" i="13"/>
  <c r="M668" i="13"/>
  <c r="L668" i="13"/>
  <c r="K668" i="13"/>
  <c r="M667" i="13"/>
  <c r="L667" i="13"/>
  <c r="K667" i="13"/>
  <c r="M666" i="13"/>
  <c r="L666" i="13"/>
  <c r="K666" i="13"/>
  <c r="M665" i="13"/>
  <c r="L665" i="13"/>
  <c r="K665" i="13"/>
  <c r="M664" i="13"/>
  <c r="L664" i="13"/>
  <c r="K664" i="13"/>
  <c r="M663" i="13"/>
  <c r="L663" i="13"/>
  <c r="K663" i="13"/>
  <c r="M662" i="13"/>
  <c r="L662" i="13"/>
  <c r="K662" i="13"/>
  <c r="M661" i="13"/>
  <c r="L661" i="13"/>
  <c r="K661" i="13"/>
  <c r="M660" i="13"/>
  <c r="L660" i="13"/>
  <c r="K660" i="13"/>
  <c r="M659" i="13"/>
  <c r="L659" i="13"/>
  <c r="K659" i="13"/>
  <c r="M658" i="13"/>
  <c r="L658" i="13"/>
  <c r="K658" i="13"/>
  <c r="M657" i="13"/>
  <c r="L657" i="13"/>
  <c r="K657" i="13"/>
  <c r="M656" i="13"/>
  <c r="L656" i="13"/>
  <c r="K656" i="13"/>
  <c r="M655" i="13"/>
  <c r="L655" i="13"/>
  <c r="K655" i="13"/>
  <c r="M654" i="13"/>
  <c r="L654" i="13"/>
  <c r="K654" i="13"/>
  <c r="M653" i="13"/>
  <c r="L653" i="13"/>
  <c r="K653" i="13"/>
  <c r="M652" i="13"/>
  <c r="L652" i="13"/>
  <c r="K652" i="13"/>
  <c r="M651" i="13"/>
  <c r="L651" i="13"/>
  <c r="K651" i="13"/>
  <c r="M650" i="13"/>
  <c r="L650" i="13"/>
  <c r="K650" i="13"/>
  <c r="M649" i="13"/>
  <c r="L649" i="13"/>
  <c r="K649" i="13"/>
  <c r="M648" i="13"/>
  <c r="L648" i="13"/>
  <c r="K648" i="13"/>
  <c r="M647" i="13"/>
  <c r="L647" i="13"/>
  <c r="K647" i="13"/>
  <c r="M646" i="13"/>
  <c r="L646" i="13"/>
  <c r="K646" i="13"/>
  <c r="M645" i="13"/>
  <c r="L645" i="13"/>
  <c r="K645" i="13"/>
  <c r="M644" i="13"/>
  <c r="L644" i="13"/>
  <c r="K644" i="13"/>
  <c r="M643" i="13"/>
  <c r="L643" i="13"/>
  <c r="K643" i="13"/>
  <c r="M642" i="13"/>
  <c r="L642" i="13"/>
  <c r="K642" i="13"/>
  <c r="M641" i="13"/>
  <c r="L641" i="13"/>
  <c r="K641" i="13"/>
  <c r="M640" i="13"/>
  <c r="L640" i="13"/>
  <c r="K640" i="13"/>
  <c r="M639" i="13"/>
  <c r="L639" i="13"/>
  <c r="K639" i="13"/>
  <c r="M638" i="13"/>
  <c r="L638" i="13"/>
  <c r="K638" i="13"/>
  <c r="M637" i="13"/>
  <c r="L637" i="13"/>
  <c r="K637" i="13"/>
  <c r="M636" i="13"/>
  <c r="L636" i="13"/>
  <c r="K636" i="13"/>
  <c r="M635" i="13"/>
  <c r="L635" i="13"/>
  <c r="K635" i="13"/>
  <c r="M634" i="13"/>
  <c r="L634" i="13"/>
  <c r="K634" i="13"/>
  <c r="M633" i="13"/>
  <c r="L633" i="13"/>
  <c r="K633" i="13"/>
  <c r="M632" i="13"/>
  <c r="L632" i="13"/>
  <c r="K632" i="13"/>
  <c r="M631" i="13"/>
  <c r="L631" i="13"/>
  <c r="K631" i="13"/>
  <c r="M630" i="13"/>
  <c r="L630" i="13"/>
  <c r="K630" i="13"/>
  <c r="M629" i="13"/>
  <c r="L629" i="13"/>
  <c r="K629" i="13"/>
  <c r="M628" i="13"/>
  <c r="L628" i="13"/>
  <c r="K628" i="13"/>
  <c r="M627" i="13"/>
  <c r="L627" i="13"/>
  <c r="K627" i="13"/>
  <c r="M626" i="13"/>
  <c r="L626" i="13"/>
  <c r="K626" i="13"/>
  <c r="M625" i="13"/>
  <c r="L625" i="13"/>
  <c r="K625" i="13"/>
  <c r="M624" i="13"/>
  <c r="L624" i="13"/>
  <c r="K624" i="13"/>
  <c r="M623" i="13"/>
  <c r="L623" i="13"/>
  <c r="K623" i="13"/>
  <c r="M622" i="13"/>
  <c r="L622" i="13"/>
  <c r="K622" i="13"/>
  <c r="M621" i="13"/>
  <c r="L621" i="13"/>
  <c r="K621" i="13"/>
  <c r="M620" i="13"/>
  <c r="L620" i="13"/>
  <c r="K620" i="13"/>
  <c r="M619" i="13"/>
  <c r="L619" i="13"/>
  <c r="K619" i="13"/>
  <c r="M618" i="13"/>
  <c r="L618" i="13"/>
  <c r="K618" i="13"/>
  <c r="M617" i="13"/>
  <c r="L617" i="13"/>
  <c r="K617" i="13"/>
  <c r="M616" i="13"/>
  <c r="L616" i="13"/>
  <c r="K616" i="13"/>
  <c r="M615" i="13"/>
  <c r="L615" i="13"/>
  <c r="K615" i="13"/>
  <c r="M614" i="13"/>
  <c r="L614" i="13"/>
  <c r="K614" i="13"/>
  <c r="M613" i="13"/>
  <c r="L613" i="13"/>
  <c r="K613" i="13"/>
  <c r="M612" i="13"/>
  <c r="L612" i="13"/>
  <c r="K612" i="13"/>
  <c r="M611" i="13"/>
  <c r="L611" i="13"/>
  <c r="K611" i="13"/>
  <c r="M610" i="13"/>
  <c r="L610" i="13"/>
  <c r="K610" i="13"/>
  <c r="M609" i="13"/>
  <c r="L609" i="13"/>
  <c r="K609" i="13"/>
  <c r="M608" i="13"/>
  <c r="L608" i="13"/>
  <c r="K608" i="13"/>
  <c r="M607" i="13"/>
  <c r="L607" i="13"/>
  <c r="K607" i="13"/>
  <c r="M606" i="13"/>
  <c r="L606" i="13"/>
  <c r="K606" i="13"/>
  <c r="M605" i="13"/>
  <c r="L605" i="13"/>
  <c r="K605" i="13"/>
  <c r="M604" i="13"/>
  <c r="L604" i="13"/>
  <c r="K604" i="13"/>
  <c r="M603" i="13"/>
  <c r="L603" i="13"/>
  <c r="K603" i="13"/>
  <c r="M602" i="13"/>
  <c r="L602" i="13"/>
  <c r="K602" i="13"/>
  <c r="M601" i="13"/>
  <c r="L601" i="13"/>
  <c r="K601" i="13"/>
  <c r="M600" i="13"/>
  <c r="L600" i="13"/>
  <c r="K600" i="13"/>
  <c r="M599" i="13"/>
  <c r="L599" i="13"/>
  <c r="K599" i="13"/>
  <c r="M598" i="13"/>
  <c r="L598" i="13"/>
  <c r="K598" i="13"/>
  <c r="M597" i="13"/>
  <c r="L597" i="13"/>
  <c r="K597" i="13"/>
  <c r="M596" i="13"/>
  <c r="L596" i="13"/>
  <c r="K596" i="13"/>
  <c r="M595" i="13"/>
  <c r="L595" i="13"/>
  <c r="K595" i="13"/>
  <c r="M594" i="13"/>
  <c r="L594" i="13"/>
  <c r="K594" i="13"/>
  <c r="M593" i="13"/>
  <c r="L593" i="13"/>
  <c r="K593" i="13"/>
  <c r="M592" i="13"/>
  <c r="L592" i="13"/>
  <c r="K592" i="13"/>
  <c r="M591" i="13"/>
  <c r="L591" i="13"/>
  <c r="K591" i="13"/>
  <c r="M590" i="13"/>
  <c r="L590" i="13"/>
  <c r="K590" i="13"/>
  <c r="M589" i="13"/>
  <c r="L589" i="13"/>
  <c r="K589" i="13"/>
  <c r="M588" i="13"/>
  <c r="L588" i="13"/>
  <c r="K588" i="13"/>
  <c r="M587" i="13"/>
  <c r="L587" i="13"/>
  <c r="K587" i="13"/>
  <c r="M586" i="13"/>
  <c r="L586" i="13"/>
  <c r="K586" i="13"/>
  <c r="M585" i="13"/>
  <c r="L585" i="13"/>
  <c r="K585" i="13"/>
  <c r="M584" i="13"/>
  <c r="L584" i="13"/>
  <c r="K584" i="13"/>
  <c r="M583" i="13"/>
  <c r="L583" i="13"/>
  <c r="K583" i="13"/>
  <c r="M582" i="13"/>
  <c r="L582" i="13"/>
  <c r="K582" i="13"/>
  <c r="M581" i="13"/>
  <c r="L581" i="13"/>
  <c r="K581" i="13"/>
  <c r="M580" i="13"/>
  <c r="L580" i="13"/>
  <c r="K580" i="13"/>
  <c r="M579" i="13"/>
  <c r="L579" i="13"/>
  <c r="K579" i="13"/>
  <c r="M578" i="13"/>
  <c r="L578" i="13"/>
  <c r="K578" i="13"/>
  <c r="M577" i="13"/>
  <c r="L577" i="13"/>
  <c r="K577" i="13"/>
  <c r="M576" i="13"/>
  <c r="L576" i="13"/>
  <c r="K576" i="13"/>
  <c r="M575" i="13"/>
  <c r="L575" i="13"/>
  <c r="K575" i="13"/>
  <c r="M574" i="13"/>
  <c r="L574" i="13"/>
  <c r="K574" i="13"/>
  <c r="M573" i="13"/>
  <c r="L573" i="13"/>
  <c r="K573" i="13"/>
  <c r="M572" i="13"/>
  <c r="L572" i="13"/>
  <c r="K572" i="13"/>
  <c r="M571" i="13"/>
  <c r="L571" i="13"/>
  <c r="K571" i="13"/>
  <c r="M570" i="13"/>
  <c r="L570" i="13"/>
  <c r="K570" i="13"/>
  <c r="M569" i="13"/>
  <c r="L569" i="13"/>
  <c r="K569" i="13"/>
  <c r="M568" i="13"/>
  <c r="L568" i="13"/>
  <c r="K568" i="13"/>
  <c r="M567" i="13"/>
  <c r="L567" i="13"/>
  <c r="K567" i="13"/>
  <c r="M566" i="13"/>
  <c r="L566" i="13"/>
  <c r="K566" i="13"/>
  <c r="M565" i="13"/>
  <c r="L565" i="13"/>
  <c r="K565" i="13"/>
  <c r="M564" i="13"/>
  <c r="L564" i="13"/>
  <c r="K564" i="13"/>
  <c r="M563" i="13"/>
  <c r="L563" i="13"/>
  <c r="K563" i="13"/>
  <c r="M562" i="13"/>
  <c r="L562" i="13"/>
  <c r="K562" i="13"/>
  <c r="M561" i="13"/>
  <c r="L561" i="13"/>
  <c r="K561" i="13"/>
  <c r="M560" i="13"/>
  <c r="L560" i="13"/>
  <c r="K560" i="13"/>
  <c r="M559" i="13"/>
  <c r="L559" i="13"/>
  <c r="K559" i="13"/>
  <c r="M558" i="13"/>
  <c r="L558" i="13"/>
  <c r="K558" i="13"/>
  <c r="M557" i="13"/>
  <c r="L557" i="13"/>
  <c r="K557" i="13"/>
  <c r="M556" i="13"/>
  <c r="L556" i="13"/>
  <c r="K556" i="13"/>
  <c r="M555" i="13"/>
  <c r="L555" i="13"/>
  <c r="K555" i="13"/>
  <c r="M554" i="13"/>
  <c r="L554" i="13"/>
  <c r="K554" i="13"/>
  <c r="M553" i="13"/>
  <c r="L553" i="13"/>
  <c r="K553" i="13"/>
  <c r="M552" i="13"/>
  <c r="L552" i="13"/>
  <c r="K552" i="13"/>
  <c r="M551" i="13"/>
  <c r="L551" i="13"/>
  <c r="K551" i="13"/>
  <c r="M550" i="13"/>
  <c r="L550" i="13"/>
  <c r="K550" i="13"/>
  <c r="M549" i="13"/>
  <c r="L549" i="13"/>
  <c r="K549" i="13"/>
  <c r="M548" i="13"/>
  <c r="L548" i="13"/>
  <c r="K548" i="13"/>
  <c r="M547" i="13"/>
  <c r="L547" i="13"/>
  <c r="K547" i="13"/>
  <c r="M546" i="13"/>
  <c r="L546" i="13"/>
  <c r="K546" i="13"/>
  <c r="M545" i="13"/>
  <c r="L545" i="13"/>
  <c r="K545" i="13"/>
  <c r="M544" i="13"/>
  <c r="L544" i="13"/>
  <c r="K544" i="13"/>
  <c r="M543" i="13"/>
  <c r="L543" i="13"/>
  <c r="K543" i="13"/>
  <c r="M542" i="13"/>
  <c r="L542" i="13"/>
  <c r="K542" i="13"/>
  <c r="M541" i="13"/>
  <c r="L541" i="13"/>
  <c r="K541" i="13"/>
  <c r="M540" i="13"/>
  <c r="L540" i="13"/>
  <c r="K540" i="13"/>
  <c r="M539" i="13"/>
  <c r="L539" i="13"/>
  <c r="K539" i="13"/>
  <c r="M538" i="13"/>
  <c r="L538" i="13"/>
  <c r="K538" i="13"/>
  <c r="M537" i="13"/>
  <c r="L537" i="13"/>
  <c r="K537" i="13"/>
  <c r="M536" i="13"/>
  <c r="L536" i="13"/>
  <c r="K536" i="13"/>
  <c r="M535" i="13"/>
  <c r="L535" i="13"/>
  <c r="K535" i="13"/>
  <c r="M534" i="13"/>
  <c r="L534" i="13"/>
  <c r="K534" i="13"/>
  <c r="M533" i="13"/>
  <c r="L533" i="13"/>
  <c r="K533" i="13"/>
  <c r="M532" i="13"/>
  <c r="L532" i="13"/>
  <c r="K532" i="13"/>
  <c r="M531" i="13"/>
  <c r="L531" i="13"/>
  <c r="K531" i="13"/>
  <c r="M530" i="13"/>
  <c r="L530" i="13"/>
  <c r="K530" i="13"/>
  <c r="M529" i="13"/>
  <c r="L529" i="13"/>
  <c r="K529" i="13"/>
  <c r="M528" i="13"/>
  <c r="L528" i="13"/>
  <c r="K528" i="13"/>
  <c r="M527" i="13"/>
  <c r="L527" i="13"/>
  <c r="K527" i="13"/>
  <c r="M526" i="13"/>
  <c r="L526" i="13"/>
  <c r="K526" i="13"/>
  <c r="M525" i="13"/>
  <c r="L525" i="13"/>
  <c r="K525" i="13"/>
  <c r="M524" i="13"/>
  <c r="L524" i="13"/>
  <c r="K524" i="13"/>
  <c r="M523" i="13"/>
  <c r="L523" i="13"/>
  <c r="K523" i="13"/>
  <c r="M522" i="13"/>
  <c r="L522" i="13"/>
  <c r="K522" i="13"/>
  <c r="M521" i="13"/>
  <c r="L521" i="13"/>
  <c r="K521" i="13"/>
  <c r="M520" i="13"/>
  <c r="L520" i="13"/>
  <c r="K520" i="13"/>
  <c r="M519" i="13"/>
  <c r="L519" i="13"/>
  <c r="K519" i="13"/>
  <c r="M518" i="13"/>
  <c r="L518" i="13"/>
  <c r="K518" i="13"/>
  <c r="M517" i="13"/>
  <c r="L517" i="13"/>
  <c r="K517" i="13"/>
  <c r="M516" i="13"/>
  <c r="L516" i="13"/>
  <c r="K516" i="13"/>
  <c r="M515" i="13"/>
  <c r="L515" i="13"/>
  <c r="K515" i="13"/>
  <c r="M514" i="13"/>
  <c r="L514" i="13"/>
  <c r="K514" i="13"/>
  <c r="M513" i="13"/>
  <c r="L513" i="13"/>
  <c r="K513" i="13"/>
  <c r="M512" i="13"/>
  <c r="L512" i="13"/>
  <c r="K512" i="13"/>
  <c r="M511" i="13"/>
  <c r="L511" i="13"/>
  <c r="K511" i="13"/>
  <c r="M510" i="13"/>
  <c r="L510" i="13"/>
  <c r="K510" i="13"/>
  <c r="M509" i="13"/>
  <c r="L509" i="13"/>
  <c r="K509" i="13"/>
  <c r="M508" i="13"/>
  <c r="L508" i="13"/>
  <c r="K508" i="13"/>
  <c r="M507" i="13"/>
  <c r="L507" i="13"/>
  <c r="K507" i="13"/>
  <c r="M506" i="13"/>
  <c r="L506" i="13"/>
  <c r="K506" i="13"/>
  <c r="M505" i="13"/>
  <c r="L505" i="13"/>
  <c r="K505" i="13"/>
  <c r="M504" i="13"/>
  <c r="L504" i="13"/>
  <c r="K504" i="13"/>
  <c r="M503" i="13"/>
  <c r="L503" i="13"/>
  <c r="K503" i="13"/>
  <c r="M502" i="13"/>
  <c r="L502" i="13"/>
  <c r="K502" i="13"/>
  <c r="M501" i="13"/>
  <c r="L501" i="13"/>
  <c r="K501" i="13"/>
  <c r="M500" i="13"/>
  <c r="L500" i="13"/>
  <c r="K500" i="13"/>
  <c r="M499" i="13"/>
  <c r="L499" i="13"/>
  <c r="K499" i="13"/>
  <c r="M498" i="13"/>
  <c r="L498" i="13"/>
  <c r="K498" i="13"/>
  <c r="M497" i="13"/>
  <c r="L497" i="13"/>
  <c r="K497" i="13"/>
  <c r="M496" i="13"/>
  <c r="L496" i="13"/>
  <c r="K496" i="13"/>
  <c r="M495" i="13"/>
  <c r="L495" i="13"/>
  <c r="K495" i="13"/>
  <c r="M494" i="13"/>
  <c r="L494" i="13"/>
  <c r="K494" i="13"/>
  <c r="M493" i="13"/>
  <c r="L493" i="13"/>
  <c r="K493" i="13"/>
  <c r="M492" i="13"/>
  <c r="L492" i="13"/>
  <c r="K492" i="13"/>
  <c r="M491" i="13"/>
  <c r="L491" i="13"/>
  <c r="K491" i="13"/>
  <c r="M490" i="13"/>
  <c r="L490" i="13"/>
  <c r="K490" i="13"/>
  <c r="M489" i="13"/>
  <c r="L489" i="13"/>
  <c r="K489" i="13"/>
  <c r="M488" i="13"/>
  <c r="L488" i="13"/>
  <c r="K488" i="13"/>
  <c r="M487" i="13"/>
  <c r="L487" i="13"/>
  <c r="K487" i="13"/>
  <c r="M486" i="13"/>
  <c r="L486" i="13"/>
  <c r="K486" i="13"/>
  <c r="M485" i="13"/>
  <c r="L485" i="13"/>
  <c r="K485" i="13"/>
  <c r="M484" i="13"/>
  <c r="L484" i="13"/>
  <c r="K484" i="13"/>
  <c r="M483" i="13"/>
  <c r="L483" i="13"/>
  <c r="K483" i="13"/>
  <c r="M482" i="13"/>
  <c r="L482" i="13"/>
  <c r="K482" i="13"/>
  <c r="M481" i="13"/>
  <c r="L481" i="13"/>
  <c r="K481" i="13"/>
  <c r="M480" i="13"/>
  <c r="L480" i="13"/>
  <c r="K480" i="13"/>
  <c r="M479" i="13"/>
  <c r="L479" i="13"/>
  <c r="K479" i="13"/>
  <c r="M478" i="13"/>
  <c r="L478" i="13"/>
  <c r="K478" i="13"/>
  <c r="M477" i="13"/>
  <c r="L477" i="13"/>
  <c r="K477" i="13"/>
  <c r="M476" i="13"/>
  <c r="L476" i="13"/>
  <c r="K476" i="13"/>
  <c r="M475" i="13"/>
  <c r="L475" i="13"/>
  <c r="K475" i="13"/>
  <c r="M474" i="13"/>
  <c r="L474" i="13"/>
  <c r="K474" i="13"/>
  <c r="M473" i="13"/>
  <c r="L473" i="13"/>
  <c r="K473" i="13"/>
  <c r="M472" i="13"/>
  <c r="L472" i="13"/>
  <c r="K472" i="13"/>
  <c r="M471" i="13"/>
  <c r="L471" i="13"/>
  <c r="K471" i="13"/>
  <c r="M470" i="13"/>
  <c r="L470" i="13"/>
  <c r="K470" i="13"/>
  <c r="M469" i="13"/>
  <c r="L469" i="13"/>
  <c r="K469" i="13"/>
  <c r="M468" i="13"/>
  <c r="L468" i="13"/>
  <c r="K468" i="13"/>
  <c r="M467" i="13"/>
  <c r="L467" i="13"/>
  <c r="K467" i="13"/>
  <c r="M466" i="13"/>
  <c r="L466" i="13"/>
  <c r="K466" i="13"/>
  <c r="M465" i="13"/>
  <c r="L465" i="13"/>
  <c r="K465" i="13"/>
  <c r="M464" i="13"/>
  <c r="L464" i="13"/>
  <c r="K464" i="13"/>
  <c r="M463" i="13"/>
  <c r="L463" i="13"/>
  <c r="K463" i="13"/>
  <c r="M462" i="13"/>
  <c r="L462" i="13"/>
  <c r="K462" i="13"/>
  <c r="M461" i="13"/>
  <c r="L461" i="13"/>
  <c r="K461" i="13"/>
  <c r="M460" i="13"/>
  <c r="L460" i="13"/>
  <c r="K460" i="13"/>
  <c r="M459" i="13"/>
  <c r="L459" i="13"/>
  <c r="K459" i="13"/>
  <c r="M458" i="13"/>
  <c r="L458" i="13"/>
  <c r="K458" i="13"/>
  <c r="M457" i="13"/>
  <c r="L457" i="13"/>
  <c r="K457" i="13"/>
  <c r="M456" i="13"/>
  <c r="L456" i="13"/>
  <c r="K456" i="13"/>
  <c r="M455" i="13"/>
  <c r="L455" i="13"/>
  <c r="K455" i="13"/>
  <c r="M454" i="13"/>
  <c r="L454" i="13"/>
  <c r="K454" i="13"/>
  <c r="M453" i="13"/>
  <c r="L453" i="13"/>
  <c r="K453" i="13"/>
  <c r="M452" i="13"/>
  <c r="L452" i="13"/>
  <c r="K452" i="13"/>
  <c r="M451" i="13"/>
  <c r="L451" i="13"/>
  <c r="K451" i="13"/>
  <c r="M450" i="13"/>
  <c r="L450" i="13"/>
  <c r="K450" i="13"/>
  <c r="M449" i="13"/>
  <c r="L449" i="13"/>
  <c r="K449" i="13"/>
  <c r="M448" i="13"/>
  <c r="L448" i="13"/>
  <c r="K448" i="13"/>
  <c r="M447" i="13"/>
  <c r="L447" i="13"/>
  <c r="K447" i="13"/>
  <c r="M446" i="13"/>
  <c r="L446" i="13"/>
  <c r="K446" i="13"/>
  <c r="M445" i="13"/>
  <c r="L445" i="13"/>
  <c r="K445" i="13"/>
  <c r="M444" i="13"/>
  <c r="L444" i="13"/>
  <c r="K444" i="13"/>
  <c r="M443" i="13"/>
  <c r="L443" i="13"/>
  <c r="K443" i="13"/>
  <c r="M442" i="13"/>
  <c r="L442" i="13"/>
  <c r="K442" i="13"/>
  <c r="M441" i="13"/>
  <c r="L441" i="13"/>
  <c r="K441" i="13"/>
  <c r="M440" i="13"/>
  <c r="L440" i="13"/>
  <c r="K440" i="13"/>
  <c r="M439" i="13"/>
  <c r="L439" i="13"/>
  <c r="K439" i="13"/>
  <c r="M438" i="13"/>
  <c r="L438" i="13"/>
  <c r="K438" i="13"/>
  <c r="M437" i="13"/>
  <c r="L437" i="13"/>
  <c r="K437" i="13"/>
  <c r="M436" i="13"/>
  <c r="L436" i="13"/>
  <c r="K436" i="13"/>
  <c r="M435" i="13"/>
  <c r="L435" i="13"/>
  <c r="K435" i="13"/>
  <c r="M434" i="13"/>
  <c r="L434" i="13"/>
  <c r="K434" i="13"/>
  <c r="M433" i="13"/>
  <c r="L433" i="13"/>
  <c r="K433" i="13"/>
  <c r="M432" i="13"/>
  <c r="L432" i="13"/>
  <c r="K432" i="13"/>
  <c r="M431" i="13"/>
  <c r="L431" i="13"/>
  <c r="K431" i="13"/>
  <c r="M430" i="13"/>
  <c r="L430" i="13"/>
  <c r="K430" i="13"/>
  <c r="M429" i="13"/>
  <c r="L429" i="13"/>
  <c r="K429" i="13"/>
  <c r="M428" i="13"/>
  <c r="L428" i="13"/>
  <c r="K428" i="13"/>
  <c r="M427" i="13"/>
  <c r="L427" i="13"/>
  <c r="K427" i="13"/>
  <c r="M426" i="13"/>
  <c r="L426" i="13"/>
  <c r="K426" i="13"/>
  <c r="M425" i="13"/>
  <c r="L425" i="13"/>
  <c r="K425" i="13"/>
  <c r="M424" i="13"/>
  <c r="L424" i="13"/>
  <c r="K424" i="13"/>
  <c r="M423" i="13"/>
  <c r="L423" i="13"/>
  <c r="K423" i="13"/>
  <c r="M422" i="13"/>
  <c r="L422" i="13"/>
  <c r="K422" i="13"/>
  <c r="M421" i="13"/>
  <c r="L421" i="13"/>
  <c r="K421" i="13"/>
  <c r="M420" i="13"/>
  <c r="L420" i="13"/>
  <c r="K420" i="13"/>
  <c r="M419" i="13"/>
  <c r="L419" i="13"/>
  <c r="K419" i="13"/>
  <c r="M418" i="13"/>
  <c r="L418" i="13"/>
  <c r="K418" i="13"/>
  <c r="M417" i="13"/>
  <c r="L417" i="13"/>
  <c r="K417" i="13"/>
  <c r="M416" i="13"/>
  <c r="L416" i="13"/>
  <c r="K416" i="13"/>
  <c r="M415" i="13"/>
  <c r="L415" i="13"/>
  <c r="K415" i="13"/>
  <c r="M414" i="13"/>
  <c r="L414" i="13"/>
  <c r="K414" i="13"/>
  <c r="M413" i="13"/>
  <c r="L413" i="13"/>
  <c r="K413" i="13"/>
  <c r="M412" i="13"/>
  <c r="L412" i="13"/>
  <c r="K412" i="13"/>
  <c r="M411" i="13"/>
  <c r="L411" i="13"/>
  <c r="K411" i="13"/>
  <c r="M410" i="13"/>
  <c r="L410" i="13"/>
  <c r="K410" i="13"/>
  <c r="M409" i="13"/>
  <c r="L409" i="13"/>
  <c r="K409" i="13"/>
  <c r="M408" i="13"/>
  <c r="L408" i="13"/>
  <c r="K408" i="13"/>
  <c r="M407" i="13"/>
  <c r="L407" i="13"/>
  <c r="K407" i="13"/>
  <c r="M406" i="13"/>
  <c r="L406" i="13"/>
  <c r="K406" i="13"/>
  <c r="M405" i="13"/>
  <c r="L405" i="13"/>
  <c r="K405" i="13"/>
  <c r="M404" i="13"/>
  <c r="L404" i="13"/>
  <c r="K404" i="13"/>
  <c r="M403" i="13"/>
  <c r="L403" i="13"/>
  <c r="K403" i="13"/>
  <c r="M402" i="13"/>
  <c r="L402" i="13"/>
  <c r="K402" i="13"/>
  <c r="M401" i="13"/>
  <c r="L401" i="13"/>
  <c r="K401" i="13"/>
  <c r="M400" i="13"/>
  <c r="L400" i="13"/>
  <c r="K400" i="13"/>
  <c r="M399" i="13"/>
  <c r="L399" i="13"/>
  <c r="K399" i="13"/>
  <c r="M398" i="13"/>
  <c r="L398" i="13"/>
  <c r="K398" i="13"/>
  <c r="M397" i="13"/>
  <c r="L397" i="13"/>
  <c r="K397" i="13"/>
  <c r="M396" i="13"/>
  <c r="L396" i="13"/>
  <c r="K396" i="13"/>
  <c r="M395" i="13"/>
  <c r="L395" i="13"/>
  <c r="K395" i="13"/>
  <c r="M394" i="13"/>
  <c r="L394" i="13"/>
  <c r="K394" i="13"/>
  <c r="M393" i="13"/>
  <c r="L393" i="13"/>
  <c r="K393" i="13"/>
  <c r="M392" i="13"/>
  <c r="L392" i="13"/>
  <c r="K392" i="13"/>
  <c r="M391" i="13"/>
  <c r="L391" i="13"/>
  <c r="K391" i="13"/>
  <c r="M390" i="13"/>
  <c r="L390" i="13"/>
  <c r="K390" i="13"/>
  <c r="M389" i="13"/>
  <c r="L389" i="13"/>
  <c r="K389" i="13"/>
  <c r="M388" i="13"/>
  <c r="L388" i="13"/>
  <c r="K388" i="13"/>
  <c r="M387" i="13"/>
  <c r="L387" i="13"/>
  <c r="K387" i="13"/>
  <c r="M386" i="13"/>
  <c r="L386" i="13"/>
  <c r="K386" i="13"/>
  <c r="M385" i="13"/>
  <c r="L385" i="13"/>
  <c r="K385" i="13"/>
  <c r="M384" i="13"/>
  <c r="L384" i="13"/>
  <c r="K384" i="13"/>
  <c r="M383" i="13"/>
  <c r="L383" i="13"/>
  <c r="K383" i="13"/>
  <c r="M382" i="13"/>
  <c r="L382" i="13"/>
  <c r="K382" i="13"/>
  <c r="M381" i="13"/>
  <c r="L381" i="13"/>
  <c r="K381" i="13"/>
  <c r="M380" i="13"/>
  <c r="L380" i="13"/>
  <c r="K380" i="13"/>
  <c r="M379" i="13"/>
  <c r="L379" i="13"/>
  <c r="K379" i="13"/>
  <c r="M378" i="13"/>
  <c r="L378" i="13"/>
  <c r="K378" i="13"/>
  <c r="M377" i="13"/>
  <c r="L377" i="13"/>
  <c r="K377" i="13"/>
  <c r="M376" i="13"/>
  <c r="L376" i="13"/>
  <c r="K376" i="13"/>
  <c r="M375" i="13"/>
  <c r="L375" i="13"/>
  <c r="K375" i="13"/>
  <c r="M374" i="13"/>
  <c r="L374" i="13"/>
  <c r="K374" i="13"/>
  <c r="M373" i="13"/>
  <c r="L373" i="13"/>
  <c r="K373" i="13"/>
  <c r="M372" i="13"/>
  <c r="L372" i="13"/>
  <c r="K372" i="13"/>
  <c r="M371" i="13"/>
  <c r="L371" i="13"/>
  <c r="K371" i="13"/>
  <c r="M370" i="13"/>
  <c r="L370" i="13"/>
  <c r="K370" i="13"/>
  <c r="M369" i="13"/>
  <c r="L369" i="13"/>
  <c r="K369" i="13"/>
  <c r="M368" i="13"/>
  <c r="L368" i="13"/>
  <c r="K368" i="13"/>
  <c r="M367" i="13"/>
  <c r="L367" i="13"/>
  <c r="K367" i="13"/>
  <c r="M366" i="13"/>
  <c r="L366" i="13"/>
  <c r="K366" i="13"/>
  <c r="M365" i="13"/>
  <c r="L365" i="13"/>
  <c r="K365" i="13"/>
  <c r="M364" i="13"/>
  <c r="L364" i="13"/>
  <c r="K364" i="13"/>
  <c r="M363" i="13"/>
  <c r="L363" i="13"/>
  <c r="K363" i="13"/>
  <c r="M362" i="13"/>
  <c r="L362" i="13"/>
  <c r="K362" i="13"/>
  <c r="M361" i="13"/>
  <c r="L361" i="13"/>
  <c r="K361" i="13"/>
  <c r="M360" i="13"/>
  <c r="L360" i="13"/>
  <c r="K360" i="13"/>
  <c r="M359" i="13"/>
  <c r="L359" i="13"/>
  <c r="K359" i="13"/>
  <c r="M358" i="13"/>
  <c r="L358" i="13"/>
  <c r="K358" i="13"/>
  <c r="M357" i="13"/>
  <c r="L357" i="13"/>
  <c r="K357" i="13"/>
  <c r="M356" i="13"/>
  <c r="L356" i="13"/>
  <c r="K356" i="13"/>
  <c r="M355" i="13"/>
  <c r="L355" i="13"/>
  <c r="K355" i="13"/>
  <c r="M354" i="13"/>
  <c r="L354" i="13"/>
  <c r="K354" i="13"/>
  <c r="M353" i="13"/>
  <c r="L353" i="13"/>
  <c r="K353" i="13"/>
  <c r="M352" i="13"/>
  <c r="L352" i="13"/>
  <c r="K352" i="13"/>
  <c r="M351" i="13"/>
  <c r="L351" i="13"/>
  <c r="K351" i="13"/>
  <c r="M350" i="13"/>
  <c r="L350" i="13"/>
  <c r="K350" i="13"/>
  <c r="M349" i="13"/>
  <c r="L349" i="13"/>
  <c r="K349" i="13"/>
  <c r="M348" i="13"/>
  <c r="L348" i="13"/>
  <c r="K348" i="13"/>
  <c r="M347" i="13"/>
  <c r="L347" i="13"/>
  <c r="K347" i="13"/>
  <c r="M346" i="13"/>
  <c r="L346" i="13"/>
  <c r="K346" i="13"/>
  <c r="M345" i="13"/>
  <c r="L345" i="13"/>
  <c r="K345" i="13"/>
  <c r="M344" i="13"/>
  <c r="L344" i="13"/>
  <c r="K344" i="13"/>
  <c r="M343" i="13"/>
  <c r="L343" i="13"/>
  <c r="K343" i="13"/>
  <c r="M342" i="13"/>
  <c r="L342" i="13"/>
  <c r="K342" i="13"/>
  <c r="M341" i="13"/>
  <c r="L341" i="13"/>
  <c r="K341" i="13"/>
  <c r="M340" i="13"/>
  <c r="L340" i="13"/>
  <c r="K340" i="13"/>
  <c r="M339" i="13"/>
  <c r="L339" i="13"/>
  <c r="K339" i="13"/>
  <c r="M338" i="13"/>
  <c r="L338" i="13"/>
  <c r="K338" i="13"/>
  <c r="M337" i="13"/>
  <c r="L337" i="13"/>
  <c r="K337" i="13"/>
  <c r="M336" i="13"/>
  <c r="L336" i="13"/>
  <c r="K336" i="13"/>
  <c r="M335" i="13"/>
  <c r="L335" i="13"/>
  <c r="K335" i="13"/>
  <c r="M334" i="13"/>
  <c r="L334" i="13"/>
  <c r="K334" i="13"/>
  <c r="M333" i="13"/>
  <c r="L333" i="13"/>
  <c r="K333" i="13"/>
  <c r="M332" i="13"/>
  <c r="L332" i="13"/>
  <c r="K332" i="13"/>
  <c r="M331" i="13"/>
  <c r="L331" i="13"/>
  <c r="K331" i="13"/>
  <c r="M330" i="13"/>
  <c r="L330" i="13"/>
  <c r="K330" i="13"/>
  <c r="M329" i="13"/>
  <c r="L329" i="13"/>
  <c r="K329" i="13"/>
  <c r="M328" i="13"/>
  <c r="L328" i="13"/>
  <c r="K328" i="13"/>
  <c r="M327" i="13"/>
  <c r="L327" i="13"/>
  <c r="K327" i="13"/>
  <c r="M326" i="13"/>
  <c r="L326" i="13"/>
  <c r="K326" i="13"/>
  <c r="M325" i="13"/>
  <c r="L325" i="13"/>
  <c r="K325" i="13"/>
  <c r="M324" i="13"/>
  <c r="L324" i="13"/>
  <c r="K324" i="13"/>
  <c r="M323" i="13"/>
  <c r="L323" i="13"/>
  <c r="K323" i="13"/>
  <c r="M322" i="13"/>
  <c r="L322" i="13"/>
  <c r="K322" i="13"/>
  <c r="M321" i="13"/>
  <c r="L321" i="13"/>
  <c r="K321" i="13"/>
  <c r="M320" i="13"/>
  <c r="L320" i="13"/>
  <c r="K320" i="13"/>
  <c r="M319" i="13"/>
  <c r="L319" i="13"/>
  <c r="K319" i="13"/>
  <c r="M318" i="13"/>
  <c r="L318" i="13"/>
  <c r="K318" i="13"/>
  <c r="M317" i="13"/>
  <c r="L317" i="13"/>
  <c r="K317" i="13"/>
  <c r="M316" i="13"/>
  <c r="L316" i="13"/>
  <c r="K316" i="13"/>
  <c r="M315" i="13"/>
  <c r="L315" i="13"/>
  <c r="K315" i="13"/>
  <c r="M314" i="13"/>
  <c r="L314" i="13"/>
  <c r="K314" i="13"/>
  <c r="M313" i="13"/>
  <c r="L313" i="13"/>
  <c r="K313" i="13"/>
  <c r="M312" i="13"/>
  <c r="L312" i="13"/>
  <c r="K312" i="13"/>
  <c r="M311" i="13"/>
  <c r="L311" i="13"/>
  <c r="K311" i="13"/>
  <c r="M310" i="13"/>
  <c r="L310" i="13"/>
  <c r="K310" i="13"/>
  <c r="M309" i="13"/>
  <c r="L309" i="13"/>
  <c r="K309" i="13"/>
  <c r="M308" i="13"/>
  <c r="L308" i="13"/>
  <c r="K308" i="13"/>
  <c r="M307" i="13"/>
  <c r="L307" i="13"/>
  <c r="K307" i="13"/>
  <c r="M306" i="13"/>
  <c r="L306" i="13"/>
  <c r="K306" i="13"/>
  <c r="M305" i="13"/>
  <c r="L305" i="13"/>
  <c r="K305" i="13"/>
  <c r="M304" i="13"/>
  <c r="L304" i="13"/>
  <c r="K304" i="13"/>
  <c r="M303" i="13"/>
  <c r="L303" i="13"/>
  <c r="K303" i="13"/>
  <c r="M302" i="13"/>
  <c r="L302" i="13"/>
  <c r="K302" i="13"/>
  <c r="M301" i="13"/>
  <c r="L301" i="13"/>
  <c r="K301" i="13"/>
  <c r="M300" i="13"/>
  <c r="L300" i="13"/>
  <c r="K300" i="13"/>
  <c r="M299" i="13"/>
  <c r="L299" i="13"/>
  <c r="K299" i="13"/>
  <c r="M298" i="13"/>
  <c r="L298" i="13"/>
  <c r="K298" i="13"/>
  <c r="M297" i="13"/>
  <c r="L297" i="13"/>
  <c r="K297" i="13"/>
  <c r="M296" i="13"/>
  <c r="L296" i="13"/>
  <c r="K296" i="13"/>
  <c r="M295" i="13"/>
  <c r="L295" i="13"/>
  <c r="K295" i="13"/>
  <c r="M294" i="13"/>
  <c r="L294" i="13"/>
  <c r="K294" i="13"/>
  <c r="M293" i="13"/>
  <c r="L293" i="13"/>
  <c r="K293" i="13"/>
  <c r="M292" i="13"/>
  <c r="L292" i="13"/>
  <c r="K292" i="13"/>
  <c r="M291" i="13"/>
  <c r="L291" i="13"/>
  <c r="K291" i="13"/>
  <c r="M290" i="13"/>
  <c r="L290" i="13"/>
  <c r="K290" i="13"/>
  <c r="M289" i="13"/>
  <c r="L289" i="13"/>
  <c r="K289" i="13"/>
  <c r="M288" i="13"/>
  <c r="L288" i="13"/>
  <c r="K288" i="13"/>
  <c r="M287" i="13"/>
  <c r="L287" i="13"/>
  <c r="K287" i="13"/>
  <c r="M286" i="13"/>
  <c r="L286" i="13"/>
  <c r="K286" i="13"/>
  <c r="M285" i="13"/>
  <c r="L285" i="13"/>
  <c r="K285" i="13"/>
  <c r="M284" i="13"/>
  <c r="L284" i="13"/>
  <c r="K284" i="13"/>
  <c r="M283" i="13"/>
  <c r="L283" i="13"/>
  <c r="K283" i="13"/>
  <c r="M282" i="13"/>
  <c r="L282" i="13"/>
  <c r="K282" i="13"/>
  <c r="M281" i="13"/>
  <c r="L281" i="13"/>
  <c r="K281" i="13"/>
  <c r="M280" i="13"/>
  <c r="L280" i="13"/>
  <c r="K280" i="13"/>
  <c r="M279" i="13"/>
  <c r="L279" i="13"/>
  <c r="K279" i="13"/>
  <c r="M278" i="13"/>
  <c r="L278" i="13"/>
  <c r="K278" i="13"/>
  <c r="M277" i="13"/>
  <c r="L277" i="13"/>
  <c r="K277" i="13"/>
  <c r="M276" i="13"/>
  <c r="L276" i="13"/>
  <c r="K276" i="13"/>
  <c r="M275" i="13"/>
  <c r="L275" i="13"/>
  <c r="K275" i="13"/>
  <c r="M274" i="13"/>
  <c r="L274" i="13"/>
  <c r="K274" i="13"/>
  <c r="M273" i="13"/>
  <c r="L273" i="13"/>
  <c r="K273" i="13"/>
  <c r="M272" i="13"/>
  <c r="L272" i="13"/>
  <c r="K272" i="13"/>
  <c r="M271" i="13"/>
  <c r="L271" i="13"/>
  <c r="K271" i="13"/>
  <c r="M270" i="13"/>
  <c r="L270" i="13"/>
  <c r="K270" i="13"/>
  <c r="M269" i="13"/>
  <c r="L269" i="13"/>
  <c r="K269" i="13"/>
  <c r="M268" i="13"/>
  <c r="L268" i="13"/>
  <c r="K268" i="13"/>
  <c r="M267" i="13"/>
  <c r="L267" i="13"/>
  <c r="K267" i="13"/>
  <c r="M266" i="13"/>
  <c r="L266" i="13"/>
  <c r="K266" i="13"/>
  <c r="M265" i="13"/>
  <c r="L265" i="13"/>
  <c r="K265" i="13"/>
  <c r="M264" i="13"/>
  <c r="L264" i="13"/>
  <c r="K264" i="13"/>
  <c r="M263" i="13"/>
  <c r="L263" i="13"/>
  <c r="K263" i="13"/>
  <c r="M262" i="13"/>
  <c r="L262" i="13"/>
  <c r="K262" i="13"/>
  <c r="M261" i="13"/>
  <c r="L261" i="13"/>
  <c r="K261" i="13"/>
  <c r="M260" i="13"/>
  <c r="L260" i="13"/>
  <c r="K260" i="13"/>
  <c r="M259" i="13"/>
  <c r="L259" i="13"/>
  <c r="K259" i="13"/>
  <c r="M258" i="13"/>
  <c r="L258" i="13"/>
  <c r="K258" i="13"/>
  <c r="M257" i="13"/>
  <c r="L257" i="13"/>
  <c r="K257" i="13"/>
  <c r="M256" i="13"/>
  <c r="L256" i="13"/>
  <c r="K256" i="13"/>
  <c r="M255" i="13"/>
  <c r="L255" i="13"/>
  <c r="K255" i="13"/>
  <c r="M254" i="13"/>
  <c r="L254" i="13"/>
  <c r="K254" i="13"/>
  <c r="M253" i="13"/>
  <c r="L253" i="13"/>
  <c r="K253" i="13"/>
  <c r="M252" i="13"/>
  <c r="L252" i="13"/>
  <c r="K252" i="13"/>
  <c r="M251" i="13"/>
  <c r="L251" i="13"/>
  <c r="K251" i="13"/>
  <c r="M250" i="13"/>
  <c r="L250" i="13"/>
  <c r="K250" i="13"/>
  <c r="M249" i="13"/>
  <c r="L249" i="13"/>
  <c r="K249" i="13"/>
  <c r="M248" i="13"/>
  <c r="L248" i="13"/>
  <c r="K248" i="13"/>
  <c r="M247" i="13"/>
  <c r="L247" i="13"/>
  <c r="K247" i="13"/>
  <c r="M246" i="13"/>
  <c r="L246" i="13"/>
  <c r="K246" i="13"/>
  <c r="M245" i="13"/>
  <c r="L245" i="13"/>
  <c r="K245" i="13"/>
  <c r="M244" i="13"/>
  <c r="L244" i="13"/>
  <c r="K244" i="13"/>
  <c r="M243" i="13"/>
  <c r="L243" i="13"/>
  <c r="K243" i="13"/>
  <c r="M242" i="13"/>
  <c r="L242" i="13"/>
  <c r="K242" i="13"/>
  <c r="M241" i="13"/>
  <c r="L241" i="13"/>
  <c r="K241" i="13"/>
  <c r="M240" i="13"/>
  <c r="L240" i="13"/>
  <c r="K240" i="13"/>
  <c r="M239" i="13"/>
  <c r="L239" i="13"/>
  <c r="K239" i="13"/>
  <c r="M238" i="13"/>
  <c r="L238" i="13"/>
  <c r="K238" i="13"/>
  <c r="M237" i="13"/>
  <c r="L237" i="13"/>
  <c r="K237" i="13"/>
  <c r="M236" i="13"/>
  <c r="L236" i="13"/>
  <c r="K236" i="13"/>
  <c r="M235" i="13"/>
  <c r="L235" i="13"/>
  <c r="K235" i="13"/>
  <c r="M234" i="13"/>
  <c r="L234" i="13"/>
  <c r="K234" i="13"/>
  <c r="M233" i="13"/>
  <c r="L233" i="13"/>
  <c r="K233" i="13"/>
  <c r="M232" i="13"/>
  <c r="L232" i="13"/>
  <c r="K232" i="13"/>
  <c r="M231" i="13"/>
  <c r="L231" i="13"/>
  <c r="K231" i="13"/>
  <c r="M230" i="13"/>
  <c r="L230" i="13"/>
  <c r="K230" i="13"/>
  <c r="M229" i="13"/>
  <c r="L229" i="13"/>
  <c r="K229" i="13"/>
  <c r="M228" i="13"/>
  <c r="L228" i="13"/>
  <c r="K228" i="13"/>
  <c r="M227" i="13"/>
  <c r="L227" i="13"/>
  <c r="K227" i="13"/>
  <c r="M226" i="13"/>
  <c r="L226" i="13"/>
  <c r="K226" i="13"/>
  <c r="M225" i="13"/>
  <c r="L225" i="13"/>
  <c r="K225" i="13"/>
  <c r="M224" i="13"/>
  <c r="L224" i="13"/>
  <c r="K224" i="13"/>
  <c r="M223" i="13"/>
  <c r="L223" i="13"/>
  <c r="K223" i="13"/>
  <c r="M222" i="13"/>
  <c r="L222" i="13"/>
  <c r="K222" i="13"/>
  <c r="M221" i="13"/>
  <c r="L221" i="13"/>
  <c r="K221" i="13"/>
  <c r="M220" i="13"/>
  <c r="L220" i="13"/>
  <c r="K220" i="13"/>
  <c r="M219" i="13"/>
  <c r="L219" i="13"/>
  <c r="K219" i="13"/>
  <c r="M218" i="13"/>
  <c r="L218" i="13"/>
  <c r="K218" i="13"/>
  <c r="M217" i="13"/>
  <c r="L217" i="13"/>
  <c r="K217" i="13"/>
  <c r="M216" i="13"/>
  <c r="L216" i="13"/>
  <c r="K216" i="13"/>
  <c r="M215" i="13"/>
  <c r="L215" i="13"/>
  <c r="K215" i="13"/>
  <c r="M214" i="13"/>
  <c r="L214" i="13"/>
  <c r="K214" i="13"/>
  <c r="M213" i="13"/>
  <c r="L213" i="13"/>
  <c r="K213" i="13"/>
  <c r="M212" i="13"/>
  <c r="L212" i="13"/>
  <c r="K212" i="13"/>
  <c r="M211" i="13"/>
  <c r="L211" i="13"/>
  <c r="K211" i="13"/>
  <c r="M210" i="13"/>
  <c r="L210" i="13"/>
  <c r="K210" i="13"/>
  <c r="M209" i="13"/>
  <c r="L209" i="13"/>
  <c r="K209" i="13"/>
  <c r="M208" i="13"/>
  <c r="L208" i="13"/>
  <c r="K208" i="13"/>
  <c r="M207" i="13"/>
  <c r="L207" i="13"/>
  <c r="K207" i="13"/>
  <c r="M206" i="13"/>
  <c r="L206" i="13"/>
  <c r="K206" i="13"/>
  <c r="M205" i="13"/>
  <c r="L205" i="13"/>
  <c r="K205" i="13"/>
  <c r="M204" i="13"/>
  <c r="L204" i="13"/>
  <c r="K204" i="13"/>
  <c r="M203" i="13"/>
  <c r="L203" i="13"/>
  <c r="K203" i="13"/>
  <c r="M202" i="13"/>
  <c r="L202" i="13"/>
  <c r="K202" i="13"/>
  <c r="M201" i="13"/>
  <c r="L201" i="13"/>
  <c r="K201" i="13"/>
  <c r="M200" i="13"/>
  <c r="L200" i="13"/>
  <c r="K200" i="13"/>
  <c r="M199" i="13"/>
  <c r="L199" i="13"/>
  <c r="K199" i="13"/>
  <c r="M198" i="13"/>
  <c r="L198" i="13"/>
  <c r="K198" i="13"/>
  <c r="M197" i="13"/>
  <c r="L197" i="13"/>
  <c r="K197" i="13"/>
  <c r="M196" i="13"/>
  <c r="L196" i="13"/>
  <c r="K196" i="13"/>
  <c r="M195" i="13"/>
  <c r="L195" i="13"/>
  <c r="K195" i="13"/>
  <c r="M194" i="13"/>
  <c r="L194" i="13"/>
  <c r="K194" i="13"/>
  <c r="M193" i="13"/>
  <c r="L193" i="13"/>
  <c r="K193" i="13"/>
  <c r="M192" i="13"/>
  <c r="L192" i="13"/>
  <c r="K192" i="13"/>
  <c r="M191" i="13"/>
  <c r="L191" i="13"/>
  <c r="K191" i="13"/>
  <c r="M190" i="13"/>
  <c r="L190" i="13"/>
  <c r="K190" i="13"/>
  <c r="M189" i="13"/>
  <c r="L189" i="13"/>
  <c r="K189" i="13"/>
  <c r="M188" i="13"/>
  <c r="L188" i="13"/>
  <c r="K188" i="13"/>
  <c r="M187" i="13"/>
  <c r="L187" i="13"/>
  <c r="K187" i="13"/>
  <c r="M186" i="13"/>
  <c r="L186" i="13"/>
  <c r="K186" i="13"/>
  <c r="M185" i="13"/>
  <c r="L185" i="13"/>
  <c r="K185" i="13"/>
  <c r="M184" i="13"/>
  <c r="L184" i="13"/>
  <c r="K184" i="13"/>
  <c r="M183" i="13"/>
  <c r="L183" i="13"/>
  <c r="K183" i="13"/>
  <c r="M182" i="13"/>
  <c r="L182" i="13"/>
  <c r="K182" i="13"/>
  <c r="M181" i="13"/>
  <c r="L181" i="13"/>
  <c r="K181" i="13"/>
  <c r="M180" i="13"/>
  <c r="L180" i="13"/>
  <c r="K180" i="13"/>
  <c r="M179" i="13"/>
  <c r="L179" i="13"/>
  <c r="K179" i="13"/>
  <c r="M178" i="13"/>
  <c r="L178" i="13"/>
  <c r="K178" i="13"/>
  <c r="M177" i="13"/>
  <c r="L177" i="13"/>
  <c r="K177" i="13"/>
  <c r="M176" i="13"/>
  <c r="L176" i="13"/>
  <c r="K176" i="13"/>
  <c r="M175" i="13"/>
  <c r="L175" i="13"/>
  <c r="K175" i="13"/>
  <c r="M174" i="13"/>
  <c r="L174" i="13"/>
  <c r="K174" i="13"/>
  <c r="M173" i="13"/>
  <c r="L173" i="13"/>
  <c r="K173" i="13"/>
  <c r="M172" i="13"/>
  <c r="L172" i="13"/>
  <c r="K172" i="13"/>
  <c r="M171" i="13"/>
  <c r="L171" i="13"/>
  <c r="K171" i="13"/>
  <c r="M170" i="13"/>
  <c r="L170" i="13"/>
  <c r="K170" i="13"/>
  <c r="M169" i="13"/>
  <c r="L169" i="13"/>
  <c r="K169" i="13"/>
  <c r="M168" i="13"/>
  <c r="L168" i="13"/>
  <c r="K168" i="13"/>
  <c r="M167" i="13"/>
  <c r="L167" i="13"/>
  <c r="K167" i="13"/>
  <c r="M166" i="13"/>
  <c r="L166" i="13"/>
  <c r="K166" i="13"/>
  <c r="M165" i="13"/>
  <c r="L165" i="13"/>
  <c r="K165" i="13"/>
  <c r="M164" i="13"/>
  <c r="L164" i="13"/>
  <c r="K164" i="13"/>
  <c r="M163" i="13"/>
  <c r="L163" i="13"/>
  <c r="K163" i="13"/>
  <c r="M162" i="13"/>
  <c r="L162" i="13"/>
  <c r="K162" i="13"/>
  <c r="M161" i="13"/>
  <c r="L161" i="13"/>
  <c r="K161" i="13"/>
  <c r="M160" i="13"/>
  <c r="L160" i="13"/>
  <c r="K160" i="13"/>
  <c r="M159" i="13"/>
  <c r="L159" i="13"/>
  <c r="K159" i="13"/>
  <c r="M158" i="13"/>
  <c r="L158" i="13"/>
  <c r="K158" i="13"/>
  <c r="M157" i="13"/>
  <c r="L157" i="13"/>
  <c r="K157" i="13"/>
  <c r="M156" i="13"/>
  <c r="L156" i="13"/>
  <c r="K156" i="13"/>
  <c r="M155" i="13"/>
  <c r="L155" i="13"/>
  <c r="K155" i="13"/>
  <c r="M154" i="13"/>
  <c r="L154" i="13"/>
  <c r="K154" i="13"/>
  <c r="M153" i="13"/>
  <c r="L153" i="13"/>
  <c r="K153" i="13"/>
  <c r="M152" i="13"/>
  <c r="L152" i="13"/>
  <c r="K152" i="13"/>
  <c r="M151" i="13"/>
  <c r="L151" i="13"/>
  <c r="K151" i="13"/>
  <c r="M150" i="13"/>
  <c r="L150" i="13"/>
  <c r="K150" i="13"/>
  <c r="M149" i="13"/>
  <c r="L149" i="13"/>
  <c r="K149" i="13"/>
  <c r="M148" i="13"/>
  <c r="L148" i="13"/>
  <c r="K148" i="13"/>
  <c r="M147" i="13"/>
  <c r="L147" i="13"/>
  <c r="K147" i="13"/>
  <c r="M146" i="13"/>
  <c r="L146" i="13"/>
  <c r="K146" i="13"/>
  <c r="M145" i="13"/>
  <c r="L145" i="13"/>
  <c r="K145" i="13"/>
  <c r="M144" i="13"/>
  <c r="L144" i="13"/>
  <c r="K144" i="13"/>
  <c r="M143" i="13"/>
  <c r="L143" i="13"/>
  <c r="K143" i="13"/>
  <c r="M142" i="13"/>
  <c r="L142" i="13"/>
  <c r="K142" i="13"/>
  <c r="M141" i="13"/>
  <c r="L141" i="13"/>
  <c r="K141" i="13"/>
  <c r="M140" i="13"/>
  <c r="L140" i="13"/>
  <c r="K140" i="13"/>
  <c r="M139" i="13"/>
  <c r="L139" i="13"/>
  <c r="K139" i="13"/>
  <c r="M138" i="13"/>
  <c r="L138" i="13"/>
  <c r="K138" i="13"/>
  <c r="M137" i="13"/>
  <c r="L137" i="13"/>
  <c r="K137" i="13"/>
  <c r="M136" i="13"/>
  <c r="L136" i="13"/>
  <c r="K136" i="13"/>
  <c r="M135" i="13"/>
  <c r="L135" i="13"/>
  <c r="K135" i="13"/>
  <c r="M134" i="13"/>
  <c r="L134" i="13"/>
  <c r="K134" i="13"/>
  <c r="M133" i="13"/>
  <c r="L133" i="13"/>
  <c r="K133" i="13"/>
  <c r="M132" i="13"/>
  <c r="L132" i="13"/>
  <c r="K132" i="13"/>
  <c r="M131" i="13"/>
  <c r="L131" i="13"/>
  <c r="K131" i="13"/>
  <c r="M130" i="13"/>
  <c r="L130" i="13"/>
  <c r="K130" i="13"/>
  <c r="M129" i="13"/>
  <c r="L129" i="13"/>
  <c r="K129" i="13"/>
  <c r="M128" i="13"/>
  <c r="L128" i="13"/>
  <c r="K128" i="13"/>
  <c r="M127" i="13"/>
  <c r="L127" i="13"/>
  <c r="K127" i="13"/>
  <c r="M126" i="13"/>
  <c r="L126" i="13"/>
  <c r="K126" i="13"/>
  <c r="M125" i="13"/>
  <c r="L125" i="13"/>
  <c r="K125" i="13"/>
  <c r="M124" i="13"/>
  <c r="L124" i="13"/>
  <c r="K124" i="13"/>
  <c r="M123" i="13"/>
  <c r="L123" i="13"/>
  <c r="K123" i="13"/>
  <c r="M122" i="13"/>
  <c r="L122" i="13"/>
  <c r="K122" i="13"/>
  <c r="M121" i="13"/>
  <c r="L121" i="13"/>
  <c r="K121" i="13"/>
  <c r="M120" i="13"/>
  <c r="L120" i="13"/>
  <c r="K120" i="13"/>
  <c r="M119" i="13"/>
  <c r="L119" i="13"/>
  <c r="K119" i="13"/>
  <c r="M118" i="13"/>
  <c r="L118" i="13"/>
  <c r="K118" i="13"/>
  <c r="M117" i="13"/>
  <c r="L117" i="13"/>
  <c r="K117" i="13"/>
  <c r="M116" i="13"/>
  <c r="L116" i="13"/>
  <c r="K116" i="13"/>
  <c r="M115" i="13"/>
  <c r="L115" i="13"/>
  <c r="K115" i="13"/>
  <c r="M114" i="13"/>
  <c r="L114" i="13"/>
  <c r="K114" i="13"/>
  <c r="M113" i="13"/>
  <c r="L113" i="13"/>
  <c r="K113" i="13"/>
  <c r="M112" i="13"/>
  <c r="L112" i="13"/>
  <c r="K112" i="13"/>
  <c r="M111" i="13"/>
  <c r="L111" i="13"/>
  <c r="K111" i="13"/>
  <c r="M110" i="13"/>
  <c r="L110" i="13"/>
  <c r="K110" i="13"/>
  <c r="M109" i="13"/>
  <c r="L109" i="13"/>
  <c r="K109" i="13"/>
  <c r="M108" i="13"/>
  <c r="L108" i="13"/>
  <c r="K108" i="13"/>
  <c r="M107" i="13"/>
  <c r="L107" i="13"/>
  <c r="K107" i="13"/>
  <c r="M106" i="13"/>
  <c r="L106" i="13"/>
  <c r="K106" i="13"/>
  <c r="M105" i="13"/>
  <c r="L105" i="13"/>
  <c r="K105" i="13"/>
  <c r="M104" i="13"/>
  <c r="L104" i="13"/>
  <c r="K104" i="13"/>
  <c r="M103" i="13"/>
  <c r="L103" i="13"/>
  <c r="K103" i="13"/>
  <c r="M102" i="13"/>
  <c r="L102" i="13"/>
  <c r="K102" i="13"/>
  <c r="M101" i="13"/>
  <c r="L101" i="13"/>
  <c r="K101" i="13"/>
  <c r="M100" i="13"/>
  <c r="L100" i="13"/>
  <c r="K100" i="13"/>
  <c r="M99" i="13"/>
  <c r="L99" i="13"/>
  <c r="K99" i="13"/>
  <c r="M98" i="13"/>
  <c r="L98" i="13"/>
  <c r="K98" i="13"/>
  <c r="M97" i="13"/>
  <c r="L97" i="13"/>
  <c r="K97" i="13"/>
  <c r="M96" i="13"/>
  <c r="L96" i="13"/>
  <c r="K96" i="13"/>
  <c r="M95" i="13"/>
  <c r="L95" i="13"/>
  <c r="K95" i="13"/>
  <c r="M94" i="13"/>
  <c r="L94" i="13"/>
  <c r="K94" i="13"/>
  <c r="M93" i="13"/>
  <c r="L93" i="13"/>
  <c r="K93" i="13"/>
  <c r="M92" i="13"/>
  <c r="L92" i="13"/>
  <c r="K92" i="13"/>
  <c r="M91" i="13"/>
  <c r="L91" i="13"/>
  <c r="K91" i="13"/>
  <c r="M90" i="13"/>
  <c r="L90" i="13"/>
  <c r="K90" i="13"/>
  <c r="M89" i="13"/>
  <c r="L89" i="13"/>
  <c r="K89" i="13"/>
  <c r="M88" i="13"/>
  <c r="L88" i="13"/>
  <c r="K88" i="13"/>
  <c r="M87" i="13"/>
  <c r="L87" i="13"/>
  <c r="K87" i="13"/>
  <c r="M86" i="13"/>
  <c r="L86" i="13"/>
  <c r="K86" i="13"/>
  <c r="M85" i="13"/>
  <c r="L85" i="13"/>
  <c r="K85" i="13"/>
  <c r="M84" i="13"/>
  <c r="L84" i="13"/>
  <c r="K84" i="13"/>
  <c r="M83" i="13"/>
  <c r="L83" i="13"/>
  <c r="K83" i="13"/>
  <c r="M82" i="13"/>
  <c r="L82" i="13"/>
  <c r="K82" i="13"/>
  <c r="M81" i="13"/>
  <c r="L81" i="13"/>
  <c r="K81" i="13"/>
  <c r="M80" i="13"/>
  <c r="L80" i="13"/>
  <c r="K80" i="13"/>
  <c r="M79" i="13"/>
  <c r="L79" i="13"/>
  <c r="K79" i="13"/>
  <c r="M78" i="13"/>
  <c r="L78" i="13"/>
  <c r="K78" i="13"/>
  <c r="M77" i="13"/>
  <c r="L77" i="13"/>
  <c r="K77" i="13"/>
  <c r="M76" i="13"/>
  <c r="L76" i="13"/>
  <c r="K76" i="13"/>
  <c r="M75" i="13"/>
  <c r="L75" i="13"/>
  <c r="K75" i="13"/>
  <c r="M74" i="13"/>
  <c r="L74" i="13"/>
  <c r="K74" i="13"/>
  <c r="M73" i="13"/>
  <c r="L73" i="13"/>
  <c r="K73" i="13"/>
  <c r="M72" i="13"/>
  <c r="L72" i="13"/>
  <c r="K72" i="13"/>
  <c r="M71" i="13"/>
  <c r="L71" i="13"/>
  <c r="K71" i="13"/>
  <c r="M70" i="13"/>
  <c r="L70" i="13"/>
  <c r="K70" i="13"/>
  <c r="M69" i="13"/>
  <c r="L69" i="13"/>
  <c r="K69" i="13"/>
  <c r="M68" i="13"/>
  <c r="L68" i="13"/>
  <c r="K68" i="13"/>
  <c r="M67" i="13"/>
  <c r="L67" i="13"/>
  <c r="K67" i="13"/>
  <c r="M66" i="13"/>
  <c r="L66" i="13"/>
  <c r="K66" i="13"/>
  <c r="M65" i="13"/>
  <c r="L65" i="13"/>
  <c r="K65" i="13"/>
  <c r="M64" i="13"/>
  <c r="L64" i="13"/>
  <c r="K64" i="13"/>
  <c r="M63" i="13"/>
  <c r="L63" i="13"/>
  <c r="K63" i="13"/>
  <c r="M62" i="13"/>
  <c r="L62" i="13"/>
  <c r="K62" i="13"/>
  <c r="M61" i="13"/>
  <c r="L61" i="13"/>
  <c r="K61" i="13"/>
  <c r="M60" i="13"/>
  <c r="L60" i="13"/>
  <c r="K60" i="13"/>
  <c r="M59" i="13"/>
  <c r="L59" i="13"/>
  <c r="K59" i="13"/>
  <c r="M58" i="13"/>
  <c r="L58" i="13"/>
  <c r="K58" i="13"/>
  <c r="M57" i="13"/>
  <c r="L57" i="13"/>
  <c r="K57" i="13"/>
  <c r="M56" i="13"/>
  <c r="L56" i="13"/>
  <c r="K56" i="13"/>
  <c r="M55" i="13"/>
  <c r="L55" i="13"/>
  <c r="K55" i="13"/>
  <c r="M54" i="13"/>
  <c r="L54" i="13"/>
  <c r="K54" i="13"/>
  <c r="M53" i="13"/>
  <c r="L53" i="13"/>
  <c r="K53" i="13"/>
  <c r="M52" i="13"/>
  <c r="L52" i="13"/>
  <c r="K52" i="13"/>
  <c r="M51" i="13"/>
  <c r="L51" i="13"/>
  <c r="K51" i="13"/>
  <c r="M50" i="13"/>
  <c r="L50" i="13"/>
  <c r="K50" i="13"/>
  <c r="M49" i="13"/>
  <c r="L49" i="13"/>
  <c r="K49" i="13"/>
  <c r="M48" i="13"/>
  <c r="L48" i="13"/>
  <c r="K48" i="13"/>
  <c r="M47" i="13"/>
  <c r="L47" i="13"/>
  <c r="K47" i="13"/>
  <c r="M46" i="13"/>
  <c r="L46" i="13"/>
  <c r="K46" i="13"/>
  <c r="M45" i="13"/>
  <c r="L45" i="13"/>
  <c r="K45" i="13"/>
  <c r="M44" i="13"/>
  <c r="L44" i="13"/>
  <c r="K44" i="13"/>
  <c r="M43" i="13"/>
  <c r="L43" i="13"/>
  <c r="K43" i="13"/>
  <c r="M42" i="13"/>
  <c r="L42" i="13"/>
  <c r="K42" i="13"/>
  <c r="M41" i="13"/>
  <c r="L41" i="13"/>
  <c r="K41" i="13"/>
  <c r="M40" i="13"/>
  <c r="L40" i="13"/>
  <c r="K40" i="13"/>
  <c r="M39" i="13"/>
  <c r="L39" i="13"/>
  <c r="K39" i="13"/>
  <c r="M38" i="13"/>
  <c r="L38" i="13"/>
  <c r="K38" i="13"/>
  <c r="M37" i="13"/>
  <c r="L37" i="13"/>
  <c r="K37" i="13"/>
  <c r="M36" i="13"/>
  <c r="L36" i="13"/>
  <c r="K36" i="13"/>
  <c r="M35" i="13"/>
  <c r="L35" i="13"/>
  <c r="K35" i="13"/>
  <c r="M34" i="13"/>
  <c r="L34" i="13"/>
  <c r="K34" i="13"/>
  <c r="M33" i="13"/>
  <c r="L33" i="13"/>
  <c r="K33" i="13"/>
  <c r="M32" i="13"/>
  <c r="L32" i="13"/>
  <c r="K32" i="13"/>
  <c r="M31" i="13"/>
  <c r="L31" i="13"/>
  <c r="K31" i="13"/>
  <c r="M30" i="13"/>
  <c r="L30" i="13"/>
  <c r="K30" i="13"/>
  <c r="M29" i="13"/>
  <c r="L29" i="13"/>
  <c r="K29" i="13"/>
  <c r="E7" i="3" l="1"/>
  <c r="E8" i="3"/>
  <c r="E9" i="3"/>
  <c r="E10" i="3"/>
  <c r="E11" i="3"/>
  <c r="E12" i="3"/>
  <c r="E13" i="3"/>
  <c r="E14" i="3"/>
  <c r="E15" i="3"/>
  <c r="E16" i="3"/>
  <c r="E17" i="3"/>
  <c r="E18" i="3"/>
  <c r="E20" i="3"/>
  <c r="E21" i="3"/>
  <c r="E22" i="3"/>
  <c r="E23" i="3"/>
  <c r="E24" i="3"/>
  <c r="E25" i="3"/>
  <c r="E26" i="3"/>
  <c r="E27" i="3"/>
  <c r="E28" i="3"/>
  <c r="E29" i="3"/>
  <c r="E30" i="3"/>
  <c r="E31" i="3"/>
  <c r="E32" i="3"/>
  <c r="E33" i="3"/>
  <c r="E34" i="3"/>
  <c r="E35" i="3"/>
  <c r="E36" i="3"/>
  <c r="E37" i="3"/>
  <c r="E38" i="3"/>
  <c r="E39" i="3"/>
  <c r="E40" i="3"/>
  <c r="E41" i="3"/>
  <c r="E42" i="3"/>
  <c r="E43" i="3"/>
  <c r="E44" i="3"/>
  <c r="E46" i="3"/>
  <c r="E48" i="3"/>
  <c r="E49" i="3"/>
  <c r="E50" i="3"/>
  <c r="E51" i="3"/>
  <c r="E52" i="3"/>
  <c r="E53" i="3"/>
  <c r="E54" i="3"/>
  <c r="E55" i="3"/>
  <c r="E56" i="3"/>
  <c r="E57" i="3"/>
  <c r="E58" i="3"/>
  <c r="E59" i="3"/>
  <c r="E60" i="3"/>
  <c r="E61" i="3"/>
  <c r="E62" i="3"/>
  <c r="E63" i="3"/>
  <c r="E64" i="3"/>
  <c r="E65" i="3"/>
  <c r="E66" i="3"/>
  <c r="E67" i="3"/>
  <c r="E83" i="3"/>
  <c r="E84" i="3"/>
  <c r="E85" i="3"/>
  <c r="E86" i="3"/>
  <c r="E87" i="3"/>
  <c r="E88" i="3"/>
  <c r="E89" i="3"/>
  <c r="E90" i="3"/>
  <c r="E91" i="3"/>
  <c r="E95" i="3"/>
  <c r="E96" i="3"/>
  <c r="E99" i="3"/>
  <c r="E100" i="3"/>
  <c r="E101" i="3"/>
  <c r="E102" i="3"/>
  <c r="E103" i="3"/>
  <c r="E104" i="3"/>
  <c r="E105" i="3"/>
  <c r="E106" i="3"/>
  <c r="E107" i="3"/>
  <c r="E108" i="3"/>
  <c r="E109" i="3"/>
  <c r="E110" i="3"/>
  <c r="E111" i="3"/>
  <c r="E113" i="3"/>
  <c r="E114" i="3"/>
  <c r="E115" i="3"/>
  <c r="E116" i="3"/>
  <c r="E117" i="3"/>
  <c r="E118"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8" i="3"/>
  <c r="E169" i="3"/>
  <c r="E170" i="3"/>
  <c r="E171" i="3"/>
  <c r="E174" i="3"/>
  <c r="E175" i="3"/>
  <c r="E176" i="3"/>
  <c r="E177" i="3"/>
  <c r="E178" i="3"/>
  <c r="E180" i="3"/>
  <c r="E182" i="3"/>
  <c r="E183" i="3"/>
  <c r="E184" i="3"/>
  <c r="E185" i="3"/>
  <c r="E186" i="3"/>
  <c r="E187" i="3"/>
  <c r="E188" i="3"/>
  <c r="E189" i="3"/>
  <c r="E190" i="3"/>
  <c r="E191" i="3"/>
  <c r="E192" i="3"/>
  <c r="E193" i="3"/>
  <c r="E194" i="3"/>
  <c r="E195" i="3"/>
  <c r="E196" i="3"/>
  <c r="E197" i="3"/>
  <c r="E198" i="3"/>
  <c r="E199" i="3"/>
  <c r="E200" i="3"/>
  <c r="E201" i="3"/>
  <c r="E204" i="3"/>
  <c r="E205" i="3"/>
  <c r="E206" i="3"/>
  <c r="E207" i="3"/>
  <c r="E208" i="3"/>
  <c r="E209" i="3"/>
  <c r="E210" i="3"/>
  <c r="E212" i="3"/>
  <c r="E213" i="3"/>
  <c r="E214" i="3"/>
  <c r="E215" i="3"/>
  <c r="E216" i="3"/>
  <c r="E217" i="3"/>
  <c r="E218" i="3"/>
  <c r="E219" i="3"/>
  <c r="E220" i="3"/>
  <c r="E221" i="3"/>
  <c r="E223" i="3"/>
  <c r="E224" i="3"/>
  <c r="E227" i="3"/>
  <c r="E228" i="3"/>
  <c r="E229" i="3"/>
  <c r="E230" i="3"/>
  <c r="P970" i="13"/>
  <c r="O970" i="13"/>
  <c r="N970" i="13"/>
  <c r="M970" i="13"/>
  <c r="L970" i="13"/>
  <c r="K970" i="13"/>
  <c r="J970" i="13"/>
  <c r="P969" i="13"/>
  <c r="O969" i="13"/>
  <c r="N969" i="13"/>
  <c r="M969" i="13"/>
  <c r="L969" i="13"/>
  <c r="K969" i="13"/>
  <c r="J969" i="13"/>
  <c r="P968" i="13"/>
  <c r="O968" i="13"/>
  <c r="N968" i="13"/>
  <c r="M968" i="13"/>
  <c r="L968" i="13"/>
  <c r="K968" i="13"/>
  <c r="J968" i="13"/>
  <c r="P967" i="13"/>
  <c r="O967" i="13"/>
  <c r="N967" i="13"/>
  <c r="M967" i="13"/>
  <c r="L967" i="13"/>
  <c r="K967" i="13"/>
  <c r="J967" i="13"/>
  <c r="P966" i="13"/>
  <c r="O966" i="13"/>
  <c r="N966" i="13"/>
  <c r="M966" i="13"/>
  <c r="L966" i="13"/>
  <c r="K966" i="13"/>
  <c r="J966" i="13"/>
  <c r="P965" i="13"/>
  <c r="O965" i="13"/>
  <c r="N965" i="13"/>
  <c r="M965" i="13"/>
  <c r="L965" i="13"/>
  <c r="K965" i="13"/>
  <c r="J965" i="13"/>
  <c r="P964" i="13"/>
  <c r="O964" i="13"/>
  <c r="N964" i="13"/>
  <c r="M964" i="13"/>
  <c r="L964" i="13"/>
  <c r="K964" i="13"/>
  <c r="J964" i="13"/>
  <c r="P963" i="13"/>
  <c r="O963" i="13"/>
  <c r="N963" i="13"/>
  <c r="M963" i="13"/>
  <c r="L963" i="13"/>
  <c r="K963" i="13"/>
  <c r="J963" i="13"/>
  <c r="P962" i="13"/>
  <c r="O962" i="13"/>
  <c r="N962" i="13"/>
  <c r="M962" i="13"/>
  <c r="L962" i="13"/>
  <c r="K962" i="13"/>
  <c r="J962" i="13"/>
  <c r="P961" i="13"/>
  <c r="O961" i="13"/>
  <c r="N961" i="13"/>
  <c r="M961" i="13"/>
  <c r="L961" i="13"/>
  <c r="K961" i="13"/>
  <c r="J961"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M227" i="3"/>
  <c r="N227" i="3"/>
  <c r="P909" i="13" s="1"/>
  <c r="M228" i="3"/>
  <c r="N228" i="3"/>
  <c r="P910" i="13" s="1"/>
  <c r="M229" i="3"/>
  <c r="N229" i="3"/>
  <c r="M230" i="3"/>
  <c r="N230" i="3"/>
  <c r="P912" i="13" s="1"/>
  <c r="M231" i="3"/>
  <c r="N231" i="3"/>
  <c r="M7" i="3"/>
  <c r="N7" i="3"/>
  <c r="M8" i="3"/>
  <c r="N8" i="3"/>
  <c r="M9" i="3"/>
  <c r="N9" i="3"/>
  <c r="M10" i="3"/>
  <c r="N10" i="3"/>
  <c r="M11" i="3"/>
  <c r="N11" i="3"/>
  <c r="M12" i="3"/>
  <c r="N12" i="3"/>
  <c r="M13" i="3"/>
  <c r="N13" i="3"/>
  <c r="M14" i="3"/>
  <c r="N14" i="3"/>
  <c r="M15" i="3"/>
  <c r="N15" i="3"/>
  <c r="M16" i="3"/>
  <c r="N16" i="3"/>
  <c r="M17" i="3"/>
  <c r="N17" i="3"/>
  <c r="M18" i="3"/>
  <c r="N18" i="3"/>
  <c r="M19" i="3"/>
  <c r="N19"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M34" i="3"/>
  <c r="N34" i="3"/>
  <c r="M35" i="3"/>
  <c r="N35" i="3"/>
  <c r="M36" i="3"/>
  <c r="N36" i="3"/>
  <c r="M37" i="3"/>
  <c r="N37" i="3"/>
  <c r="M38" i="3"/>
  <c r="N38" i="3"/>
  <c r="M39" i="3"/>
  <c r="N39" i="3"/>
  <c r="M40" i="3"/>
  <c r="N40" i="3"/>
  <c r="M41" i="3"/>
  <c r="N41" i="3"/>
  <c r="M42" i="3"/>
  <c r="N42" i="3"/>
  <c r="M43" i="3"/>
  <c r="N43" i="3"/>
  <c r="M44" i="3"/>
  <c r="N44" i="3"/>
  <c r="M45" i="3"/>
  <c r="N45" i="3"/>
  <c r="M46" i="3"/>
  <c r="N46" i="3"/>
  <c r="M47" i="3"/>
  <c r="N47" i="3"/>
  <c r="M48" i="3"/>
  <c r="N48" i="3"/>
  <c r="M49" i="3"/>
  <c r="N49" i="3"/>
  <c r="M50" i="3"/>
  <c r="N50" i="3"/>
  <c r="M51" i="3"/>
  <c r="N51" i="3"/>
  <c r="M52" i="3"/>
  <c r="N52" i="3"/>
  <c r="M53" i="3"/>
  <c r="N53" i="3"/>
  <c r="M54" i="3"/>
  <c r="N54" i="3"/>
  <c r="M55" i="3"/>
  <c r="N55" i="3"/>
  <c r="M56" i="3"/>
  <c r="N56" i="3"/>
  <c r="M57" i="3"/>
  <c r="N57" i="3"/>
  <c r="M58" i="3"/>
  <c r="N58" i="3"/>
  <c r="M59" i="3"/>
  <c r="N59" i="3"/>
  <c r="M60" i="3"/>
  <c r="N60" i="3"/>
  <c r="M61" i="3"/>
  <c r="N61" i="3"/>
  <c r="M62" i="3"/>
  <c r="N62" i="3"/>
  <c r="M63" i="3"/>
  <c r="N63" i="3"/>
  <c r="M64" i="3"/>
  <c r="N64" i="3"/>
  <c r="M65" i="3"/>
  <c r="N65" i="3"/>
  <c r="M66" i="3"/>
  <c r="N66" i="3"/>
  <c r="M67" i="3"/>
  <c r="N67" i="3"/>
  <c r="M68" i="3"/>
  <c r="N68" i="3"/>
  <c r="M69" i="3"/>
  <c r="N69" i="3"/>
  <c r="M70" i="3"/>
  <c r="N70" i="3"/>
  <c r="M71" i="3"/>
  <c r="N71" i="3"/>
  <c r="M72" i="3"/>
  <c r="N72" i="3"/>
  <c r="M73" i="3"/>
  <c r="N73" i="3"/>
  <c r="M74" i="3"/>
  <c r="N74" i="3"/>
  <c r="M75" i="3"/>
  <c r="N75" i="3"/>
  <c r="M76" i="3"/>
  <c r="N76" i="3"/>
  <c r="M77" i="3"/>
  <c r="N77" i="3"/>
  <c r="M78" i="3"/>
  <c r="N78" i="3"/>
  <c r="M79" i="3"/>
  <c r="N79" i="3"/>
  <c r="M80" i="3"/>
  <c r="N80" i="3"/>
  <c r="M81" i="3"/>
  <c r="N81" i="3"/>
  <c r="M82" i="3"/>
  <c r="N82" i="3"/>
  <c r="M83" i="3"/>
  <c r="N83" i="3"/>
  <c r="M84" i="3"/>
  <c r="N84" i="3"/>
  <c r="M85" i="3"/>
  <c r="N85" i="3"/>
  <c r="M86" i="3"/>
  <c r="N86" i="3"/>
  <c r="M87" i="3"/>
  <c r="N87" i="3"/>
  <c r="M88" i="3"/>
  <c r="N88" i="3"/>
  <c r="M89" i="3"/>
  <c r="N89" i="3"/>
  <c r="M90" i="3"/>
  <c r="N90" i="3"/>
  <c r="M91" i="3"/>
  <c r="N91" i="3"/>
  <c r="M92" i="3"/>
  <c r="N92" i="3"/>
  <c r="M93" i="3"/>
  <c r="N93" i="3"/>
  <c r="P623" i="13" s="1"/>
  <c r="M94" i="3"/>
  <c r="N94" i="3"/>
  <c r="P624" i="13" s="1"/>
  <c r="M95" i="3"/>
  <c r="N95" i="3"/>
  <c r="M96" i="3"/>
  <c r="N96" i="3"/>
  <c r="M97" i="3"/>
  <c r="N97" i="3"/>
  <c r="M98" i="3"/>
  <c r="N98" i="3"/>
  <c r="M99" i="3"/>
  <c r="N99" i="3"/>
  <c r="M100" i="3"/>
  <c r="N100" i="3"/>
  <c r="M101" i="3"/>
  <c r="N101" i="3"/>
  <c r="P649" i="13" s="1"/>
  <c r="M102" i="3"/>
  <c r="N102" i="3"/>
  <c r="M103" i="3"/>
  <c r="N103" i="3"/>
  <c r="M104" i="3"/>
  <c r="N104" i="3"/>
  <c r="M105" i="3"/>
  <c r="N105" i="3"/>
  <c r="M106" i="3"/>
  <c r="N106" i="3"/>
  <c r="M107" i="3"/>
  <c r="N107" i="3"/>
  <c r="M108" i="3"/>
  <c r="N108" i="3"/>
  <c r="M109" i="3"/>
  <c r="N109" i="3"/>
  <c r="M110" i="3"/>
  <c r="N110" i="3"/>
  <c r="M111" i="3"/>
  <c r="N111" i="3"/>
  <c r="P669" i="13" s="1"/>
  <c r="M112" i="3"/>
  <c r="N112" i="3"/>
  <c r="M113" i="3"/>
  <c r="N113" i="3"/>
  <c r="M114" i="3"/>
  <c r="N114" i="3"/>
  <c r="M115" i="3"/>
  <c r="N115" i="3"/>
  <c r="M116" i="3"/>
  <c r="N116" i="3"/>
  <c r="M117" i="3"/>
  <c r="N117" i="3"/>
  <c r="M118" i="3"/>
  <c r="N118" i="3"/>
  <c r="M119" i="3"/>
  <c r="N119" i="3"/>
  <c r="M120" i="3"/>
  <c r="N120" i="3"/>
  <c r="M121" i="3"/>
  <c r="N121" i="3"/>
  <c r="M122" i="3"/>
  <c r="N122" i="3"/>
  <c r="M123" i="3"/>
  <c r="N123" i="3"/>
  <c r="P705" i="13" s="1"/>
  <c r="M124" i="3"/>
  <c r="N124" i="3"/>
  <c r="M125" i="3"/>
  <c r="N125" i="3"/>
  <c r="P709" i="13" s="1"/>
  <c r="M126" i="3"/>
  <c r="N126" i="3"/>
  <c r="M127" i="3"/>
  <c r="N127" i="3"/>
  <c r="M128" i="3"/>
  <c r="N128" i="3"/>
  <c r="P713" i="13" s="1"/>
  <c r="M129" i="3"/>
  <c r="N129" i="3"/>
  <c r="M130" i="3"/>
  <c r="N130" i="3"/>
  <c r="M131" i="3"/>
  <c r="N131" i="3"/>
  <c r="P716" i="13" s="1"/>
  <c r="M132" i="3"/>
  <c r="N132" i="3"/>
  <c r="M133" i="3"/>
  <c r="N133" i="3"/>
  <c r="P718" i="13" s="1"/>
  <c r="M134" i="3"/>
  <c r="N134" i="3"/>
  <c r="M135" i="3"/>
  <c r="N135" i="3"/>
  <c r="M136" i="3"/>
  <c r="N136" i="3"/>
  <c r="M137" i="3"/>
  <c r="N137" i="3"/>
  <c r="P722" i="13" s="1"/>
  <c r="M138" i="3"/>
  <c r="N138" i="3"/>
  <c r="M139" i="3"/>
  <c r="N139" i="3"/>
  <c r="M140" i="3"/>
  <c r="N140" i="3"/>
  <c r="M141" i="3"/>
  <c r="N141" i="3"/>
  <c r="P729" i="13" s="1"/>
  <c r="M142" i="3"/>
  <c r="N142" i="3"/>
  <c r="M143" i="3"/>
  <c r="N143" i="3"/>
  <c r="M144" i="3"/>
  <c r="N144" i="3"/>
  <c r="M145" i="3"/>
  <c r="N145" i="3"/>
  <c r="P733" i="13" s="1"/>
  <c r="M146" i="3"/>
  <c r="N146" i="3"/>
  <c r="M147" i="3"/>
  <c r="N147" i="3"/>
  <c r="P735" i="13" s="1"/>
  <c r="M148" i="3"/>
  <c r="N148" i="3"/>
  <c r="M149" i="3"/>
  <c r="N149" i="3"/>
  <c r="P737" i="13" s="1"/>
  <c r="M150" i="3"/>
  <c r="N150" i="3"/>
  <c r="M151" i="3"/>
  <c r="N151" i="3"/>
  <c r="P739" i="13" s="1"/>
  <c r="M152" i="3"/>
  <c r="N152" i="3"/>
  <c r="M153" i="3"/>
  <c r="N153" i="3"/>
  <c r="P740" i="13" s="1"/>
  <c r="M154" i="3"/>
  <c r="N154" i="3"/>
  <c r="M155" i="3"/>
  <c r="N155" i="3"/>
  <c r="M156" i="3"/>
  <c r="N156" i="3"/>
  <c r="M157" i="3"/>
  <c r="N157" i="3"/>
  <c r="P744" i="13" s="1"/>
  <c r="M158" i="3"/>
  <c r="N158" i="3"/>
  <c r="M159" i="3"/>
  <c r="N159" i="3"/>
  <c r="P746" i="13" s="1"/>
  <c r="M160" i="3"/>
  <c r="N160" i="3"/>
  <c r="M161" i="3"/>
  <c r="N161" i="3"/>
  <c r="P748" i="13" s="1"/>
  <c r="M162" i="3"/>
  <c r="N162" i="3"/>
  <c r="M163" i="3"/>
  <c r="N163" i="3"/>
  <c r="P750" i="13" s="1"/>
  <c r="M164" i="3"/>
  <c r="N164" i="3"/>
  <c r="M165" i="3"/>
  <c r="N165" i="3"/>
  <c r="P753" i="13" s="1"/>
  <c r="M166" i="3"/>
  <c r="N166" i="3"/>
  <c r="M167" i="3"/>
  <c r="N167" i="3"/>
  <c r="M168" i="3"/>
  <c r="N168" i="3"/>
  <c r="M169" i="3"/>
  <c r="N169" i="3"/>
  <c r="P775" i="13" s="1"/>
  <c r="M170" i="3"/>
  <c r="N170" i="3"/>
  <c r="M171" i="3"/>
  <c r="N171" i="3"/>
  <c r="P777" i="13" s="1"/>
  <c r="M172" i="3"/>
  <c r="N172" i="3"/>
  <c r="M173" i="3"/>
  <c r="N173" i="3"/>
  <c r="M174" i="3"/>
  <c r="N174" i="3"/>
  <c r="M175" i="3"/>
  <c r="N175" i="3"/>
  <c r="P803" i="13" s="1"/>
  <c r="M176" i="3"/>
  <c r="N176" i="3"/>
  <c r="M177" i="3"/>
  <c r="N177" i="3"/>
  <c r="P805" i="13" s="1"/>
  <c r="M178" i="3"/>
  <c r="N178" i="3"/>
  <c r="M179" i="3"/>
  <c r="N179" i="3"/>
  <c r="M180" i="3"/>
  <c r="N180" i="3"/>
  <c r="M181" i="3"/>
  <c r="N181" i="3"/>
  <c r="M182" i="3"/>
  <c r="N182" i="3"/>
  <c r="M183" i="3"/>
  <c r="N183" i="3"/>
  <c r="P839" i="13" s="1"/>
  <c r="M184" i="3"/>
  <c r="N184" i="3"/>
  <c r="M185" i="3"/>
  <c r="N185" i="3"/>
  <c r="P841" i="13" s="1"/>
  <c r="M186" i="3"/>
  <c r="N186" i="3"/>
  <c r="M187" i="3"/>
  <c r="N187" i="3"/>
  <c r="M188" i="3"/>
  <c r="N188" i="3"/>
  <c r="M189" i="3"/>
  <c r="N189" i="3"/>
  <c r="P845" i="13" s="1"/>
  <c r="M190" i="3"/>
  <c r="N190" i="3"/>
  <c r="M191" i="3"/>
  <c r="N191" i="3"/>
  <c r="P847" i="13" s="1"/>
  <c r="M192" i="3"/>
  <c r="N192" i="3"/>
  <c r="M193" i="3"/>
  <c r="N193" i="3"/>
  <c r="P850" i="13" s="1"/>
  <c r="M194" i="3"/>
  <c r="N194" i="3"/>
  <c r="M195" i="3"/>
  <c r="N195" i="3"/>
  <c r="P852" i="13" s="1"/>
  <c r="M196" i="3"/>
  <c r="N196" i="3"/>
  <c r="M197" i="3"/>
  <c r="N197" i="3"/>
  <c r="M198" i="3"/>
  <c r="N198" i="3"/>
  <c r="M199" i="3"/>
  <c r="N199" i="3"/>
  <c r="P856" i="13" s="1"/>
  <c r="M200" i="3"/>
  <c r="N200" i="3"/>
  <c r="M201" i="3"/>
  <c r="N201" i="3"/>
  <c r="P858" i="13" s="1"/>
  <c r="M202" i="3"/>
  <c r="N202" i="3"/>
  <c r="M203" i="3"/>
  <c r="N203" i="3"/>
  <c r="M204" i="3"/>
  <c r="N204" i="3"/>
  <c r="M205" i="3"/>
  <c r="N205" i="3"/>
  <c r="P872" i="13" s="1"/>
  <c r="M206" i="3"/>
  <c r="N206" i="3"/>
  <c r="M207" i="3"/>
  <c r="N207" i="3"/>
  <c r="P874" i="13" s="1"/>
  <c r="M208" i="3"/>
  <c r="N208" i="3"/>
  <c r="M209" i="3"/>
  <c r="N209" i="3"/>
  <c r="P885" i="13" s="1"/>
  <c r="M210" i="3"/>
  <c r="N210" i="3"/>
  <c r="M211" i="3"/>
  <c r="N211" i="3"/>
  <c r="M212" i="3"/>
  <c r="N212" i="3"/>
  <c r="M213" i="3"/>
  <c r="N213" i="3"/>
  <c r="P890" i="13" s="1"/>
  <c r="M214" i="3"/>
  <c r="N214" i="3"/>
  <c r="M215" i="3"/>
  <c r="N215" i="3"/>
  <c r="P892" i="13" s="1"/>
  <c r="M216" i="3"/>
  <c r="N216" i="3"/>
  <c r="M217" i="3"/>
  <c r="N217" i="3"/>
  <c r="P894" i="13" s="1"/>
  <c r="M218" i="3"/>
  <c r="N218" i="3"/>
  <c r="M219" i="3"/>
  <c r="N219" i="3"/>
  <c r="P896" i="13" s="1"/>
  <c r="M220" i="3"/>
  <c r="N220" i="3"/>
  <c r="M221" i="3"/>
  <c r="N221" i="3"/>
  <c r="P898" i="13" s="1"/>
  <c r="M222" i="3"/>
  <c r="N222" i="3"/>
  <c r="M223" i="3"/>
  <c r="N223" i="3"/>
  <c r="M224" i="3"/>
  <c r="N224" i="3"/>
  <c r="P904" i="13" s="1"/>
  <c r="M225" i="3"/>
  <c r="N225" i="3"/>
  <c r="M226" i="3"/>
  <c r="N226" i="3"/>
  <c r="O855" i="13" l="1"/>
  <c r="N855" i="13"/>
  <c r="O898" i="13"/>
  <c r="N898" i="13"/>
  <c r="O890" i="13"/>
  <c r="N890" i="13"/>
  <c r="O885" i="13"/>
  <c r="N885" i="13"/>
  <c r="O858" i="13"/>
  <c r="N858" i="13"/>
  <c r="O850" i="13"/>
  <c r="N850" i="13"/>
  <c r="O841" i="13"/>
  <c r="N841" i="13"/>
  <c r="O805" i="13"/>
  <c r="N805" i="13"/>
  <c r="O775" i="13"/>
  <c r="N775" i="13"/>
  <c r="O748" i="13"/>
  <c r="N748" i="13"/>
  <c r="O740" i="13"/>
  <c r="N740" i="13"/>
  <c r="O733" i="13"/>
  <c r="N733" i="13"/>
  <c r="O722" i="13"/>
  <c r="N722" i="13"/>
  <c r="O714" i="13"/>
  <c r="N714" i="13"/>
  <c r="N698" i="13"/>
  <c r="N696" i="13"/>
  <c r="N694" i="13"/>
  <c r="N692" i="13"/>
  <c r="N697" i="13"/>
  <c r="N695" i="13"/>
  <c r="N693" i="13"/>
  <c r="N691" i="13"/>
  <c r="N676" i="13"/>
  <c r="N675" i="13"/>
  <c r="N654" i="13"/>
  <c r="N653" i="13"/>
  <c r="O623" i="13"/>
  <c r="N623" i="13"/>
  <c r="O573" i="13"/>
  <c r="N573" i="13"/>
  <c r="N365" i="13"/>
  <c r="N363" i="13"/>
  <c r="N361" i="13"/>
  <c r="N359" i="13"/>
  <c r="N357" i="13"/>
  <c r="N355" i="13"/>
  <c r="N360" i="13"/>
  <c r="N362" i="13"/>
  <c r="N364" i="13"/>
  <c r="N366" i="13"/>
  <c r="N356" i="13"/>
  <c r="N358" i="13"/>
  <c r="N255" i="13"/>
  <c r="N251" i="13"/>
  <c r="N247" i="13"/>
  <c r="N257" i="13"/>
  <c r="N253" i="13"/>
  <c r="N249" i="13"/>
  <c r="N245" i="13"/>
  <c r="N248" i="13"/>
  <c r="N250" i="13"/>
  <c r="N252" i="13"/>
  <c r="N254" i="13"/>
  <c r="N256" i="13"/>
  <c r="N258" i="13"/>
  <c r="N246" i="13"/>
  <c r="N225" i="13"/>
  <c r="N227" i="13"/>
  <c r="N226" i="13"/>
  <c r="O186" i="13"/>
  <c r="N186" i="13"/>
  <c r="N101" i="13"/>
  <c r="N99" i="13"/>
  <c r="N97" i="13"/>
  <c r="N95" i="13"/>
  <c r="N100" i="13"/>
  <c r="N96" i="13"/>
  <c r="N92" i="13"/>
  <c r="N102" i="13"/>
  <c r="N98" i="13"/>
  <c r="N94" i="13"/>
  <c r="N93" i="13"/>
  <c r="O904" i="13"/>
  <c r="N904" i="13"/>
  <c r="O897" i="13"/>
  <c r="N897" i="13"/>
  <c r="O893" i="13"/>
  <c r="N893" i="13"/>
  <c r="O889" i="13"/>
  <c r="N889" i="13"/>
  <c r="N884" i="13"/>
  <c r="N882" i="13"/>
  <c r="N880" i="13"/>
  <c r="N878" i="13"/>
  <c r="N876" i="13"/>
  <c r="N883" i="13"/>
  <c r="N881" i="13"/>
  <c r="N879" i="13"/>
  <c r="N877" i="13"/>
  <c r="N875" i="13"/>
  <c r="N870" i="13"/>
  <c r="N871" i="13"/>
  <c r="O857" i="13"/>
  <c r="N857" i="13"/>
  <c r="O853" i="13"/>
  <c r="N853" i="13"/>
  <c r="N848" i="13"/>
  <c r="N849" i="13"/>
  <c r="O844" i="13"/>
  <c r="N844" i="13"/>
  <c r="O840" i="13"/>
  <c r="N840" i="13"/>
  <c r="O822" i="13"/>
  <c r="N822" i="13"/>
  <c r="O804" i="13"/>
  <c r="N804" i="13"/>
  <c r="N786" i="13"/>
  <c r="N784" i="13"/>
  <c r="N782" i="13"/>
  <c r="N780" i="13"/>
  <c r="N778" i="13"/>
  <c r="N785" i="13"/>
  <c r="N783" i="13"/>
  <c r="N781" i="13"/>
  <c r="N779" i="13"/>
  <c r="O774" i="13"/>
  <c r="N774" i="13"/>
  <c r="N752" i="13"/>
  <c r="N751" i="13"/>
  <c r="O747" i="13"/>
  <c r="N747" i="13"/>
  <c r="O743" i="13"/>
  <c r="N743" i="13"/>
  <c r="O155" i="13"/>
  <c r="N155" i="13"/>
  <c r="O736" i="13"/>
  <c r="N736" i="13"/>
  <c r="O732" i="13"/>
  <c r="N732" i="13"/>
  <c r="N728" i="13"/>
  <c r="N727" i="13"/>
  <c r="O721" i="13"/>
  <c r="N721" i="13"/>
  <c r="O717" i="13"/>
  <c r="N717" i="13"/>
  <c r="O713" i="13"/>
  <c r="N713" i="13"/>
  <c r="N708" i="13"/>
  <c r="N706" i="13"/>
  <c r="N707" i="13"/>
  <c r="N690" i="13"/>
  <c r="N689" i="13"/>
  <c r="O682" i="13"/>
  <c r="N682" i="13"/>
  <c r="N674" i="13"/>
  <c r="N672" i="13"/>
  <c r="N670" i="13"/>
  <c r="N673" i="13"/>
  <c r="N671" i="13"/>
  <c r="N662" i="13"/>
  <c r="N663" i="13"/>
  <c r="N661" i="13"/>
  <c r="O652" i="13"/>
  <c r="N652" i="13"/>
  <c r="O626" i="13"/>
  <c r="N626" i="13"/>
  <c r="N622" i="13"/>
  <c r="N620" i="13"/>
  <c r="N618" i="13"/>
  <c r="N616" i="13"/>
  <c r="N621" i="13"/>
  <c r="N619" i="13"/>
  <c r="N617" i="13"/>
  <c r="N615" i="13"/>
  <c r="N604" i="13"/>
  <c r="N602" i="13"/>
  <c r="N600" i="13"/>
  <c r="N598" i="13"/>
  <c r="N596" i="13"/>
  <c r="N594" i="13"/>
  <c r="N592" i="13"/>
  <c r="N590" i="13"/>
  <c r="N588" i="13"/>
  <c r="N586" i="13"/>
  <c r="N584" i="13"/>
  <c r="N582" i="13"/>
  <c r="N580" i="13"/>
  <c r="N578" i="13"/>
  <c r="N576" i="13"/>
  <c r="N605" i="13"/>
  <c r="N603" i="13"/>
  <c r="N601" i="13"/>
  <c r="N599" i="13"/>
  <c r="N597" i="13"/>
  <c r="N595" i="13"/>
  <c r="N593" i="13"/>
  <c r="N591" i="13"/>
  <c r="N589" i="13"/>
  <c r="N587" i="13"/>
  <c r="N585" i="13"/>
  <c r="N583" i="13"/>
  <c r="N581" i="13"/>
  <c r="N579" i="13"/>
  <c r="N577" i="13"/>
  <c r="N572" i="13"/>
  <c r="N570" i="13"/>
  <c r="N568" i="13"/>
  <c r="N566" i="13"/>
  <c r="N564" i="13"/>
  <c r="N562" i="13"/>
  <c r="N560" i="13"/>
  <c r="N558" i="13"/>
  <c r="N556" i="13"/>
  <c r="N554" i="13"/>
  <c r="N552" i="13"/>
  <c r="N550" i="13"/>
  <c r="N548" i="13"/>
  <c r="N546" i="13"/>
  <c r="N544" i="13"/>
  <c r="N542" i="13"/>
  <c r="N540" i="13"/>
  <c r="N538" i="13"/>
  <c r="N536" i="13"/>
  <c r="N534" i="13"/>
  <c r="N532" i="13"/>
  <c r="N530" i="13"/>
  <c r="N528" i="13"/>
  <c r="N526" i="13"/>
  <c r="N524" i="13"/>
  <c r="N522" i="13"/>
  <c r="N520" i="13"/>
  <c r="N518" i="13"/>
  <c r="N516" i="13"/>
  <c r="N514" i="13"/>
  <c r="N512" i="13"/>
  <c r="N510" i="13"/>
  <c r="N508" i="13"/>
  <c r="N506" i="13"/>
  <c r="N504" i="13"/>
  <c r="N502" i="13"/>
  <c r="N500" i="13"/>
  <c r="N498" i="13"/>
  <c r="N496" i="13"/>
  <c r="N494" i="13"/>
  <c r="N492" i="13"/>
  <c r="N490" i="13"/>
  <c r="N488" i="13"/>
  <c r="N486" i="13"/>
  <c r="N484" i="13"/>
  <c r="N482" i="13"/>
  <c r="N480" i="13"/>
  <c r="N478" i="13"/>
  <c r="N476" i="13"/>
  <c r="N474" i="13"/>
  <c r="N472" i="13"/>
  <c r="N470" i="13"/>
  <c r="N468" i="13"/>
  <c r="N466" i="13"/>
  <c r="N464" i="13"/>
  <c r="N462" i="13"/>
  <c r="N460" i="13"/>
  <c r="N458" i="13"/>
  <c r="N456" i="13"/>
  <c r="N454" i="13"/>
  <c r="N452" i="13"/>
  <c r="N450" i="13"/>
  <c r="N448" i="13"/>
  <c r="N446" i="13"/>
  <c r="N444" i="13"/>
  <c r="N442" i="13"/>
  <c r="N440" i="13"/>
  <c r="N438" i="13"/>
  <c r="N571" i="13"/>
  <c r="N569" i="13"/>
  <c r="N567" i="13"/>
  <c r="N565" i="13"/>
  <c r="N563" i="13"/>
  <c r="N561" i="13"/>
  <c r="N559" i="13"/>
  <c r="N557" i="13"/>
  <c r="N555" i="13"/>
  <c r="N553" i="13"/>
  <c r="N551" i="13"/>
  <c r="N549" i="13"/>
  <c r="N547" i="13"/>
  <c r="N545" i="13"/>
  <c r="N543" i="13"/>
  <c r="N541" i="13"/>
  <c r="N539" i="13"/>
  <c r="N537" i="13"/>
  <c r="N535" i="13"/>
  <c r="N533" i="13"/>
  <c r="N531" i="13"/>
  <c r="N529" i="13"/>
  <c r="N527" i="13"/>
  <c r="N525" i="13"/>
  <c r="N523" i="13"/>
  <c r="N521" i="13"/>
  <c r="N519" i="13"/>
  <c r="N517" i="13"/>
  <c r="N515" i="13"/>
  <c r="N513" i="13"/>
  <c r="N511" i="13"/>
  <c r="N509" i="13"/>
  <c r="N507" i="13"/>
  <c r="N505" i="13"/>
  <c r="N503" i="13"/>
  <c r="N501" i="13"/>
  <c r="N499" i="13"/>
  <c r="N497" i="13"/>
  <c r="N495" i="13"/>
  <c r="N493" i="13"/>
  <c r="N491" i="13"/>
  <c r="N489" i="13"/>
  <c r="N487" i="13"/>
  <c r="N485" i="13"/>
  <c r="N483" i="13"/>
  <c r="N481" i="13"/>
  <c r="N479" i="13"/>
  <c r="N477" i="13"/>
  <c r="N475" i="13"/>
  <c r="N473" i="13"/>
  <c r="N471" i="13"/>
  <c r="N469" i="13"/>
  <c r="N467" i="13"/>
  <c r="N465" i="13"/>
  <c r="N463" i="13"/>
  <c r="N461" i="13"/>
  <c r="N459" i="13"/>
  <c r="N457" i="13"/>
  <c r="N455" i="13"/>
  <c r="N453" i="13"/>
  <c r="N451" i="13"/>
  <c r="N449" i="13"/>
  <c r="N447" i="13"/>
  <c r="N445" i="13"/>
  <c r="N443" i="13"/>
  <c r="N441" i="13"/>
  <c r="N439" i="13"/>
  <c r="N437" i="13"/>
  <c r="N406" i="13"/>
  <c r="N404" i="13"/>
  <c r="N405" i="13"/>
  <c r="N403" i="13"/>
  <c r="N401" i="13"/>
  <c r="N399" i="13"/>
  <c r="N397" i="13"/>
  <c r="N395" i="13"/>
  <c r="N396" i="13"/>
  <c r="N398" i="13"/>
  <c r="N400" i="13"/>
  <c r="N402" i="13"/>
  <c r="N353" i="13"/>
  <c r="N351" i="13"/>
  <c r="N349" i="13"/>
  <c r="N347" i="13"/>
  <c r="N345" i="13"/>
  <c r="N343" i="13"/>
  <c r="N341" i="13"/>
  <c r="N344" i="13"/>
  <c r="N346" i="13"/>
  <c r="N348" i="13"/>
  <c r="N350" i="13"/>
  <c r="N352" i="13"/>
  <c r="N354" i="13"/>
  <c r="N342" i="13"/>
  <c r="N297" i="13"/>
  <c r="N295" i="13"/>
  <c r="N293" i="13"/>
  <c r="N291" i="13"/>
  <c r="N289" i="13"/>
  <c r="N287" i="13"/>
  <c r="N285" i="13"/>
  <c r="N296" i="13"/>
  <c r="N298" i="13"/>
  <c r="N286" i="13"/>
  <c r="N288" i="13"/>
  <c r="N290" i="13"/>
  <c r="N292" i="13"/>
  <c r="N294" i="13"/>
  <c r="N243" i="13"/>
  <c r="N239" i="13"/>
  <c r="N241" i="13"/>
  <c r="N238" i="13"/>
  <c r="N240" i="13"/>
  <c r="N242" i="13"/>
  <c r="N244" i="13"/>
  <c r="O233" i="13"/>
  <c r="N233" i="13"/>
  <c r="N223" i="13"/>
  <c r="N224" i="13"/>
  <c r="N211" i="13"/>
  <c r="N207" i="13"/>
  <c r="N209" i="13"/>
  <c r="N205" i="13"/>
  <c r="N206" i="13"/>
  <c r="N208" i="13"/>
  <c r="N210" i="13"/>
  <c r="N212" i="13"/>
  <c r="N189" i="13"/>
  <c r="N190" i="13"/>
  <c r="O185" i="13"/>
  <c r="N185" i="13"/>
  <c r="O157" i="13"/>
  <c r="N157" i="13"/>
  <c r="O149" i="13"/>
  <c r="N149" i="13"/>
  <c r="N133" i="13"/>
  <c r="N134" i="13"/>
  <c r="N87" i="13"/>
  <c r="N83" i="13"/>
  <c r="N88" i="13"/>
  <c r="N84" i="13"/>
  <c r="N91" i="13"/>
  <c r="N90" i="13"/>
  <c r="N86" i="13"/>
  <c r="N82" i="13"/>
  <c r="N81" i="13"/>
  <c r="N85" i="13"/>
  <c r="N89" i="13"/>
  <c r="N76" i="13"/>
  <c r="N75" i="13"/>
  <c r="N77" i="13"/>
  <c r="N66" i="13"/>
  <c r="N65" i="13"/>
  <c r="N64" i="13"/>
  <c r="N67" i="13"/>
  <c r="O53" i="13"/>
  <c r="N53" i="13"/>
  <c r="O39" i="13"/>
  <c r="N39" i="13"/>
  <c r="O35" i="13"/>
  <c r="N35" i="13"/>
  <c r="O30" i="13"/>
  <c r="N30" i="13"/>
  <c r="O911" i="13"/>
  <c r="N911" i="13"/>
  <c r="N906" i="13"/>
  <c r="N905" i="13"/>
  <c r="N902" i="13"/>
  <c r="N903" i="13"/>
  <c r="N901" i="13"/>
  <c r="O896" i="13"/>
  <c r="N896" i="13"/>
  <c r="O892" i="13"/>
  <c r="N892" i="13"/>
  <c r="N888" i="13"/>
  <c r="N887" i="13"/>
  <c r="O874" i="13"/>
  <c r="N874" i="13"/>
  <c r="N868" i="13"/>
  <c r="N869" i="13"/>
  <c r="O856" i="13"/>
  <c r="N856" i="13"/>
  <c r="O852" i="13"/>
  <c r="N852" i="13"/>
  <c r="O847" i="13"/>
  <c r="N847" i="13"/>
  <c r="O843" i="13"/>
  <c r="N843" i="13"/>
  <c r="O839" i="13"/>
  <c r="N839" i="13"/>
  <c r="N820" i="13"/>
  <c r="N818" i="13"/>
  <c r="N816" i="13"/>
  <c r="N814" i="13"/>
  <c r="N812" i="13"/>
  <c r="N810" i="13"/>
  <c r="N808" i="13"/>
  <c r="N821" i="13"/>
  <c r="N819" i="13"/>
  <c r="N817" i="13"/>
  <c r="N815" i="13"/>
  <c r="N813" i="13"/>
  <c r="N811" i="13"/>
  <c r="N809" i="13"/>
  <c r="N807" i="13"/>
  <c r="O803" i="13"/>
  <c r="N803" i="13"/>
  <c r="O777" i="13"/>
  <c r="N777" i="13"/>
  <c r="N772" i="13"/>
  <c r="N770" i="13"/>
  <c r="N768" i="13"/>
  <c r="N766" i="13"/>
  <c r="N764" i="13"/>
  <c r="N762" i="13"/>
  <c r="N760" i="13"/>
  <c r="N773" i="13"/>
  <c r="N771" i="13"/>
  <c r="N769" i="13"/>
  <c r="N767" i="13"/>
  <c r="N765" i="13"/>
  <c r="N763" i="13"/>
  <c r="N761" i="13"/>
  <c r="N759" i="13"/>
  <c r="O750" i="13"/>
  <c r="N750" i="13"/>
  <c r="O746" i="13"/>
  <c r="N746" i="13"/>
  <c r="O742" i="13"/>
  <c r="N742" i="13"/>
  <c r="O739" i="13"/>
  <c r="N739" i="13"/>
  <c r="O735" i="13"/>
  <c r="N735" i="13"/>
  <c r="O731" i="13"/>
  <c r="N731" i="13"/>
  <c r="N726" i="13"/>
  <c r="N724" i="13"/>
  <c r="N725" i="13"/>
  <c r="O720" i="13"/>
  <c r="N720" i="13"/>
  <c r="O716" i="13"/>
  <c r="N716" i="13"/>
  <c r="N712" i="13"/>
  <c r="N711" i="13"/>
  <c r="O705" i="13"/>
  <c r="N705" i="13"/>
  <c r="N688" i="13"/>
  <c r="N686" i="13"/>
  <c r="N687" i="13"/>
  <c r="N680" i="13"/>
  <c r="N681" i="13"/>
  <c r="O669" i="13"/>
  <c r="N669" i="13"/>
  <c r="N660" i="13"/>
  <c r="N658" i="13"/>
  <c r="N659" i="13"/>
  <c r="N657" i="13"/>
  <c r="O651" i="13"/>
  <c r="N651" i="13"/>
  <c r="O625" i="13"/>
  <c r="N625" i="13"/>
  <c r="N614" i="13"/>
  <c r="N612" i="13"/>
  <c r="N610" i="13"/>
  <c r="N608" i="13"/>
  <c r="N613" i="13"/>
  <c r="N611" i="13"/>
  <c r="N609" i="13"/>
  <c r="O575" i="13"/>
  <c r="N575" i="13"/>
  <c r="O436" i="13"/>
  <c r="N436" i="13"/>
  <c r="N393" i="13"/>
  <c r="N391" i="13"/>
  <c r="N389" i="13"/>
  <c r="N387" i="13"/>
  <c r="N385" i="13"/>
  <c r="N383" i="13"/>
  <c r="N381" i="13"/>
  <c r="N392" i="13"/>
  <c r="N394" i="13"/>
  <c r="N382" i="13"/>
  <c r="N384" i="13"/>
  <c r="N386" i="13"/>
  <c r="N388" i="13"/>
  <c r="N390" i="13"/>
  <c r="N339" i="13"/>
  <c r="N337" i="13"/>
  <c r="N335" i="13"/>
  <c r="N333" i="13"/>
  <c r="N331" i="13"/>
  <c r="N329" i="13"/>
  <c r="N327" i="13"/>
  <c r="N328" i="13"/>
  <c r="N330" i="13"/>
  <c r="N332" i="13"/>
  <c r="N334" i="13"/>
  <c r="N336" i="13"/>
  <c r="N338" i="13"/>
  <c r="N340" i="13"/>
  <c r="N277" i="13"/>
  <c r="N271" i="13"/>
  <c r="N283" i="13"/>
  <c r="N281" i="13"/>
  <c r="N279" i="13"/>
  <c r="N275" i="13"/>
  <c r="N273" i="13"/>
  <c r="N280" i="13"/>
  <c r="N282" i="13"/>
  <c r="N284" i="13"/>
  <c r="N272" i="13"/>
  <c r="N274" i="13"/>
  <c r="N276" i="13"/>
  <c r="N278" i="13"/>
  <c r="O237" i="13"/>
  <c r="N237" i="13"/>
  <c r="O232" i="13"/>
  <c r="N232" i="13"/>
  <c r="N221" i="13"/>
  <c r="N219" i="13"/>
  <c r="N218" i="13"/>
  <c r="N220" i="13"/>
  <c r="N222" i="13"/>
  <c r="N203" i="13"/>
  <c r="N201" i="13"/>
  <c r="N202" i="13"/>
  <c r="N204" i="13"/>
  <c r="O188" i="13"/>
  <c r="N188" i="13"/>
  <c r="N183" i="13"/>
  <c r="N179" i="13"/>
  <c r="N175" i="13"/>
  <c r="N181" i="13"/>
  <c r="N177" i="13"/>
  <c r="N173" i="13"/>
  <c r="N182" i="13"/>
  <c r="N178" i="13"/>
  <c r="N174" i="13"/>
  <c r="N184" i="13"/>
  <c r="N180" i="13"/>
  <c r="N176" i="13"/>
  <c r="N172" i="13"/>
  <c r="O156" i="13"/>
  <c r="N156" i="13"/>
  <c r="N147" i="13"/>
  <c r="N148" i="13"/>
  <c r="N131" i="13"/>
  <c r="N129" i="13"/>
  <c r="N127" i="13"/>
  <c r="N125" i="13"/>
  <c r="N123" i="13"/>
  <c r="N121" i="13"/>
  <c r="N132" i="13"/>
  <c r="N128" i="13"/>
  <c r="N124" i="13"/>
  <c r="N120" i="13"/>
  <c r="N130" i="13"/>
  <c r="N126" i="13"/>
  <c r="N122" i="13"/>
  <c r="O80" i="13"/>
  <c r="N80" i="13"/>
  <c r="N73" i="13"/>
  <c r="N74" i="13"/>
  <c r="N70" i="13"/>
  <c r="N72" i="13"/>
  <c r="N71" i="13"/>
  <c r="N63" i="13"/>
  <c r="N62" i="13"/>
  <c r="N58" i="13"/>
  <c r="N60" i="13"/>
  <c r="N56" i="13"/>
  <c r="N61" i="13"/>
  <c r="N59" i="13"/>
  <c r="N57" i="13"/>
  <c r="N50" i="13"/>
  <c r="N44" i="13"/>
  <c r="N45" i="13"/>
  <c r="N52" i="13"/>
  <c r="N48" i="13"/>
  <c r="N46" i="13"/>
  <c r="N51" i="13"/>
  <c r="N49" i="13"/>
  <c r="N47" i="13"/>
  <c r="O38" i="13"/>
  <c r="N38" i="13"/>
  <c r="O34" i="13"/>
  <c r="N34" i="13"/>
  <c r="O29" i="13"/>
  <c r="N29" i="13"/>
  <c r="O910" i="13"/>
  <c r="N910" i="13"/>
  <c r="N908" i="13"/>
  <c r="N907" i="13"/>
  <c r="N900" i="13"/>
  <c r="N899" i="13"/>
  <c r="O895" i="13"/>
  <c r="N895" i="13"/>
  <c r="O891" i="13"/>
  <c r="N891" i="13"/>
  <c r="O886" i="13"/>
  <c r="N886" i="13"/>
  <c r="N866" i="13"/>
  <c r="N864" i="13"/>
  <c r="N862" i="13"/>
  <c r="N860" i="13"/>
  <c r="N867" i="13"/>
  <c r="N865" i="13"/>
  <c r="N863" i="13"/>
  <c r="N861" i="13"/>
  <c r="N859" i="13"/>
  <c r="O851" i="13"/>
  <c r="N851" i="13"/>
  <c r="O846" i="13"/>
  <c r="N846" i="13"/>
  <c r="O842" i="13"/>
  <c r="N842" i="13"/>
  <c r="O838" i="13"/>
  <c r="N838" i="13"/>
  <c r="O806" i="13"/>
  <c r="N806" i="13"/>
  <c r="O802" i="13"/>
  <c r="N802" i="13"/>
  <c r="O776" i="13"/>
  <c r="N776" i="13"/>
  <c r="N758" i="13"/>
  <c r="N756" i="13"/>
  <c r="N754" i="13"/>
  <c r="N757" i="13"/>
  <c r="N755" i="13"/>
  <c r="O749" i="13"/>
  <c r="N749" i="13"/>
  <c r="O745" i="13"/>
  <c r="N745" i="13"/>
  <c r="O741" i="13"/>
  <c r="N741" i="13"/>
  <c r="O738" i="13"/>
  <c r="N738" i="13"/>
  <c r="O734" i="13"/>
  <c r="N734" i="13"/>
  <c r="O730" i="13"/>
  <c r="N730" i="13"/>
  <c r="O723" i="13"/>
  <c r="N723" i="13"/>
  <c r="O719" i="13"/>
  <c r="N719" i="13"/>
  <c r="O715" i="13"/>
  <c r="N715" i="13"/>
  <c r="O710" i="13"/>
  <c r="N710" i="13"/>
  <c r="N704" i="13"/>
  <c r="N702" i="13"/>
  <c r="N700" i="13"/>
  <c r="N703" i="13"/>
  <c r="N701" i="13"/>
  <c r="N699" i="13"/>
  <c r="N684" i="13"/>
  <c r="N685" i="13"/>
  <c r="N678" i="13"/>
  <c r="N679" i="13"/>
  <c r="N677" i="13"/>
  <c r="O668" i="13"/>
  <c r="N668" i="13"/>
  <c r="N656" i="13"/>
  <c r="N655" i="13"/>
  <c r="O650" i="13"/>
  <c r="N650" i="13"/>
  <c r="N648" i="13"/>
  <c r="N646" i="13"/>
  <c r="N644" i="13"/>
  <c r="N642" i="13"/>
  <c r="N640" i="13"/>
  <c r="N638" i="13"/>
  <c r="N636" i="13"/>
  <c r="N634" i="13"/>
  <c r="N632" i="13"/>
  <c r="N630" i="13"/>
  <c r="N628" i="13"/>
  <c r="N647" i="13"/>
  <c r="N645" i="13"/>
  <c r="N643" i="13"/>
  <c r="N641" i="13"/>
  <c r="N639" i="13"/>
  <c r="N637" i="13"/>
  <c r="N635" i="13"/>
  <c r="N633" i="13"/>
  <c r="N631" i="13"/>
  <c r="N629" i="13"/>
  <c r="N627" i="13"/>
  <c r="O624" i="13"/>
  <c r="N624" i="13"/>
  <c r="O607" i="13"/>
  <c r="N607" i="13"/>
  <c r="O574" i="13"/>
  <c r="N574" i="13"/>
  <c r="N434" i="13"/>
  <c r="N432" i="13"/>
  <c r="N430" i="13"/>
  <c r="N428" i="13"/>
  <c r="N426" i="13"/>
  <c r="N424" i="13"/>
  <c r="N422" i="13"/>
  <c r="N435" i="13"/>
  <c r="N433" i="13"/>
  <c r="N431" i="13"/>
  <c r="N429" i="13"/>
  <c r="N427" i="13"/>
  <c r="N425" i="13"/>
  <c r="N423" i="13"/>
  <c r="N421" i="13"/>
  <c r="N379" i="13"/>
  <c r="N377" i="13"/>
  <c r="N375" i="13"/>
  <c r="N373" i="13"/>
  <c r="N371" i="13"/>
  <c r="N369" i="13"/>
  <c r="N367" i="13"/>
  <c r="N376" i="13"/>
  <c r="N378" i="13"/>
  <c r="N380" i="13"/>
  <c r="N368" i="13"/>
  <c r="N370" i="13"/>
  <c r="N372" i="13"/>
  <c r="N374" i="13"/>
  <c r="N325" i="13"/>
  <c r="N323" i="13"/>
  <c r="N321" i="13"/>
  <c r="N319" i="13"/>
  <c r="N317" i="13"/>
  <c r="N315" i="13"/>
  <c r="N313" i="13"/>
  <c r="N314" i="13"/>
  <c r="N316" i="13"/>
  <c r="N318" i="13"/>
  <c r="N320" i="13"/>
  <c r="N322" i="13"/>
  <c r="N324" i="13"/>
  <c r="N326" i="13"/>
  <c r="N267" i="13"/>
  <c r="N263" i="13"/>
  <c r="N259" i="13"/>
  <c r="N269" i="13"/>
  <c r="N265" i="13"/>
  <c r="N261" i="13"/>
  <c r="N264" i="13"/>
  <c r="N266" i="13"/>
  <c r="N268" i="13"/>
  <c r="N270" i="13"/>
  <c r="N260" i="13"/>
  <c r="N262" i="13"/>
  <c r="N235" i="13"/>
  <c r="N236" i="13"/>
  <c r="N229" i="13"/>
  <c r="N231" i="13"/>
  <c r="N228" i="13"/>
  <c r="N230" i="13"/>
  <c r="O217" i="13"/>
  <c r="N217" i="13"/>
  <c r="N199" i="13"/>
  <c r="N195" i="13"/>
  <c r="N197" i="13"/>
  <c r="N200" i="13"/>
  <c r="N193" i="13"/>
  <c r="N194" i="13"/>
  <c r="N196" i="13"/>
  <c r="N198" i="13"/>
  <c r="O187" i="13"/>
  <c r="N187" i="13"/>
  <c r="O171" i="13"/>
  <c r="N171" i="13"/>
  <c r="N153" i="13"/>
  <c r="N151" i="13"/>
  <c r="N152" i="13"/>
  <c r="N154" i="13"/>
  <c r="O146" i="13"/>
  <c r="N146" i="13"/>
  <c r="N119" i="13"/>
  <c r="N117" i="13"/>
  <c r="N115" i="13"/>
  <c r="N113" i="13"/>
  <c r="N111" i="13"/>
  <c r="N109" i="13"/>
  <c r="N107" i="13"/>
  <c r="N105" i="13"/>
  <c r="N103" i="13"/>
  <c r="N116" i="13"/>
  <c r="N112" i="13"/>
  <c r="N108" i="13"/>
  <c r="N104" i="13"/>
  <c r="N118" i="13"/>
  <c r="N114" i="13"/>
  <c r="N110" i="13"/>
  <c r="N106" i="13"/>
  <c r="O79" i="13"/>
  <c r="N79" i="13"/>
  <c r="O69" i="13"/>
  <c r="N69" i="13"/>
  <c r="O55" i="13"/>
  <c r="N55" i="13"/>
  <c r="N43" i="13"/>
  <c r="N42" i="13"/>
  <c r="N41" i="13"/>
  <c r="O37" i="13"/>
  <c r="N37" i="13"/>
  <c r="O33" i="13"/>
  <c r="N33" i="13"/>
  <c r="O909" i="13"/>
  <c r="N909" i="13"/>
  <c r="O873" i="13"/>
  <c r="N873" i="13"/>
  <c r="O894" i="13"/>
  <c r="N894" i="13"/>
  <c r="O872" i="13"/>
  <c r="N872" i="13"/>
  <c r="O854" i="13"/>
  <c r="N854" i="13"/>
  <c r="O845" i="13"/>
  <c r="N845" i="13"/>
  <c r="N836" i="13"/>
  <c r="N834" i="13"/>
  <c r="N832" i="13"/>
  <c r="N830" i="13"/>
  <c r="N828" i="13"/>
  <c r="N826" i="13"/>
  <c r="N824" i="13"/>
  <c r="N837" i="13"/>
  <c r="N835" i="13"/>
  <c r="N833" i="13"/>
  <c r="N831" i="13"/>
  <c r="N829" i="13"/>
  <c r="N827" i="13"/>
  <c r="N825" i="13"/>
  <c r="N823" i="13"/>
  <c r="N800" i="13"/>
  <c r="N798" i="13"/>
  <c r="N796" i="13"/>
  <c r="N794" i="13"/>
  <c r="N792" i="13"/>
  <c r="N790" i="13"/>
  <c r="N788" i="13"/>
  <c r="N801" i="13"/>
  <c r="N799" i="13"/>
  <c r="N797" i="13"/>
  <c r="N795" i="13"/>
  <c r="N793" i="13"/>
  <c r="N791" i="13"/>
  <c r="N789" i="13"/>
  <c r="N787" i="13"/>
  <c r="O753" i="13"/>
  <c r="N753" i="13"/>
  <c r="O744" i="13"/>
  <c r="N744" i="13"/>
  <c r="O737" i="13"/>
  <c r="N737" i="13"/>
  <c r="O729" i="13"/>
  <c r="N729" i="13"/>
  <c r="O718" i="13"/>
  <c r="N718" i="13"/>
  <c r="O709" i="13"/>
  <c r="N709" i="13"/>
  <c r="O683" i="13"/>
  <c r="N683" i="13"/>
  <c r="N666" i="13"/>
  <c r="N664" i="13"/>
  <c r="N667" i="13"/>
  <c r="N665" i="13"/>
  <c r="O649" i="13"/>
  <c r="N649" i="13"/>
  <c r="O606" i="13"/>
  <c r="N606" i="13"/>
  <c r="N420" i="13"/>
  <c r="N418" i="13"/>
  <c r="N416" i="13"/>
  <c r="N414" i="13"/>
  <c r="N412" i="13"/>
  <c r="N410" i="13"/>
  <c r="N408" i="13"/>
  <c r="N419" i="13"/>
  <c r="N417" i="13"/>
  <c r="N415" i="13"/>
  <c r="N413" i="13"/>
  <c r="N411" i="13"/>
  <c r="N409" i="13"/>
  <c r="N407" i="13"/>
  <c r="N311" i="13"/>
  <c r="N309" i="13"/>
  <c r="N307" i="13"/>
  <c r="N305" i="13"/>
  <c r="N303" i="13"/>
  <c r="N301" i="13"/>
  <c r="N299" i="13"/>
  <c r="N312" i="13"/>
  <c r="N300" i="13"/>
  <c r="N302" i="13"/>
  <c r="N304" i="13"/>
  <c r="N306" i="13"/>
  <c r="N308" i="13"/>
  <c r="N310" i="13"/>
  <c r="O234" i="13"/>
  <c r="N234" i="13"/>
  <c r="N215" i="13"/>
  <c r="N213" i="13"/>
  <c r="N216" i="13"/>
  <c r="N214" i="13"/>
  <c r="N191" i="13"/>
  <c r="N192" i="13"/>
  <c r="N167" i="13"/>
  <c r="N163" i="13"/>
  <c r="N159" i="13"/>
  <c r="N169" i="13"/>
  <c r="N165" i="13"/>
  <c r="N161" i="13"/>
  <c r="N170" i="13"/>
  <c r="N166" i="13"/>
  <c r="N160" i="13"/>
  <c r="N168" i="13"/>
  <c r="N164" i="13"/>
  <c r="N162" i="13"/>
  <c r="N158" i="13"/>
  <c r="O150" i="13"/>
  <c r="N150" i="13"/>
  <c r="N145" i="13"/>
  <c r="N143" i="13"/>
  <c r="N141" i="13"/>
  <c r="N139" i="13"/>
  <c r="N137" i="13"/>
  <c r="N135" i="13"/>
  <c r="N144" i="13"/>
  <c r="N140" i="13"/>
  <c r="N136" i="13"/>
  <c r="N142" i="13"/>
  <c r="N138" i="13"/>
  <c r="O78" i="13"/>
  <c r="N78" i="13"/>
  <c r="O68" i="13"/>
  <c r="N68" i="13"/>
  <c r="O54" i="13"/>
  <c r="N54" i="13"/>
  <c r="O40" i="13"/>
  <c r="N40" i="13"/>
  <c r="O36" i="13"/>
  <c r="N36" i="13"/>
  <c r="N32" i="13"/>
  <c r="N31" i="13"/>
  <c r="O912" i="13"/>
  <c r="N912" i="13"/>
  <c r="P888" i="13"/>
  <c r="P887" i="13"/>
  <c r="P868" i="13"/>
  <c r="P869" i="13"/>
  <c r="P742" i="13"/>
  <c r="P731" i="13"/>
  <c r="P720" i="13"/>
  <c r="P712" i="13"/>
  <c r="P711" i="13"/>
  <c r="P680" i="13"/>
  <c r="P681" i="13"/>
  <c r="P651" i="13"/>
  <c r="P575" i="13"/>
  <c r="P281" i="13"/>
  <c r="P277" i="13"/>
  <c r="P273" i="13"/>
  <c r="P282" i="13"/>
  <c r="P278" i="13"/>
  <c r="P274" i="13"/>
  <c r="P283" i="13"/>
  <c r="P279" i="13"/>
  <c r="P275" i="13"/>
  <c r="P271" i="13"/>
  <c r="P284" i="13"/>
  <c r="P272" i="13"/>
  <c r="P280" i="13"/>
  <c r="P276" i="13"/>
  <c r="P201" i="13"/>
  <c r="P202" i="13"/>
  <c r="P203" i="13"/>
  <c r="P204" i="13"/>
  <c r="P147" i="13"/>
  <c r="P148" i="13"/>
  <c r="P61" i="13"/>
  <c r="P57" i="13"/>
  <c r="P62" i="13"/>
  <c r="P58" i="13"/>
  <c r="P63" i="13"/>
  <c r="P59" i="13"/>
  <c r="P60" i="13"/>
  <c r="P56" i="13"/>
  <c r="P34" i="13"/>
  <c r="O888" i="13"/>
  <c r="O887" i="13"/>
  <c r="O820" i="13"/>
  <c r="O816" i="13"/>
  <c r="O812" i="13"/>
  <c r="O808" i="13"/>
  <c r="O821" i="13"/>
  <c r="O817" i="13"/>
  <c r="O813" i="13"/>
  <c r="O809" i="13"/>
  <c r="O818" i="13"/>
  <c r="O814" i="13"/>
  <c r="O810" i="13"/>
  <c r="O819" i="13"/>
  <c r="O815" i="13"/>
  <c r="O811" i="13"/>
  <c r="O807" i="13"/>
  <c r="O772" i="13"/>
  <c r="O768" i="13"/>
  <c r="O764" i="13"/>
  <c r="O760" i="13"/>
  <c r="O773" i="13"/>
  <c r="O769" i="13"/>
  <c r="O765" i="13"/>
  <c r="O761" i="13"/>
  <c r="O770" i="13"/>
  <c r="O766" i="13"/>
  <c r="O762" i="13"/>
  <c r="O767" i="13"/>
  <c r="O763" i="13"/>
  <c r="O759" i="13"/>
  <c r="O771" i="13"/>
  <c r="O724" i="13"/>
  <c r="O725" i="13"/>
  <c r="O726" i="13"/>
  <c r="O680" i="13"/>
  <c r="O681" i="13"/>
  <c r="O660" i="13"/>
  <c r="O657" i="13"/>
  <c r="O658" i="13"/>
  <c r="O659" i="13"/>
  <c r="O221" i="13"/>
  <c r="O222" i="13"/>
  <c r="O218" i="13"/>
  <c r="O219" i="13"/>
  <c r="O220" i="13"/>
  <c r="O201" i="13"/>
  <c r="O202" i="13"/>
  <c r="O203" i="13"/>
  <c r="O204" i="13"/>
  <c r="O181" i="13"/>
  <c r="O177" i="13"/>
  <c r="O173" i="13"/>
  <c r="O182" i="13"/>
  <c r="O178" i="13"/>
  <c r="O174" i="13"/>
  <c r="O183" i="13"/>
  <c r="O179" i="13"/>
  <c r="O175" i="13"/>
  <c r="O172" i="13"/>
  <c r="O184" i="13"/>
  <c r="O180" i="13"/>
  <c r="O176" i="13"/>
  <c r="O148" i="13"/>
  <c r="O147" i="13"/>
  <c r="P900" i="13"/>
  <c r="P899" i="13"/>
  <c r="P886" i="13"/>
  <c r="P851" i="13"/>
  <c r="P838" i="13"/>
  <c r="P756" i="13"/>
  <c r="P757" i="13"/>
  <c r="P758" i="13"/>
  <c r="P754" i="13"/>
  <c r="P755" i="13"/>
  <c r="P741" i="13"/>
  <c r="P730" i="13"/>
  <c r="P715" i="13"/>
  <c r="P704" i="13"/>
  <c r="P700" i="13"/>
  <c r="P701" i="13"/>
  <c r="P702" i="13"/>
  <c r="P703" i="13"/>
  <c r="P699" i="13"/>
  <c r="P668" i="13"/>
  <c r="P650" i="13"/>
  <c r="P607" i="13"/>
  <c r="P435" i="13"/>
  <c r="P431" i="13"/>
  <c r="P427" i="13"/>
  <c r="P423" i="13"/>
  <c r="P432" i="13"/>
  <c r="P428" i="13"/>
  <c r="P424" i="13"/>
  <c r="P434" i="13"/>
  <c r="P429" i="13"/>
  <c r="P422" i="13"/>
  <c r="P430" i="13"/>
  <c r="P425" i="13"/>
  <c r="P426" i="13"/>
  <c r="P433" i="13"/>
  <c r="P421" i="13"/>
  <c r="P323" i="13"/>
  <c r="P319" i="13"/>
  <c r="P315" i="13"/>
  <c r="P324" i="13"/>
  <c r="P320" i="13"/>
  <c r="P316" i="13"/>
  <c r="P313" i="13"/>
  <c r="P322" i="13"/>
  <c r="P325" i="13"/>
  <c r="P317" i="13"/>
  <c r="P314" i="13"/>
  <c r="P318" i="13"/>
  <c r="P321" i="13"/>
  <c r="P326" i="13"/>
  <c r="P229" i="13"/>
  <c r="P230" i="13"/>
  <c r="P231" i="13"/>
  <c r="P228" i="13"/>
  <c r="P187" i="13"/>
  <c r="P153" i="13"/>
  <c r="P154" i="13"/>
  <c r="P151" i="13"/>
  <c r="P152" i="13"/>
  <c r="P118" i="13"/>
  <c r="P114" i="13"/>
  <c r="P110" i="13"/>
  <c r="P106" i="13"/>
  <c r="P119" i="13"/>
  <c r="P115" i="13"/>
  <c r="P111" i="13"/>
  <c r="P107" i="13"/>
  <c r="P103" i="13"/>
  <c r="P113" i="13"/>
  <c r="P105" i="13"/>
  <c r="P116" i="13"/>
  <c r="P108" i="13"/>
  <c r="P117" i="13"/>
  <c r="P109" i="13"/>
  <c r="P112" i="13"/>
  <c r="P104" i="13"/>
  <c r="P69" i="13"/>
  <c r="P41" i="13"/>
  <c r="P43" i="13"/>
  <c r="P42" i="13"/>
  <c r="P33" i="13"/>
  <c r="O908" i="13"/>
  <c r="O907" i="13"/>
  <c r="O900" i="13"/>
  <c r="O899" i="13"/>
  <c r="O864" i="13"/>
  <c r="O860" i="13"/>
  <c r="O865" i="13"/>
  <c r="O861" i="13"/>
  <c r="O866" i="13"/>
  <c r="O862" i="13"/>
  <c r="O863" i="13"/>
  <c r="O859" i="13"/>
  <c r="O867" i="13"/>
  <c r="O756" i="13"/>
  <c r="O757" i="13"/>
  <c r="O758" i="13"/>
  <c r="O754" i="13"/>
  <c r="O755" i="13"/>
  <c r="O704" i="13"/>
  <c r="O700" i="13"/>
  <c r="O701" i="13"/>
  <c r="O702" i="13"/>
  <c r="O703" i="13"/>
  <c r="O699" i="13"/>
  <c r="O684" i="13"/>
  <c r="O685" i="13"/>
  <c r="O677" i="13"/>
  <c r="O678" i="13"/>
  <c r="O679" i="13"/>
  <c r="O656" i="13"/>
  <c r="O655" i="13"/>
  <c r="O648" i="13"/>
  <c r="O645" i="13"/>
  <c r="O641" i="13"/>
  <c r="O637" i="13"/>
  <c r="O633" i="13"/>
  <c r="O629" i="13"/>
  <c r="O646" i="13"/>
  <c r="O642" i="13"/>
  <c r="O638" i="13"/>
  <c r="O634" i="13"/>
  <c r="O630" i="13"/>
  <c r="O647" i="13"/>
  <c r="O640" i="13"/>
  <c r="O635" i="13"/>
  <c r="O628" i="13"/>
  <c r="O643" i="13"/>
  <c r="O636" i="13"/>
  <c r="O631" i="13"/>
  <c r="O644" i="13"/>
  <c r="O639" i="13"/>
  <c r="O627" i="13"/>
  <c r="O632" i="13"/>
  <c r="O433" i="13"/>
  <c r="O429" i="13"/>
  <c r="O425" i="13"/>
  <c r="O421" i="13"/>
  <c r="O434" i="13"/>
  <c r="O430" i="13"/>
  <c r="O426" i="13"/>
  <c r="O422" i="13"/>
  <c r="O435" i="13"/>
  <c r="O431" i="13"/>
  <c r="O427" i="13"/>
  <c r="O423" i="13"/>
  <c r="O424" i="13"/>
  <c r="O432" i="13"/>
  <c r="O428" i="13"/>
  <c r="O378" i="13"/>
  <c r="O374" i="13"/>
  <c r="O370" i="13"/>
  <c r="O379" i="13"/>
  <c r="O375" i="13"/>
  <c r="O371" i="13"/>
  <c r="O367" i="13"/>
  <c r="O377" i="13"/>
  <c r="O369" i="13"/>
  <c r="O380" i="13"/>
  <c r="O372" i="13"/>
  <c r="O373" i="13"/>
  <c r="O376" i="13"/>
  <c r="O368" i="13"/>
  <c r="O326" i="13"/>
  <c r="O322" i="13"/>
  <c r="O318" i="13"/>
  <c r="O314" i="13"/>
  <c r="O323" i="13"/>
  <c r="O321" i="13"/>
  <c r="O324" i="13"/>
  <c r="O319" i="13"/>
  <c r="O316" i="13"/>
  <c r="O313" i="13"/>
  <c r="O325" i="13"/>
  <c r="O320" i="13"/>
  <c r="O317" i="13"/>
  <c r="O315" i="13"/>
  <c r="O269" i="13"/>
  <c r="O265" i="13"/>
  <c r="O261" i="13"/>
  <c r="O270" i="13"/>
  <c r="O266" i="13"/>
  <c r="O262" i="13"/>
  <c r="O267" i="13"/>
  <c r="O263" i="13"/>
  <c r="O259" i="13"/>
  <c r="O268" i="13"/>
  <c r="O264" i="13"/>
  <c r="O260" i="13"/>
  <c r="O235" i="13"/>
  <c r="O236" i="13"/>
  <c r="O229" i="13"/>
  <c r="O230" i="13"/>
  <c r="O231" i="13"/>
  <c r="O228" i="13"/>
  <c r="O197" i="13"/>
  <c r="O193" i="13"/>
  <c r="O198" i="13"/>
  <c r="O194" i="13"/>
  <c r="O199" i="13"/>
  <c r="O195" i="13"/>
  <c r="O200" i="13"/>
  <c r="O196" i="13"/>
  <c r="O153" i="13"/>
  <c r="O154" i="13"/>
  <c r="O151" i="13"/>
  <c r="O152" i="13"/>
  <c r="O117" i="13"/>
  <c r="O113" i="13"/>
  <c r="O109" i="13"/>
  <c r="O105" i="13"/>
  <c r="O118" i="13"/>
  <c r="O114" i="13"/>
  <c r="O110" i="13"/>
  <c r="O106" i="13"/>
  <c r="O104" i="13"/>
  <c r="O116" i="13"/>
  <c r="O108" i="13"/>
  <c r="O119" i="13"/>
  <c r="O111" i="13"/>
  <c r="O103" i="13"/>
  <c r="O112" i="13"/>
  <c r="O115" i="13"/>
  <c r="O107" i="13"/>
  <c r="O41" i="13"/>
  <c r="O42" i="13"/>
  <c r="O43" i="13"/>
  <c r="P843" i="13"/>
  <c r="P820" i="13"/>
  <c r="P816" i="13"/>
  <c r="P812" i="13"/>
  <c r="P808" i="13"/>
  <c r="P821" i="13"/>
  <c r="P817" i="13"/>
  <c r="P813" i="13"/>
  <c r="P809" i="13"/>
  <c r="P818" i="13"/>
  <c r="P814" i="13"/>
  <c r="P810" i="13"/>
  <c r="P819" i="13"/>
  <c r="P815" i="13"/>
  <c r="P811" i="13"/>
  <c r="P807" i="13"/>
  <c r="P772" i="13"/>
  <c r="P768" i="13"/>
  <c r="P764" i="13"/>
  <c r="P760" i="13"/>
  <c r="P773" i="13"/>
  <c r="P769" i="13"/>
  <c r="P765" i="13"/>
  <c r="P761" i="13"/>
  <c r="P770" i="13"/>
  <c r="P766" i="13"/>
  <c r="P762" i="13"/>
  <c r="P771" i="13"/>
  <c r="P767" i="13"/>
  <c r="P763" i="13"/>
  <c r="P759" i="13"/>
  <c r="P724" i="13"/>
  <c r="P725" i="13"/>
  <c r="P726" i="13"/>
  <c r="P625" i="13"/>
  <c r="P436" i="13"/>
  <c r="P237" i="13"/>
  <c r="P188" i="13"/>
  <c r="P80" i="13"/>
  <c r="O901" i="13"/>
  <c r="O902" i="13"/>
  <c r="O903" i="13"/>
  <c r="O868" i="13"/>
  <c r="O869" i="13"/>
  <c r="O712" i="13"/>
  <c r="O711" i="13"/>
  <c r="O613" i="13"/>
  <c r="O609" i="13"/>
  <c r="O614" i="13"/>
  <c r="O610" i="13"/>
  <c r="O608" i="13"/>
  <c r="O611" i="13"/>
  <c r="O612" i="13"/>
  <c r="O394" i="13"/>
  <c r="O390" i="13"/>
  <c r="O386" i="13"/>
  <c r="O382" i="13"/>
  <c r="O391" i="13"/>
  <c r="O387" i="13"/>
  <c r="O383" i="13"/>
  <c r="O393" i="13"/>
  <c r="O385" i="13"/>
  <c r="O388" i="13"/>
  <c r="O389" i="13"/>
  <c r="O381" i="13"/>
  <c r="O392" i="13"/>
  <c r="O384" i="13"/>
  <c r="O338" i="13"/>
  <c r="O334" i="13"/>
  <c r="O330" i="13"/>
  <c r="O339" i="13"/>
  <c r="O335" i="13"/>
  <c r="O331" i="13"/>
  <c r="O327" i="13"/>
  <c r="O337" i="13"/>
  <c r="O329" i="13"/>
  <c r="O340" i="13"/>
  <c r="O332" i="13"/>
  <c r="O333" i="13"/>
  <c r="O336" i="13"/>
  <c r="O328" i="13"/>
  <c r="O281" i="13"/>
  <c r="O277" i="13"/>
  <c r="O273" i="13"/>
  <c r="O282" i="13"/>
  <c r="O278" i="13"/>
  <c r="O274" i="13"/>
  <c r="O283" i="13"/>
  <c r="O279" i="13"/>
  <c r="O275" i="13"/>
  <c r="O271" i="13"/>
  <c r="O284" i="13"/>
  <c r="O280" i="13"/>
  <c r="O276" i="13"/>
  <c r="O272" i="13"/>
  <c r="O60" i="13"/>
  <c r="O56" i="13"/>
  <c r="O59" i="13"/>
  <c r="O61" i="13"/>
  <c r="O57" i="13"/>
  <c r="O63" i="13"/>
  <c r="O62" i="13"/>
  <c r="O58" i="13"/>
  <c r="P908" i="13"/>
  <c r="P907" i="13"/>
  <c r="P891" i="13"/>
  <c r="P864" i="13"/>
  <c r="P860" i="13"/>
  <c r="P865" i="13"/>
  <c r="P861" i="13"/>
  <c r="P866" i="13"/>
  <c r="P862" i="13"/>
  <c r="P867" i="13"/>
  <c r="P863" i="13"/>
  <c r="P859" i="13"/>
  <c r="P846" i="13"/>
  <c r="P806" i="13"/>
  <c r="P776" i="13"/>
  <c r="P745" i="13"/>
  <c r="P734" i="13"/>
  <c r="P719" i="13"/>
  <c r="P684" i="13"/>
  <c r="P685" i="13"/>
  <c r="P574" i="13"/>
  <c r="P379" i="13"/>
  <c r="P375" i="13"/>
  <c r="P371" i="13"/>
  <c r="P367" i="13"/>
  <c r="P380" i="13"/>
  <c r="P376" i="13"/>
  <c r="P372" i="13"/>
  <c r="P368" i="13"/>
  <c r="P378" i="13"/>
  <c r="P370" i="13"/>
  <c r="P373" i="13"/>
  <c r="P369" i="13"/>
  <c r="P374" i="13"/>
  <c r="P377" i="13"/>
  <c r="P269" i="13"/>
  <c r="P265" i="13"/>
  <c r="P261" i="13"/>
  <c r="P270" i="13"/>
  <c r="P266" i="13"/>
  <c r="P262" i="13"/>
  <c r="P267" i="13"/>
  <c r="P263" i="13"/>
  <c r="P259" i="13"/>
  <c r="P268" i="13"/>
  <c r="P264" i="13"/>
  <c r="P260" i="13"/>
  <c r="P217" i="13"/>
  <c r="P197" i="13"/>
  <c r="P193" i="13"/>
  <c r="P198" i="13"/>
  <c r="P194" i="13"/>
  <c r="P199" i="13"/>
  <c r="P195" i="13"/>
  <c r="P200" i="13"/>
  <c r="P196" i="13"/>
  <c r="P171" i="13"/>
  <c r="P146" i="13"/>
  <c r="P79" i="13"/>
  <c r="P55" i="13"/>
  <c r="P37" i="13"/>
  <c r="P905" i="13"/>
  <c r="P906" i="13"/>
  <c r="P854" i="13"/>
  <c r="P836" i="13"/>
  <c r="P832" i="13"/>
  <c r="P828" i="13"/>
  <c r="P824" i="13"/>
  <c r="P837" i="13"/>
  <c r="P833" i="13"/>
  <c r="P829" i="13"/>
  <c r="P825" i="13"/>
  <c r="P834" i="13"/>
  <c r="P830" i="13"/>
  <c r="P826" i="13"/>
  <c r="P835" i="13"/>
  <c r="P831" i="13"/>
  <c r="P827" i="13"/>
  <c r="P823" i="13"/>
  <c r="P800" i="13"/>
  <c r="P796" i="13"/>
  <c r="P792" i="13"/>
  <c r="P788" i="13"/>
  <c r="P801" i="13"/>
  <c r="P797" i="13"/>
  <c r="P793" i="13"/>
  <c r="P789" i="13"/>
  <c r="P798" i="13"/>
  <c r="P794" i="13"/>
  <c r="P790" i="13"/>
  <c r="P799" i="13"/>
  <c r="P795" i="13"/>
  <c r="P791" i="13"/>
  <c r="P787" i="13"/>
  <c r="P714" i="13"/>
  <c r="P696" i="13"/>
  <c r="P692" i="13"/>
  <c r="P697" i="13"/>
  <c r="P693" i="13"/>
  <c r="P698" i="13"/>
  <c r="P694" i="13"/>
  <c r="P695" i="13"/>
  <c r="P691" i="13"/>
  <c r="P683" i="13"/>
  <c r="P676" i="13"/>
  <c r="P675" i="13"/>
  <c r="P664" i="13"/>
  <c r="P665" i="13"/>
  <c r="P666" i="13"/>
  <c r="P667" i="13"/>
  <c r="P653" i="13"/>
  <c r="P654" i="13"/>
  <c r="P606" i="13"/>
  <c r="P573" i="13"/>
  <c r="P419" i="13"/>
  <c r="P415" i="13"/>
  <c r="P411" i="13"/>
  <c r="P407" i="13"/>
  <c r="P420" i="13"/>
  <c r="P416" i="13"/>
  <c r="P412" i="13"/>
  <c r="P408" i="13"/>
  <c r="P414" i="13"/>
  <c r="P409" i="13"/>
  <c r="P417" i="13"/>
  <c r="P410" i="13"/>
  <c r="P418" i="13"/>
  <c r="P413" i="13"/>
  <c r="P363" i="13"/>
  <c r="P359" i="13"/>
  <c r="P355" i="13"/>
  <c r="P364" i="13"/>
  <c r="P360" i="13"/>
  <c r="P356" i="13"/>
  <c r="P362" i="13"/>
  <c r="P365" i="13"/>
  <c r="P357" i="13"/>
  <c r="P361" i="13"/>
  <c r="P366" i="13"/>
  <c r="P358" i="13"/>
  <c r="P312" i="13"/>
  <c r="P309" i="13"/>
  <c r="P305" i="13"/>
  <c r="P301" i="13"/>
  <c r="P310" i="13"/>
  <c r="P306" i="13"/>
  <c r="P302" i="13"/>
  <c r="P311" i="13"/>
  <c r="P307" i="13"/>
  <c r="P303" i="13"/>
  <c r="P299" i="13"/>
  <c r="P300" i="13"/>
  <c r="P304" i="13"/>
  <c r="P308" i="13"/>
  <c r="P257" i="13"/>
  <c r="P253" i="13"/>
  <c r="P249" i="13"/>
  <c r="P245" i="13"/>
  <c r="P258" i="13"/>
  <c r="P254" i="13"/>
  <c r="P250" i="13"/>
  <c r="P246" i="13"/>
  <c r="P255" i="13"/>
  <c r="P251" i="13"/>
  <c r="P247" i="13"/>
  <c r="P252" i="13"/>
  <c r="P248" i="13"/>
  <c r="P256" i="13"/>
  <c r="P234" i="13"/>
  <c r="P225" i="13"/>
  <c r="P226" i="13"/>
  <c r="P227" i="13"/>
  <c r="P213" i="13"/>
  <c r="P214" i="13"/>
  <c r="P215" i="13"/>
  <c r="P216" i="13"/>
  <c r="P191" i="13"/>
  <c r="P192" i="13"/>
  <c r="P186" i="13"/>
  <c r="P169" i="13"/>
  <c r="P165" i="13"/>
  <c r="P161" i="13"/>
  <c r="P170" i="13"/>
  <c r="P166" i="13"/>
  <c r="P162" i="13"/>
  <c r="P158" i="13"/>
  <c r="P167" i="13"/>
  <c r="P163" i="13"/>
  <c r="P159" i="13"/>
  <c r="P160" i="13"/>
  <c r="P168" i="13"/>
  <c r="P164" i="13"/>
  <c r="P150" i="13"/>
  <c r="P142" i="13"/>
  <c r="P138" i="13"/>
  <c r="P143" i="13"/>
  <c r="P139" i="13"/>
  <c r="P135" i="13"/>
  <c r="P145" i="13"/>
  <c r="P137" i="13"/>
  <c r="P140" i="13"/>
  <c r="P141" i="13"/>
  <c r="P144" i="13"/>
  <c r="P136" i="13"/>
  <c r="P99" i="13"/>
  <c r="P95" i="13"/>
  <c r="P102" i="13"/>
  <c r="P100" i="13"/>
  <c r="P97" i="13"/>
  <c r="P94" i="13"/>
  <c r="P92" i="13"/>
  <c r="P101" i="13"/>
  <c r="P98" i="13"/>
  <c r="P96" i="13"/>
  <c r="P93" i="13"/>
  <c r="P78" i="13"/>
  <c r="P68" i="13"/>
  <c r="P54" i="13"/>
  <c r="P40" i="13"/>
  <c r="P36" i="13"/>
  <c r="P31" i="13"/>
  <c r="P32" i="13"/>
  <c r="P901" i="13"/>
  <c r="P902" i="13"/>
  <c r="P903" i="13"/>
  <c r="P688" i="13"/>
  <c r="P686" i="13"/>
  <c r="P687" i="13"/>
  <c r="P391" i="13"/>
  <c r="P387" i="13"/>
  <c r="P383" i="13"/>
  <c r="P392" i="13"/>
  <c r="P388" i="13"/>
  <c r="P384" i="13"/>
  <c r="P394" i="13"/>
  <c r="P386" i="13"/>
  <c r="P389" i="13"/>
  <c r="P381" i="13"/>
  <c r="P382" i="13"/>
  <c r="P393" i="13"/>
  <c r="P385" i="13"/>
  <c r="P390" i="13"/>
  <c r="P232" i="13"/>
  <c r="P181" i="13"/>
  <c r="P177" i="13"/>
  <c r="P173" i="13"/>
  <c r="P182" i="13"/>
  <c r="P178" i="13"/>
  <c r="P174" i="13"/>
  <c r="P183" i="13"/>
  <c r="P179" i="13"/>
  <c r="P175" i="13"/>
  <c r="P172" i="13"/>
  <c r="P184" i="13"/>
  <c r="P176" i="13"/>
  <c r="P180" i="13"/>
  <c r="P130" i="13"/>
  <c r="P126" i="13"/>
  <c r="P122" i="13"/>
  <c r="P131" i="13"/>
  <c r="P127" i="13"/>
  <c r="P123" i="13"/>
  <c r="P129" i="13"/>
  <c r="P121" i="13"/>
  <c r="P132" i="13"/>
  <c r="P124" i="13"/>
  <c r="P125" i="13"/>
  <c r="P128" i="13"/>
  <c r="P120" i="13"/>
  <c r="P49" i="13"/>
  <c r="P45" i="13"/>
  <c r="P51" i="13"/>
  <c r="P50" i="13"/>
  <c r="P46" i="13"/>
  <c r="P47" i="13"/>
  <c r="P52" i="13"/>
  <c r="P48" i="13"/>
  <c r="P44" i="13"/>
  <c r="P29" i="13"/>
  <c r="O688" i="13"/>
  <c r="O686" i="13"/>
  <c r="O687" i="13"/>
  <c r="O129" i="13"/>
  <c r="O125" i="13"/>
  <c r="O121" i="13"/>
  <c r="O130" i="13"/>
  <c r="O126" i="13"/>
  <c r="O122" i="13"/>
  <c r="O132" i="13"/>
  <c r="O124" i="13"/>
  <c r="O120" i="13"/>
  <c r="O127" i="13"/>
  <c r="O128" i="13"/>
  <c r="O131" i="13"/>
  <c r="O123" i="13"/>
  <c r="O72" i="13"/>
  <c r="O73" i="13"/>
  <c r="O74" i="13"/>
  <c r="O70" i="13"/>
  <c r="O71" i="13"/>
  <c r="O52" i="13"/>
  <c r="O48" i="13"/>
  <c r="O44" i="13"/>
  <c r="O51" i="13"/>
  <c r="O49" i="13"/>
  <c r="O45" i="13"/>
  <c r="O47" i="13"/>
  <c r="O50" i="13"/>
  <c r="O46" i="13"/>
  <c r="P895" i="13"/>
  <c r="P873" i="13"/>
  <c r="P855" i="13"/>
  <c r="P842" i="13"/>
  <c r="P802" i="13"/>
  <c r="P749" i="13"/>
  <c r="P738" i="13"/>
  <c r="P723" i="13"/>
  <c r="P710" i="13"/>
  <c r="P677" i="13"/>
  <c r="P678" i="13"/>
  <c r="P679" i="13"/>
  <c r="P656" i="13"/>
  <c r="P655" i="13"/>
  <c r="P648" i="13"/>
  <c r="P644" i="13"/>
  <c r="P640" i="13"/>
  <c r="P636" i="13"/>
  <c r="P632" i="13"/>
  <c r="P628" i="13"/>
  <c r="P645" i="13"/>
  <c r="P641" i="13"/>
  <c r="P637" i="13"/>
  <c r="P633" i="13"/>
  <c r="P629" i="13"/>
  <c r="P646" i="13"/>
  <c r="P642" i="13"/>
  <c r="P638" i="13"/>
  <c r="P634" i="13"/>
  <c r="P630" i="13"/>
  <c r="P635" i="13"/>
  <c r="P643" i="13"/>
  <c r="P631" i="13"/>
  <c r="P639" i="13"/>
  <c r="P647" i="13"/>
  <c r="P627" i="13"/>
  <c r="P235" i="13"/>
  <c r="P236" i="13"/>
  <c r="O905" i="13"/>
  <c r="O906" i="13"/>
  <c r="O836" i="13"/>
  <c r="O832" i="13"/>
  <c r="O828" i="13"/>
  <c r="O824" i="13"/>
  <c r="O837" i="13"/>
  <c r="O833" i="13"/>
  <c r="O829" i="13"/>
  <c r="O825" i="13"/>
  <c r="O834" i="13"/>
  <c r="O830" i="13"/>
  <c r="O826" i="13"/>
  <c r="O831" i="13"/>
  <c r="O827" i="13"/>
  <c r="O823" i="13"/>
  <c r="O835" i="13"/>
  <c r="O800" i="13"/>
  <c r="O796" i="13"/>
  <c r="O792" i="13"/>
  <c r="O788" i="13"/>
  <c r="O801" i="13"/>
  <c r="O797" i="13"/>
  <c r="O793" i="13"/>
  <c r="O789" i="13"/>
  <c r="O798" i="13"/>
  <c r="O794" i="13"/>
  <c r="O790" i="13"/>
  <c r="O799" i="13"/>
  <c r="O795" i="13"/>
  <c r="O791" i="13"/>
  <c r="O787" i="13"/>
  <c r="O696" i="13"/>
  <c r="O692" i="13"/>
  <c r="O697" i="13"/>
  <c r="O693" i="13"/>
  <c r="O698" i="13"/>
  <c r="O694" i="13"/>
  <c r="O695" i="13"/>
  <c r="O691" i="13"/>
  <c r="O676" i="13"/>
  <c r="O675" i="13"/>
  <c r="O664" i="13"/>
  <c r="O665" i="13"/>
  <c r="O666" i="13"/>
  <c r="O667" i="13"/>
  <c r="O653" i="13"/>
  <c r="O654" i="13"/>
  <c r="O417" i="13"/>
  <c r="O413" i="13"/>
  <c r="O409" i="13"/>
  <c r="O418" i="13"/>
  <c r="O414" i="13"/>
  <c r="O410" i="13"/>
  <c r="O419" i="13"/>
  <c r="O415" i="13"/>
  <c r="O411" i="13"/>
  <c r="O407" i="13"/>
  <c r="O412" i="13"/>
  <c r="O420" i="13"/>
  <c r="O408" i="13"/>
  <c r="O416" i="13"/>
  <c r="O366" i="13"/>
  <c r="O362" i="13"/>
  <c r="O358" i="13"/>
  <c r="O363" i="13"/>
  <c r="O359" i="13"/>
  <c r="O355" i="13"/>
  <c r="O361" i="13"/>
  <c r="O364" i="13"/>
  <c r="O356" i="13"/>
  <c r="O365" i="13"/>
  <c r="O357" i="13"/>
  <c r="O360" i="13"/>
  <c r="O309" i="13"/>
  <c r="O305" i="13"/>
  <c r="O301" i="13"/>
  <c r="O310" i="13"/>
  <c r="O306" i="13"/>
  <c r="O302" i="13"/>
  <c r="O311" i="13"/>
  <c r="O307" i="13"/>
  <c r="O303" i="13"/>
  <c r="O299" i="13"/>
  <c r="O300" i="13"/>
  <c r="O312" i="13"/>
  <c r="O308" i="13"/>
  <c r="O304" i="13"/>
  <c r="O257" i="13"/>
  <c r="O253" i="13"/>
  <c r="O249" i="13"/>
  <c r="O245" i="13"/>
  <c r="O258" i="13"/>
  <c r="O254" i="13"/>
  <c r="O250" i="13"/>
  <c r="O246" i="13"/>
  <c r="O255" i="13"/>
  <c r="O251" i="13"/>
  <c r="O247" i="13"/>
  <c r="O252" i="13"/>
  <c r="O248" i="13"/>
  <c r="O256" i="13"/>
  <c r="O225" i="13"/>
  <c r="O226" i="13"/>
  <c r="O227" i="13"/>
  <c r="O213" i="13"/>
  <c r="O214" i="13"/>
  <c r="O215" i="13"/>
  <c r="O216" i="13"/>
  <c r="O191" i="13"/>
  <c r="O192" i="13"/>
  <c r="O169" i="13"/>
  <c r="O165" i="13"/>
  <c r="O161" i="13"/>
  <c r="O170" i="13"/>
  <c r="O166" i="13"/>
  <c r="O162" i="13"/>
  <c r="O158" i="13"/>
  <c r="O167" i="13"/>
  <c r="O160" i="13"/>
  <c r="O164" i="13"/>
  <c r="O168" i="13"/>
  <c r="O163" i="13"/>
  <c r="O159" i="13"/>
  <c r="O145" i="13"/>
  <c r="O141" i="13"/>
  <c r="O137" i="13"/>
  <c r="O142" i="13"/>
  <c r="O138" i="13"/>
  <c r="O136" i="13"/>
  <c r="O140" i="13"/>
  <c r="O143" i="13"/>
  <c r="O135" i="13"/>
  <c r="O144" i="13"/>
  <c r="O139" i="13"/>
  <c r="O101" i="13"/>
  <c r="O97" i="13"/>
  <c r="O93" i="13"/>
  <c r="O102" i="13"/>
  <c r="O98" i="13"/>
  <c r="O94" i="13"/>
  <c r="O99" i="13"/>
  <c r="O96" i="13"/>
  <c r="O100" i="13"/>
  <c r="O95" i="13"/>
  <c r="O92" i="13"/>
  <c r="O32" i="13"/>
  <c r="O31" i="13"/>
  <c r="P660" i="13"/>
  <c r="P657" i="13"/>
  <c r="P658" i="13"/>
  <c r="P659" i="13"/>
  <c r="P612" i="13"/>
  <c r="P608" i="13"/>
  <c r="P613" i="13"/>
  <c r="P609" i="13"/>
  <c r="P614" i="13"/>
  <c r="P610" i="13"/>
  <c r="P611" i="13"/>
  <c r="P339" i="13"/>
  <c r="P335" i="13"/>
  <c r="P331" i="13"/>
  <c r="P327" i="13"/>
  <c r="P340" i="13"/>
  <c r="P336" i="13"/>
  <c r="P332" i="13"/>
  <c r="P328" i="13"/>
  <c r="P338" i="13"/>
  <c r="P330" i="13"/>
  <c r="P333" i="13"/>
  <c r="P337" i="13"/>
  <c r="P329" i="13"/>
  <c r="P334" i="13"/>
  <c r="P221" i="13"/>
  <c r="P222" i="13"/>
  <c r="P218" i="13"/>
  <c r="P219" i="13"/>
  <c r="P220" i="13"/>
  <c r="P156" i="13"/>
  <c r="P73" i="13"/>
  <c r="P74" i="13"/>
  <c r="P70" i="13"/>
  <c r="P71" i="13"/>
  <c r="P72" i="13"/>
  <c r="P38" i="13"/>
  <c r="P897" i="13"/>
  <c r="P893" i="13"/>
  <c r="P889" i="13"/>
  <c r="P884" i="13"/>
  <c r="P880" i="13"/>
  <c r="P876" i="13"/>
  <c r="P881" i="13"/>
  <c r="P877" i="13"/>
  <c r="P882" i="13"/>
  <c r="P878" i="13"/>
  <c r="P883" i="13"/>
  <c r="P879" i="13"/>
  <c r="P875" i="13"/>
  <c r="P870" i="13"/>
  <c r="P871" i="13"/>
  <c r="P857" i="13"/>
  <c r="P853" i="13"/>
  <c r="P848" i="13"/>
  <c r="P849" i="13"/>
  <c r="P844" i="13"/>
  <c r="P840" i="13"/>
  <c r="P822" i="13"/>
  <c r="P804" i="13"/>
  <c r="P784" i="13"/>
  <c r="P780" i="13"/>
  <c r="P785" i="13"/>
  <c r="P781" i="13"/>
  <c r="P786" i="13"/>
  <c r="P782" i="13"/>
  <c r="P778" i="13"/>
  <c r="P783" i="13"/>
  <c r="P779" i="13"/>
  <c r="P774" i="13"/>
  <c r="P752" i="13"/>
  <c r="P751" i="13"/>
  <c r="P747" i="13"/>
  <c r="P743" i="13"/>
  <c r="P155" i="13"/>
  <c r="P736" i="13"/>
  <c r="P732" i="13"/>
  <c r="P728" i="13"/>
  <c r="P727" i="13"/>
  <c r="P721" i="13"/>
  <c r="P717" i="13"/>
  <c r="P708" i="13"/>
  <c r="P706" i="13"/>
  <c r="P707" i="13"/>
  <c r="P689" i="13"/>
  <c r="P690" i="13"/>
  <c r="P682" i="13"/>
  <c r="P672" i="13"/>
  <c r="P673" i="13"/>
  <c r="P674" i="13"/>
  <c r="P670" i="13"/>
  <c r="P671" i="13"/>
  <c r="P661" i="13"/>
  <c r="P662" i="13"/>
  <c r="P663" i="13"/>
  <c r="P652" i="13"/>
  <c r="P626" i="13"/>
  <c r="P620" i="13"/>
  <c r="P616" i="13"/>
  <c r="P621" i="13"/>
  <c r="P617" i="13"/>
  <c r="P622" i="13"/>
  <c r="P618" i="13"/>
  <c r="P619" i="13"/>
  <c r="P615" i="13"/>
  <c r="P604" i="13"/>
  <c r="P600" i="13"/>
  <c r="P596" i="13"/>
  <c r="P592" i="13"/>
  <c r="P588" i="13"/>
  <c r="P584" i="13"/>
  <c r="P580" i="13"/>
  <c r="P576" i="13"/>
  <c r="P605" i="13"/>
  <c r="P601" i="13"/>
  <c r="P597" i="13"/>
  <c r="P593" i="13"/>
  <c r="P589" i="13"/>
  <c r="P585" i="13"/>
  <c r="P602" i="13"/>
  <c r="P598" i="13"/>
  <c r="P594" i="13"/>
  <c r="P590" i="13"/>
  <c r="P586" i="13"/>
  <c r="P582" i="13"/>
  <c r="P578" i="13"/>
  <c r="P603" i="13"/>
  <c r="P579" i="13"/>
  <c r="P577" i="13"/>
  <c r="P599" i="13"/>
  <c r="P591" i="13"/>
  <c r="P583" i="13"/>
  <c r="P581" i="13"/>
  <c r="P595" i="13"/>
  <c r="P587" i="13"/>
  <c r="P570" i="13"/>
  <c r="P566" i="13"/>
  <c r="P562" i="13"/>
  <c r="P558" i="13"/>
  <c r="P554" i="13"/>
  <c r="P550" i="13"/>
  <c r="P546" i="13"/>
  <c r="P542" i="13"/>
  <c r="P538" i="13"/>
  <c r="P534" i="13"/>
  <c r="P530" i="13"/>
  <c r="P526" i="13"/>
  <c r="P522" i="13"/>
  <c r="P518" i="13"/>
  <c r="P514" i="13"/>
  <c r="P510" i="13"/>
  <c r="P506" i="13"/>
  <c r="P502" i="13"/>
  <c r="P498" i="13"/>
  <c r="P494" i="13"/>
  <c r="P490" i="13"/>
  <c r="P486" i="13"/>
  <c r="P482" i="13"/>
  <c r="P478" i="13"/>
  <c r="P474" i="13"/>
  <c r="P470" i="13"/>
  <c r="P466" i="13"/>
  <c r="P571" i="13"/>
  <c r="P567" i="13"/>
  <c r="P563" i="13"/>
  <c r="P559" i="13"/>
  <c r="P555" i="13"/>
  <c r="P551" i="13"/>
  <c r="P547" i="13"/>
  <c r="P543" i="13"/>
  <c r="P539" i="13"/>
  <c r="P535" i="13"/>
  <c r="P531" i="13"/>
  <c r="P527" i="13"/>
  <c r="P523" i="13"/>
  <c r="P519" i="13"/>
  <c r="P515" i="13"/>
  <c r="P511" i="13"/>
  <c r="P507" i="13"/>
  <c r="P503" i="13"/>
  <c r="P499" i="13"/>
  <c r="P495" i="13"/>
  <c r="P491" i="13"/>
  <c r="P487" i="13"/>
  <c r="P483" i="13"/>
  <c r="P479" i="13"/>
  <c r="P475" i="13"/>
  <c r="P471" i="13"/>
  <c r="P467" i="13"/>
  <c r="P463" i="13"/>
  <c r="P459" i="13"/>
  <c r="P455" i="13"/>
  <c r="P451" i="13"/>
  <c r="P447" i="13"/>
  <c r="P443" i="13"/>
  <c r="P439" i="13"/>
  <c r="P572" i="13"/>
  <c r="P568" i="13"/>
  <c r="P564" i="13"/>
  <c r="P560" i="13"/>
  <c r="P556" i="13"/>
  <c r="P552" i="13"/>
  <c r="P548" i="13"/>
  <c r="P544" i="13"/>
  <c r="P540" i="13"/>
  <c r="P536" i="13"/>
  <c r="P532" i="13"/>
  <c r="P528" i="13"/>
  <c r="P524" i="13"/>
  <c r="P520" i="13"/>
  <c r="P516" i="13"/>
  <c r="P512" i="13"/>
  <c r="P508" i="13"/>
  <c r="P504" i="13"/>
  <c r="P500" i="13"/>
  <c r="P496" i="13"/>
  <c r="P492" i="13"/>
  <c r="P488" i="13"/>
  <c r="P484" i="13"/>
  <c r="P480" i="13"/>
  <c r="P476" i="13"/>
  <c r="P472" i="13"/>
  <c r="P468" i="13"/>
  <c r="P464" i="13"/>
  <c r="P460" i="13"/>
  <c r="P456" i="13"/>
  <c r="P452" i="13"/>
  <c r="P448" i="13"/>
  <c r="P444" i="13"/>
  <c r="P440" i="13"/>
  <c r="P557" i="13"/>
  <c r="P541" i="13"/>
  <c r="P525" i="13"/>
  <c r="P509" i="13"/>
  <c r="P493" i="13"/>
  <c r="P477" i="13"/>
  <c r="P446" i="13"/>
  <c r="P441" i="13"/>
  <c r="P461" i="13"/>
  <c r="P569" i="13"/>
  <c r="P553" i="13"/>
  <c r="P537" i="13"/>
  <c r="P521" i="13"/>
  <c r="P505" i="13"/>
  <c r="P489" i="13"/>
  <c r="P473" i="13"/>
  <c r="P454" i="13"/>
  <c r="P449" i="13"/>
  <c r="P442" i="13"/>
  <c r="P437" i="13"/>
  <c r="P565" i="13"/>
  <c r="P549" i="13"/>
  <c r="P533" i="13"/>
  <c r="P517" i="13"/>
  <c r="P501" i="13"/>
  <c r="P485" i="13"/>
  <c r="P469" i="13"/>
  <c r="P462" i="13"/>
  <c r="P457" i="13"/>
  <c r="P450" i="13"/>
  <c r="P445" i="13"/>
  <c r="P561" i="13"/>
  <c r="P497" i="13"/>
  <c r="P545" i="13"/>
  <c r="P481" i="13"/>
  <c r="P458" i="13"/>
  <c r="P513" i="13"/>
  <c r="P529" i="13"/>
  <c r="P465" i="13"/>
  <c r="P438" i="13"/>
  <c r="P453" i="13"/>
  <c r="P403" i="13"/>
  <c r="P399" i="13"/>
  <c r="P395" i="13"/>
  <c r="P404" i="13"/>
  <c r="P400" i="13"/>
  <c r="P396" i="13"/>
  <c r="P402" i="13"/>
  <c r="P405" i="13"/>
  <c r="P397" i="13"/>
  <c r="P401" i="13"/>
  <c r="P406" i="13"/>
  <c r="P398" i="13"/>
  <c r="P351" i="13"/>
  <c r="P347" i="13"/>
  <c r="P343" i="13"/>
  <c r="P352" i="13"/>
  <c r="P348" i="13"/>
  <c r="P344" i="13"/>
  <c r="P354" i="13"/>
  <c r="P346" i="13"/>
  <c r="P349" i="13"/>
  <c r="P341" i="13"/>
  <c r="P350" i="13"/>
  <c r="P342" i="13"/>
  <c r="P345" i="13"/>
  <c r="P353" i="13"/>
  <c r="P297" i="13"/>
  <c r="P293" i="13"/>
  <c r="P289" i="13"/>
  <c r="P285" i="13"/>
  <c r="P298" i="13"/>
  <c r="P294" i="13"/>
  <c r="P290" i="13"/>
  <c r="P286" i="13"/>
  <c r="P295" i="13"/>
  <c r="P291" i="13"/>
  <c r="P287" i="13"/>
  <c r="P296" i="13"/>
  <c r="P292" i="13"/>
  <c r="P288" i="13"/>
  <c r="P241" i="13"/>
  <c r="P242" i="13"/>
  <c r="P238" i="13"/>
  <c r="P243" i="13"/>
  <c r="P239" i="13"/>
  <c r="P240" i="13"/>
  <c r="P244" i="13"/>
  <c r="P233" i="13"/>
  <c r="P223" i="13"/>
  <c r="P224" i="13"/>
  <c r="P209" i="13"/>
  <c r="P205" i="13"/>
  <c r="P210" i="13"/>
  <c r="P206" i="13"/>
  <c r="P211" i="13"/>
  <c r="P207" i="13"/>
  <c r="P212" i="13"/>
  <c r="P208" i="13"/>
  <c r="P189" i="13"/>
  <c r="P190" i="13"/>
  <c r="P185" i="13"/>
  <c r="P157" i="13"/>
  <c r="P149" i="13"/>
  <c r="P134" i="13"/>
  <c r="P133" i="13"/>
  <c r="P90" i="13"/>
  <c r="P87" i="13"/>
  <c r="P84" i="13"/>
  <c r="P91" i="13"/>
  <c r="P88" i="13"/>
  <c r="P81" i="13"/>
  <c r="P85" i="13"/>
  <c r="P82" i="13"/>
  <c r="P86" i="13"/>
  <c r="P89" i="13"/>
  <c r="P83" i="13"/>
  <c r="P77" i="13"/>
  <c r="P75" i="13"/>
  <c r="P76" i="13"/>
  <c r="P66" i="13"/>
  <c r="P67" i="13"/>
  <c r="P64" i="13"/>
  <c r="P65" i="13"/>
  <c r="P53" i="13"/>
  <c r="P39" i="13"/>
  <c r="P35" i="13"/>
  <c r="P30" i="13"/>
  <c r="P911" i="13"/>
  <c r="O884" i="13"/>
  <c r="O880" i="13"/>
  <c r="O876" i="13"/>
  <c r="O881" i="13"/>
  <c r="O877" i="13"/>
  <c r="O882" i="13"/>
  <c r="O878" i="13"/>
  <c r="O883" i="13"/>
  <c r="O879" i="13"/>
  <c r="O875" i="13"/>
  <c r="O870" i="13"/>
  <c r="O871" i="13"/>
  <c r="O848" i="13"/>
  <c r="O849" i="13"/>
  <c r="O784" i="13"/>
  <c r="O780" i="13"/>
  <c r="O785" i="13"/>
  <c r="O781" i="13"/>
  <c r="O786" i="13"/>
  <c r="O782" i="13"/>
  <c r="O778" i="13"/>
  <c r="O783" i="13"/>
  <c r="O779" i="13"/>
  <c r="O752" i="13"/>
  <c r="O751" i="13"/>
  <c r="O728" i="13"/>
  <c r="O727" i="13"/>
  <c r="O708" i="13"/>
  <c r="O706" i="13"/>
  <c r="O707" i="13"/>
  <c r="O689" i="13"/>
  <c r="O690" i="13"/>
  <c r="O672" i="13"/>
  <c r="O673" i="13"/>
  <c r="O674" i="13"/>
  <c r="O670" i="13"/>
  <c r="O671" i="13"/>
  <c r="O661" i="13"/>
  <c r="O662" i="13"/>
  <c r="O663" i="13"/>
  <c r="O621" i="13"/>
  <c r="O617" i="13"/>
  <c r="O622" i="13"/>
  <c r="O618" i="13"/>
  <c r="O615" i="13"/>
  <c r="O616" i="13"/>
  <c r="O619" i="13"/>
  <c r="O620" i="13"/>
  <c r="O605" i="13"/>
  <c r="O601" i="13"/>
  <c r="O602" i="13"/>
  <c r="O598" i="13"/>
  <c r="O594" i="13"/>
  <c r="O590" i="13"/>
  <c r="O586" i="13"/>
  <c r="O582" i="13"/>
  <c r="O578" i="13"/>
  <c r="O595" i="13"/>
  <c r="O587" i="13"/>
  <c r="O576" i="13"/>
  <c r="O603" i="13"/>
  <c r="O593" i="13"/>
  <c r="O585" i="13"/>
  <c r="O579" i="13"/>
  <c r="O596" i="13"/>
  <c r="O588" i="13"/>
  <c r="O604" i="13"/>
  <c r="O580" i="13"/>
  <c r="O577" i="13"/>
  <c r="O599" i="13"/>
  <c r="O591" i="13"/>
  <c r="O583" i="13"/>
  <c r="O597" i="13"/>
  <c r="O589" i="13"/>
  <c r="O584" i="13"/>
  <c r="O600" i="13"/>
  <c r="O592" i="13"/>
  <c r="O581" i="13"/>
  <c r="O569" i="13"/>
  <c r="O565" i="13"/>
  <c r="O561" i="13"/>
  <c r="O557" i="13"/>
  <c r="O553" i="13"/>
  <c r="O549" i="13"/>
  <c r="O545" i="13"/>
  <c r="O541" i="13"/>
  <c r="O537" i="13"/>
  <c r="O533" i="13"/>
  <c r="O529" i="13"/>
  <c r="O525" i="13"/>
  <c r="O521" i="13"/>
  <c r="O517" i="13"/>
  <c r="O513" i="13"/>
  <c r="O509" i="13"/>
  <c r="O505" i="13"/>
  <c r="O501" i="13"/>
  <c r="O497" i="13"/>
  <c r="O493" i="13"/>
  <c r="O489" i="13"/>
  <c r="O485" i="13"/>
  <c r="O481" i="13"/>
  <c r="O477" i="13"/>
  <c r="O473" i="13"/>
  <c r="O469" i="13"/>
  <c r="O465" i="13"/>
  <c r="O461" i="13"/>
  <c r="O457" i="13"/>
  <c r="O453" i="13"/>
  <c r="O449" i="13"/>
  <c r="O445" i="13"/>
  <c r="O441" i="13"/>
  <c r="O437" i="13"/>
  <c r="O570" i="13"/>
  <c r="O566" i="13"/>
  <c r="O562" i="13"/>
  <c r="O558" i="13"/>
  <c r="O554" i="13"/>
  <c r="O550" i="13"/>
  <c r="O546" i="13"/>
  <c r="O542" i="13"/>
  <c r="O538" i="13"/>
  <c r="O534" i="13"/>
  <c r="O530" i="13"/>
  <c r="O526" i="13"/>
  <c r="O522" i="13"/>
  <c r="O518" i="13"/>
  <c r="O514" i="13"/>
  <c r="O510" i="13"/>
  <c r="O506" i="13"/>
  <c r="O502" i="13"/>
  <c r="O498" i="13"/>
  <c r="O494" i="13"/>
  <c r="O490" i="13"/>
  <c r="O486" i="13"/>
  <c r="O482" i="13"/>
  <c r="O478" i="13"/>
  <c r="O474" i="13"/>
  <c r="O470" i="13"/>
  <c r="O466" i="13"/>
  <c r="O462" i="13"/>
  <c r="O458" i="13"/>
  <c r="O454" i="13"/>
  <c r="O450" i="13"/>
  <c r="O446" i="13"/>
  <c r="O442" i="13"/>
  <c r="O438" i="13"/>
  <c r="O571" i="13"/>
  <c r="O567" i="13"/>
  <c r="O563" i="13"/>
  <c r="O559" i="13"/>
  <c r="O555" i="13"/>
  <c r="O551" i="13"/>
  <c r="O547" i="13"/>
  <c r="O543" i="13"/>
  <c r="O539" i="13"/>
  <c r="O535" i="13"/>
  <c r="O531" i="13"/>
  <c r="O527" i="13"/>
  <c r="O523" i="13"/>
  <c r="O519" i="13"/>
  <c r="O515" i="13"/>
  <c r="O511" i="13"/>
  <c r="O507" i="13"/>
  <c r="O503" i="13"/>
  <c r="O499" i="13"/>
  <c r="O495" i="13"/>
  <c r="O491" i="13"/>
  <c r="O487" i="13"/>
  <c r="O483" i="13"/>
  <c r="O479" i="13"/>
  <c r="O475" i="13"/>
  <c r="O471" i="13"/>
  <c r="O467" i="13"/>
  <c r="O463" i="13"/>
  <c r="O459" i="13"/>
  <c r="O455" i="13"/>
  <c r="O451" i="13"/>
  <c r="O447" i="13"/>
  <c r="O443" i="13"/>
  <c r="O439" i="13"/>
  <c r="O564" i="13"/>
  <c r="O548" i="13"/>
  <c r="O532" i="13"/>
  <c r="O516" i="13"/>
  <c r="O500" i="13"/>
  <c r="O484" i="13"/>
  <c r="O468" i="13"/>
  <c r="O456" i="13"/>
  <c r="O444" i="13"/>
  <c r="O560" i="13"/>
  <c r="O544" i="13"/>
  <c r="O528" i="13"/>
  <c r="O512" i="13"/>
  <c r="O496" i="13"/>
  <c r="O480" i="13"/>
  <c r="O464" i="13"/>
  <c r="O452" i="13"/>
  <c r="O572" i="13"/>
  <c r="O556" i="13"/>
  <c r="O540" i="13"/>
  <c r="O524" i="13"/>
  <c r="O508" i="13"/>
  <c r="O492" i="13"/>
  <c r="O476" i="13"/>
  <c r="O440" i="13"/>
  <c r="O520" i="13"/>
  <c r="O460" i="13"/>
  <c r="O568" i="13"/>
  <c r="O504" i="13"/>
  <c r="O448" i="13"/>
  <c r="O552" i="13"/>
  <c r="O488" i="13"/>
  <c r="O536" i="13"/>
  <c r="O472" i="13"/>
  <c r="O406" i="13"/>
  <c r="O402" i="13"/>
  <c r="O398" i="13"/>
  <c r="O403" i="13"/>
  <c r="O399" i="13"/>
  <c r="O395" i="13"/>
  <c r="O401" i="13"/>
  <c r="O404" i="13"/>
  <c r="O396" i="13"/>
  <c r="O405" i="13"/>
  <c r="O397" i="13"/>
  <c r="O400" i="13"/>
  <c r="O354" i="13"/>
  <c r="O350" i="13"/>
  <c r="O346" i="13"/>
  <c r="O342" i="13"/>
  <c r="O351" i="13"/>
  <c r="O347" i="13"/>
  <c r="O343" i="13"/>
  <c r="O353" i="13"/>
  <c r="O345" i="13"/>
  <c r="O348" i="13"/>
  <c r="O349" i="13"/>
  <c r="O341" i="13"/>
  <c r="O352" i="13"/>
  <c r="O344" i="13"/>
  <c r="O297" i="13"/>
  <c r="O293" i="13"/>
  <c r="O289" i="13"/>
  <c r="O285" i="13"/>
  <c r="O298" i="13"/>
  <c r="O294" i="13"/>
  <c r="O290" i="13"/>
  <c r="O286" i="13"/>
  <c r="O295" i="13"/>
  <c r="O291" i="13"/>
  <c r="O287" i="13"/>
  <c r="O296" i="13"/>
  <c r="O292" i="13"/>
  <c r="O288" i="13"/>
  <c r="O241" i="13"/>
  <c r="O242" i="13"/>
  <c r="O238" i="13"/>
  <c r="O243" i="13"/>
  <c r="O239" i="13"/>
  <c r="O244" i="13"/>
  <c r="O240" i="13"/>
  <c r="O223" i="13"/>
  <c r="O224" i="13"/>
  <c r="O209" i="13"/>
  <c r="O205" i="13"/>
  <c r="O210" i="13"/>
  <c r="O206" i="13"/>
  <c r="O211" i="13"/>
  <c r="O207" i="13"/>
  <c r="O212" i="13"/>
  <c r="O208" i="13"/>
  <c r="O189" i="13"/>
  <c r="O190" i="13"/>
  <c r="O133" i="13"/>
  <c r="O134" i="13"/>
  <c r="O89" i="13"/>
  <c r="O90" i="13"/>
  <c r="O86" i="13"/>
  <c r="O82" i="13"/>
  <c r="O83" i="13"/>
  <c r="O87" i="13"/>
  <c r="O84" i="13"/>
  <c r="O91" i="13"/>
  <c r="O88" i="13"/>
  <c r="O81" i="13"/>
  <c r="O85" i="13"/>
  <c r="O76" i="13"/>
  <c r="O77" i="13"/>
  <c r="O75" i="13"/>
  <c r="O64" i="13"/>
  <c r="O67" i="13"/>
  <c r="O65" i="13"/>
  <c r="O66" i="13"/>
  <c r="C3" i="5"/>
  <c r="J626" i="13" l="1"/>
  <c r="J625" i="13"/>
  <c r="J624" i="13"/>
  <c r="J623" i="13"/>
  <c r="J622" i="13"/>
  <c r="J621" i="13"/>
  <c r="J620" i="13"/>
  <c r="J619" i="13"/>
  <c r="J618" i="13"/>
  <c r="J617" i="13"/>
  <c r="J613" i="13"/>
  <c r="J611" i="13"/>
  <c r="J610" i="13"/>
  <c r="J616" i="13"/>
  <c r="J612" i="13"/>
  <c r="J615" i="13"/>
  <c r="J614" i="13"/>
  <c r="M28" i="13"/>
  <c r="L28" i="13"/>
  <c r="K28" i="13"/>
  <c r="M27" i="13"/>
  <c r="L27" i="13"/>
  <c r="K27" i="13"/>
  <c r="M26" i="13"/>
  <c r="L26" i="13"/>
  <c r="K26" i="13"/>
  <c r="M25" i="13"/>
  <c r="L25" i="13"/>
  <c r="K25" i="13"/>
  <c r="M24" i="13"/>
  <c r="L24" i="13"/>
  <c r="K24" i="13"/>
  <c r="M23" i="13"/>
  <c r="L23" i="13"/>
  <c r="K23" i="13"/>
  <c r="M22" i="13"/>
  <c r="L22" i="13"/>
  <c r="K22" i="13"/>
  <c r="M21" i="13"/>
  <c r="L21" i="13"/>
  <c r="K21" i="13"/>
  <c r="M20" i="13"/>
  <c r="L20" i="13"/>
  <c r="K20" i="13"/>
  <c r="M19" i="13"/>
  <c r="L19" i="13"/>
  <c r="K19" i="13"/>
  <c r="M18" i="13"/>
  <c r="L18" i="13"/>
  <c r="K18" i="13"/>
  <c r="M17" i="13"/>
  <c r="L17" i="13"/>
  <c r="K17" i="13"/>
  <c r="M16" i="13"/>
  <c r="L16" i="13"/>
  <c r="K16" i="13"/>
  <c r="M15" i="13"/>
  <c r="L15" i="13"/>
  <c r="K15" i="13"/>
  <c r="M14" i="13"/>
  <c r="L14" i="13"/>
  <c r="K14" i="13"/>
  <c r="M13" i="13"/>
  <c r="L13" i="13"/>
  <c r="K13" i="13"/>
  <c r="M12" i="13"/>
  <c r="L12" i="13"/>
  <c r="K12" i="13"/>
  <c r="M11" i="13"/>
  <c r="L11" i="13"/>
  <c r="K11" i="13"/>
  <c r="M10" i="13"/>
  <c r="L10" i="13"/>
  <c r="K10" i="13"/>
  <c r="M9" i="13"/>
  <c r="L9" i="13"/>
  <c r="K9" i="13"/>
  <c r="M8" i="13"/>
  <c r="L8" i="13"/>
  <c r="K8" i="13"/>
  <c r="M7" i="13"/>
  <c r="L7" i="13"/>
  <c r="K7" i="13"/>
  <c r="M6" i="13"/>
  <c r="L6" i="13"/>
  <c r="K6"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C3" i="13"/>
  <c r="D3" i="13"/>
  <c r="V226" i="13" l="1"/>
  <c r="W226" i="13" s="1"/>
  <c r="V225" i="13"/>
  <c r="W225" i="13" s="1"/>
  <c r="V224" i="13"/>
  <c r="W224" i="13" s="1"/>
  <c r="V223" i="13"/>
  <c r="W223" i="13" s="1"/>
  <c r="V222" i="13"/>
  <c r="W222" i="13" s="1"/>
  <c r="V221" i="13"/>
  <c r="W221" i="13" s="1"/>
  <c r="V220" i="13"/>
  <c r="W220" i="13" s="1"/>
  <c r="V219" i="13"/>
  <c r="W219" i="13" s="1"/>
  <c r="V218" i="13"/>
  <c r="W218" i="13" s="1"/>
  <c r="V217" i="13"/>
  <c r="W217" i="13" s="1"/>
  <c r="V216" i="13"/>
  <c r="W216" i="13" s="1"/>
  <c r="V215" i="13"/>
  <c r="W215" i="13" s="1"/>
  <c r="V214" i="13"/>
  <c r="W214" i="13" s="1"/>
  <c r="V213" i="13"/>
  <c r="W213" i="13" s="1"/>
  <c r="V212" i="13"/>
  <c r="W212" i="13" s="1"/>
  <c r="V211" i="13"/>
  <c r="W211" i="13" s="1"/>
  <c r="V210" i="13"/>
  <c r="W210" i="13" s="1"/>
  <c r="V209" i="13"/>
  <c r="W209" i="13" s="1"/>
  <c r="V208" i="13"/>
  <c r="W208" i="13" s="1"/>
  <c r="V207" i="13"/>
  <c r="W207" i="13" s="1"/>
  <c r="V206" i="13"/>
  <c r="W206" i="13" s="1"/>
  <c r="V205" i="13"/>
  <c r="W205" i="13" s="1"/>
  <c r="V204" i="13"/>
  <c r="W204" i="13" s="1"/>
  <c r="V203" i="13"/>
  <c r="W203" i="13" s="1"/>
  <c r="V202" i="13"/>
  <c r="W202" i="13" s="1"/>
  <c r="V201" i="13"/>
  <c r="W201" i="13" s="1"/>
  <c r="V200" i="13"/>
  <c r="W200" i="13" s="1"/>
  <c r="V199" i="13"/>
  <c r="W199" i="13" s="1"/>
  <c r="V198" i="13"/>
  <c r="W198" i="13" s="1"/>
  <c r="V197" i="13"/>
  <c r="W197" i="13" s="1"/>
  <c r="V196" i="13"/>
  <c r="W196" i="13" s="1"/>
  <c r="V195" i="13"/>
  <c r="W195" i="13" s="1"/>
  <c r="V194" i="13"/>
  <c r="W194" i="13" s="1"/>
  <c r="V193" i="13"/>
  <c r="W193" i="13" s="1"/>
  <c r="V192" i="13"/>
  <c r="W192" i="13" s="1"/>
  <c r="V191" i="13"/>
  <c r="W191" i="13" s="1"/>
  <c r="V190" i="13"/>
  <c r="W190" i="13" s="1"/>
  <c r="V189" i="13"/>
  <c r="W189" i="13" s="1"/>
  <c r="V188" i="13"/>
  <c r="W188" i="13" s="1"/>
  <c r="V187" i="13"/>
  <c r="W187" i="13" s="1"/>
  <c r="V186" i="13"/>
  <c r="W186" i="13" s="1"/>
  <c r="V185" i="13"/>
  <c r="W185" i="13" s="1"/>
  <c r="V184" i="13"/>
  <c r="W184" i="13" s="1"/>
  <c r="V183" i="13"/>
  <c r="W183" i="13" s="1"/>
  <c r="V182" i="13"/>
  <c r="W182" i="13" s="1"/>
  <c r="V181" i="13"/>
  <c r="W181" i="13" s="1"/>
  <c r="V180" i="13"/>
  <c r="W180" i="13" s="1"/>
  <c r="V179" i="13"/>
  <c r="W179" i="13" s="1"/>
  <c r="V178" i="13"/>
  <c r="W178" i="13" s="1"/>
  <c r="V177" i="13"/>
  <c r="W177" i="13" s="1"/>
  <c r="V176" i="13"/>
  <c r="W176" i="13" s="1"/>
  <c r="V175" i="13"/>
  <c r="W175" i="13" s="1"/>
  <c r="V174" i="13"/>
  <c r="W174" i="13" s="1"/>
  <c r="V173" i="13"/>
  <c r="W173" i="13" s="1"/>
  <c r="V172" i="13"/>
  <c r="W172" i="13" s="1"/>
  <c r="V171" i="13"/>
  <c r="W171" i="13" s="1"/>
  <c r="V170" i="13"/>
  <c r="W170" i="13" s="1"/>
  <c r="V169" i="13"/>
  <c r="W169" i="13" s="1"/>
  <c r="V168" i="13"/>
  <c r="W168" i="13" s="1"/>
  <c r="V167" i="13"/>
  <c r="W167" i="13" s="1"/>
  <c r="V166" i="13"/>
  <c r="W166" i="13" s="1"/>
  <c r="V165" i="13"/>
  <c r="W165" i="13" s="1"/>
  <c r="V164" i="13"/>
  <c r="W164" i="13" s="1"/>
  <c r="V163" i="13"/>
  <c r="W163" i="13" s="1"/>
  <c r="V162" i="13"/>
  <c r="W162" i="13" s="1"/>
  <c r="V161" i="13"/>
  <c r="W161" i="13" s="1"/>
  <c r="V160" i="13"/>
  <c r="W160" i="13" s="1"/>
  <c r="V159" i="13"/>
  <c r="W159" i="13" s="1"/>
  <c r="V158" i="13"/>
  <c r="W158" i="13" s="1"/>
  <c r="V157" i="13"/>
  <c r="W157" i="13" s="1"/>
  <c r="V156" i="13"/>
  <c r="W156" i="13" s="1"/>
  <c r="V155" i="13"/>
  <c r="W155" i="13" s="1"/>
  <c r="V154" i="13"/>
  <c r="W154" i="13" s="1"/>
  <c r="V153" i="13"/>
  <c r="W153" i="13" s="1"/>
  <c r="V152" i="13"/>
  <c r="W152" i="13" s="1"/>
  <c r="V151" i="13"/>
  <c r="W151" i="13" s="1"/>
  <c r="V150" i="13"/>
  <c r="W150" i="13" s="1"/>
  <c r="V149" i="13"/>
  <c r="W149" i="13" s="1"/>
  <c r="V148" i="13"/>
  <c r="W148" i="13" s="1"/>
  <c r="V147" i="13"/>
  <c r="W147" i="13" s="1"/>
  <c r="V146" i="13"/>
  <c r="W146" i="13" s="1"/>
  <c r="V145" i="13"/>
  <c r="W145" i="13" s="1"/>
  <c r="V144" i="13"/>
  <c r="W144" i="13" s="1"/>
  <c r="V143" i="13"/>
  <c r="W143" i="13" s="1"/>
  <c r="V142" i="13"/>
  <c r="W142" i="13" s="1"/>
  <c r="V141" i="13"/>
  <c r="W141" i="13" s="1"/>
  <c r="V140" i="13"/>
  <c r="W140" i="13" s="1"/>
  <c r="V139" i="13"/>
  <c r="W139" i="13" s="1"/>
  <c r="V138" i="13"/>
  <c r="W138" i="13" s="1"/>
  <c r="V137" i="13"/>
  <c r="W137" i="13" s="1"/>
  <c r="V136" i="13"/>
  <c r="W136" i="13" s="1"/>
  <c r="V135" i="13"/>
  <c r="W135" i="13" s="1"/>
  <c r="V134" i="13"/>
  <c r="W134" i="13" s="1"/>
  <c r="V133" i="13"/>
  <c r="W133" i="13" s="1"/>
  <c r="V132" i="13"/>
  <c r="W132" i="13" s="1"/>
  <c r="V131" i="13"/>
  <c r="W131" i="13" s="1"/>
  <c r="V130" i="13"/>
  <c r="W130" i="13" s="1"/>
  <c r="V129" i="13"/>
  <c r="W129" i="13" s="1"/>
  <c r="V128" i="13"/>
  <c r="W128" i="13" s="1"/>
  <c r="V127" i="13"/>
  <c r="W127" i="13" s="1"/>
  <c r="V126" i="13"/>
  <c r="W126" i="13" s="1"/>
  <c r="V125" i="13"/>
  <c r="W125" i="13" s="1"/>
  <c r="V124" i="13"/>
  <c r="W124" i="13" s="1"/>
  <c r="V123" i="13"/>
  <c r="W123" i="13" s="1"/>
  <c r="V122" i="13"/>
  <c r="W122" i="13" s="1"/>
  <c r="V121" i="13"/>
  <c r="W121" i="13" s="1"/>
  <c r="V120" i="13"/>
  <c r="W120" i="13" s="1"/>
  <c r="V119" i="13"/>
  <c r="W119" i="13" s="1"/>
  <c r="V118" i="13"/>
  <c r="W118" i="13" s="1"/>
  <c r="V117" i="13"/>
  <c r="W117" i="13" s="1"/>
  <c r="V116" i="13"/>
  <c r="W116" i="13" s="1"/>
  <c r="V115" i="13"/>
  <c r="W115" i="13" s="1"/>
  <c r="V114" i="13"/>
  <c r="W114" i="13" s="1"/>
  <c r="V113" i="13"/>
  <c r="W113" i="13" s="1"/>
  <c r="V112" i="13"/>
  <c r="W112" i="13" s="1"/>
  <c r="V111" i="13"/>
  <c r="W111" i="13" s="1"/>
  <c r="V110" i="13"/>
  <c r="W110" i="13" s="1"/>
  <c r="V109" i="13"/>
  <c r="W109" i="13" s="1"/>
  <c r="V108" i="13"/>
  <c r="W108" i="13" s="1"/>
  <c r="V107" i="13"/>
  <c r="W107" i="13" s="1"/>
  <c r="V106" i="13"/>
  <c r="W106" i="13" s="1"/>
  <c r="V105" i="13"/>
  <c r="W105" i="13" s="1"/>
  <c r="V104" i="13"/>
  <c r="W104" i="13" s="1"/>
  <c r="V103" i="13"/>
  <c r="W103" i="13" s="1"/>
  <c r="V102" i="13"/>
  <c r="W102" i="13" s="1"/>
  <c r="V101" i="13"/>
  <c r="W101" i="13" s="1"/>
  <c r="V100" i="13"/>
  <c r="W100" i="13" s="1"/>
  <c r="V99" i="13"/>
  <c r="W99" i="13" s="1"/>
  <c r="V98" i="13"/>
  <c r="W98" i="13" s="1"/>
  <c r="V97" i="13"/>
  <c r="W97" i="13" s="1"/>
  <c r="V96" i="13"/>
  <c r="W96" i="13" s="1"/>
  <c r="V95" i="13"/>
  <c r="W95" i="13" s="1"/>
  <c r="V94" i="13"/>
  <c r="W94" i="13" s="1"/>
  <c r="V93" i="13"/>
  <c r="W93" i="13" s="1"/>
  <c r="V92" i="13"/>
  <c r="W92" i="13" s="1"/>
  <c r="V91" i="13"/>
  <c r="W91" i="13" s="1"/>
  <c r="V90" i="13"/>
  <c r="W90" i="13" s="1"/>
  <c r="V89" i="13"/>
  <c r="W89" i="13" s="1"/>
  <c r="V88" i="13"/>
  <c r="W88" i="13" s="1"/>
  <c r="V87" i="13"/>
  <c r="W87" i="13" s="1"/>
  <c r="V86" i="13"/>
  <c r="W86" i="13" s="1"/>
  <c r="V85" i="13"/>
  <c r="W85" i="13" s="1"/>
  <c r="V84" i="13"/>
  <c r="W84" i="13" s="1"/>
  <c r="V83" i="13"/>
  <c r="W83" i="13" s="1"/>
  <c r="V82" i="13"/>
  <c r="W82" i="13" s="1"/>
  <c r="V81" i="13"/>
  <c r="W81" i="13" s="1"/>
  <c r="V80" i="13"/>
  <c r="W80" i="13" s="1"/>
  <c r="V79" i="13"/>
  <c r="W79" i="13" s="1"/>
  <c r="V78" i="13"/>
  <c r="W78" i="13" s="1"/>
  <c r="V77" i="13"/>
  <c r="W77" i="13" s="1"/>
  <c r="V76" i="13"/>
  <c r="W76" i="13" s="1"/>
  <c r="V75" i="13"/>
  <c r="W75" i="13" s="1"/>
  <c r="V74" i="13"/>
  <c r="W74" i="13" s="1"/>
  <c r="V73" i="13"/>
  <c r="W73" i="13" s="1"/>
  <c r="V72" i="13"/>
  <c r="W72" i="13" s="1"/>
  <c r="V71" i="13"/>
  <c r="W71" i="13" s="1"/>
  <c r="V70" i="13"/>
  <c r="W70" i="13" s="1"/>
  <c r="V69" i="13"/>
  <c r="W69" i="13" s="1"/>
  <c r="V68" i="13"/>
  <c r="W68" i="13" s="1"/>
  <c r="V67" i="13"/>
  <c r="W67" i="13" s="1"/>
  <c r="V66" i="13"/>
  <c r="W66" i="13" s="1"/>
  <c r="V65" i="13"/>
  <c r="W65" i="13" s="1"/>
  <c r="V64" i="13"/>
  <c r="W64" i="13" s="1"/>
  <c r="V63" i="13"/>
  <c r="W63" i="13" s="1"/>
  <c r="V62" i="13"/>
  <c r="W62" i="13" s="1"/>
  <c r="V61" i="13"/>
  <c r="W61" i="13" s="1"/>
  <c r="V60" i="13"/>
  <c r="W60" i="13" s="1"/>
  <c r="V59" i="13"/>
  <c r="W59" i="13" s="1"/>
  <c r="V58" i="13"/>
  <c r="W58" i="13" s="1"/>
  <c r="V57" i="13"/>
  <c r="W57" i="13" s="1"/>
  <c r="V56" i="13"/>
  <c r="W56" i="13" s="1"/>
  <c r="V55" i="13"/>
  <c r="W55" i="13" s="1"/>
  <c r="V54" i="13"/>
  <c r="W54" i="13" s="1"/>
  <c r="V53" i="13"/>
  <c r="W53" i="13" s="1"/>
  <c r="V52" i="13"/>
  <c r="W52" i="13" s="1"/>
  <c r="V51" i="13"/>
  <c r="W51" i="13" s="1"/>
  <c r="V50" i="13"/>
  <c r="W50" i="13" s="1"/>
  <c r="V49" i="13"/>
  <c r="W49" i="13" s="1"/>
  <c r="V48" i="13"/>
  <c r="W48" i="13" s="1"/>
  <c r="V47" i="13"/>
  <c r="W47" i="13" s="1"/>
  <c r="V46" i="13"/>
  <c r="W46" i="13" s="1"/>
  <c r="V45" i="13"/>
  <c r="W45" i="13" s="1"/>
  <c r="V44" i="13"/>
  <c r="W44" i="13" s="1"/>
  <c r="V43" i="13"/>
  <c r="W43" i="13" s="1"/>
  <c r="V42" i="13"/>
  <c r="W42" i="13" s="1"/>
  <c r="V41" i="13"/>
  <c r="W41" i="13" s="1"/>
  <c r="V40" i="13"/>
  <c r="W40" i="13" s="1"/>
  <c r="V39" i="13"/>
  <c r="W39" i="13" s="1"/>
  <c r="V38" i="13"/>
  <c r="W38" i="13" s="1"/>
  <c r="V37" i="13"/>
  <c r="W37" i="13" s="1"/>
  <c r="V36" i="13"/>
  <c r="W36" i="13" s="1"/>
  <c r="V35" i="13"/>
  <c r="W35" i="13" s="1"/>
  <c r="V34" i="13"/>
  <c r="W34" i="13" s="1"/>
  <c r="V33" i="13"/>
  <c r="W33" i="13" s="1"/>
  <c r="V32" i="13"/>
  <c r="W32" i="13" s="1"/>
  <c r="V31" i="13"/>
  <c r="W31" i="13" s="1"/>
  <c r="V30" i="13"/>
  <c r="W30" i="13" s="1"/>
  <c r="V29" i="13"/>
  <c r="W29" i="13" s="1"/>
  <c r="V28" i="13"/>
  <c r="W28" i="13" s="1"/>
  <c r="V27" i="13"/>
  <c r="W27" i="13" s="1"/>
  <c r="V26" i="13"/>
  <c r="W26" i="13" s="1"/>
  <c r="V25" i="13"/>
  <c r="W25" i="13" s="1"/>
  <c r="V24" i="13"/>
  <c r="W24" i="13" s="1"/>
  <c r="V23" i="13"/>
  <c r="W23" i="13" s="1"/>
  <c r="V22" i="13"/>
  <c r="W22" i="13" s="1"/>
  <c r="V21" i="13"/>
  <c r="W21" i="13" s="1"/>
  <c r="V20" i="13"/>
  <c r="W20" i="13" s="1"/>
  <c r="V19" i="13"/>
  <c r="W19" i="13" s="1"/>
  <c r="V18" i="13"/>
  <c r="W18" i="13" s="1"/>
  <c r="V17" i="13"/>
  <c r="W17" i="13" s="1"/>
  <c r="V16" i="13"/>
  <c r="W16" i="13" s="1"/>
  <c r="V15" i="13"/>
  <c r="W15" i="13" s="1"/>
  <c r="V14" i="13"/>
  <c r="W14" i="13" s="1"/>
  <c r="V13" i="13"/>
  <c r="W13" i="13" s="1"/>
  <c r="V12" i="13"/>
  <c r="W12" i="13" s="1"/>
  <c r="V11" i="13"/>
  <c r="W11" i="13" s="1"/>
  <c r="V10" i="13"/>
  <c r="W10" i="13" s="1"/>
  <c r="V9" i="13"/>
  <c r="W9" i="13" s="1"/>
  <c r="V8" i="13"/>
  <c r="W8" i="13" s="1"/>
  <c r="V7" i="13"/>
  <c r="W7" i="13" s="1"/>
  <c r="V6" i="13"/>
  <c r="W6" i="13" s="1"/>
  <c r="B6" i="13"/>
  <c r="B7" i="13" l="1"/>
  <c r="B8" i="13" l="1"/>
  <c r="B9" i="13" l="1"/>
  <c r="B10" i="13" s="1"/>
  <c r="B11" i="13" l="1"/>
  <c r="B12" i="13" l="1"/>
  <c r="B13" i="13" l="1"/>
  <c r="B14" i="13" l="1"/>
  <c r="B15" i="13" l="1"/>
  <c r="B16" i="13" s="1"/>
  <c r="B17" i="13" s="1"/>
  <c r="B18" i="13" l="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l="1"/>
  <c r="B245" i="13" s="1"/>
  <c r="B246" i="13" s="1"/>
  <c r="B247" i="13" s="1"/>
  <c r="B248" i="13" s="1"/>
  <c r="B249" i="13" s="1"/>
  <c r="B250" i="13" s="1"/>
  <c r="B251" i="13" s="1"/>
  <c r="B252" i="13" s="1"/>
  <c r="B242" i="3"/>
  <c r="B241" i="3"/>
  <c r="B240" i="3"/>
  <c r="B239" i="3"/>
  <c r="B238" i="3"/>
  <c r="B237" i="3"/>
  <c r="B236" i="3"/>
  <c r="B235" i="3"/>
  <c r="B234" i="3"/>
  <c r="M6" i="3"/>
  <c r="N26" i="13" s="1"/>
  <c r="N6" i="3"/>
  <c r="O27" i="13" l="1"/>
  <c r="P27" i="13"/>
  <c r="P26" i="13"/>
  <c r="P24" i="13"/>
  <c r="P22" i="13"/>
  <c r="P20" i="13"/>
  <c r="P18" i="13"/>
  <c r="P16" i="13"/>
  <c r="P14" i="13"/>
  <c r="P12" i="13"/>
  <c r="P10" i="13"/>
  <c r="P8" i="13"/>
  <c r="P6" i="13"/>
  <c r="P28" i="13"/>
  <c r="P25" i="13"/>
  <c r="P23" i="13"/>
  <c r="P21" i="13"/>
  <c r="P19" i="13"/>
  <c r="P17" i="13"/>
  <c r="P15" i="13"/>
  <c r="P13" i="13"/>
  <c r="P11" i="13"/>
  <c r="P9" i="13"/>
  <c r="P7" i="13"/>
  <c r="N27" i="13"/>
  <c r="O26" i="13"/>
  <c r="B253" i="13"/>
  <c r="N28" i="13"/>
  <c r="O28" i="13"/>
  <c r="O24" i="13"/>
  <c r="O22" i="13"/>
  <c r="O20" i="13"/>
  <c r="O18" i="13"/>
  <c r="O16" i="13"/>
  <c r="O14" i="13"/>
  <c r="O12" i="13"/>
  <c r="O10" i="13"/>
  <c r="O8" i="13"/>
  <c r="O6" i="13"/>
  <c r="O25" i="13"/>
  <c r="O23" i="13"/>
  <c r="O21" i="13"/>
  <c r="O19" i="13"/>
  <c r="O17" i="13"/>
  <c r="O15" i="13"/>
  <c r="O13" i="13"/>
  <c r="O11" i="13"/>
  <c r="O9" i="13"/>
  <c r="O7" i="13"/>
  <c r="N24" i="13"/>
  <c r="N22" i="13"/>
  <c r="N20" i="13"/>
  <c r="N18" i="13"/>
  <c r="N16" i="13"/>
  <c r="N14" i="13"/>
  <c r="N12" i="13"/>
  <c r="N10" i="13"/>
  <c r="N8" i="13"/>
  <c r="N6" i="13"/>
  <c r="N25" i="13"/>
  <c r="N17" i="13"/>
  <c r="N9" i="13"/>
  <c r="N23" i="13"/>
  <c r="N15" i="13"/>
  <c r="N7" i="13"/>
  <c r="N21" i="13"/>
  <c r="N13" i="13"/>
  <c r="N19" i="13"/>
  <c r="N11" i="13"/>
  <c r="B254" i="13" l="1"/>
  <c r="D3" i="5"/>
  <c r="B255" i="13" l="1"/>
  <c r="B256" i="13" s="1"/>
  <c r="B257" i="13" s="1"/>
  <c r="B258" i="13" l="1"/>
  <c r="B259" i="13" s="1"/>
  <c r="B6" i="3"/>
  <c r="B260" i="13" l="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7" i="3"/>
  <c r="B8" i="3" s="1"/>
  <c r="B9" i="3" s="1"/>
  <c r="B10" i="3" s="1"/>
  <c r="A21" i="5"/>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B624" i="13" l="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s="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s="1"/>
  <c r="B831" i="13" s="1"/>
  <c r="B832" i="13" s="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B912" i="13" s="1"/>
  <c r="B11" i="3"/>
  <c r="B243" i="3"/>
  <c r="B12" i="3" l="1"/>
  <c r="B13" i="3" l="1"/>
  <c r="B14" i="3" s="1"/>
  <c r="B15" i="3" l="1"/>
  <c r="B16" i="3" s="1"/>
  <c r="B17" i="3" s="1"/>
  <c r="B18" i="3" s="1"/>
  <c r="B19" i="3" l="1"/>
  <c r="B20" i="3" s="1"/>
  <c r="B21" i="3" l="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l="1"/>
  <c r="B215" i="3" s="1"/>
  <c r="B216" i="3" s="1"/>
  <c r="B217" i="3" s="1"/>
  <c r="B218" i="3" s="1"/>
  <c r="B219" i="3" s="1"/>
  <c r="B220" i="3" s="1"/>
  <c r="B221" i="3" s="1"/>
  <c r="B222" i="3" s="1"/>
  <c r="B223" i="3" s="1"/>
  <c r="B224" i="3" s="1"/>
  <c r="B225" i="3" s="1"/>
  <c r="B226" i="3" l="1"/>
  <c r="B227" i="3" s="1"/>
  <c r="B228" i="3" s="1"/>
  <c r="B229" i="3" l="1"/>
  <c r="B230" i="3" s="1"/>
  <c r="B23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G5" authorId="0" shapeId="0" xr:uid="{4C186A2B-4036-42EF-87CA-E32726EE1B03}">
      <text>
        <r>
          <rPr>
            <b/>
            <sz val="9"/>
            <color indexed="81"/>
            <rFont val="Tahoma"/>
            <family val="2"/>
          </rPr>
          <t>Infor: Select Yes for all applicable templates in scope for the current project.</t>
        </r>
        <r>
          <rPr>
            <sz val="9"/>
            <color indexed="81"/>
            <rFont val="Tahoma"/>
            <family val="2"/>
          </rPr>
          <t xml:space="preserve">
</t>
        </r>
      </text>
    </comment>
    <comment ref="O5" authorId="0" shapeId="0" xr:uid="{8CAD0727-BC86-4248-BDF5-1B6B548053BC}">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J4" authorId="0" shapeId="0" xr:uid="{248D697C-4E26-4220-A258-A4B7CF982514}">
      <text>
        <r>
          <rPr>
            <b/>
            <sz val="9"/>
            <color indexed="81"/>
            <rFont val="Tahoma"/>
            <family val="2"/>
          </rPr>
          <t xml:space="preserve">Infor DMF:
data entered in Stagindata tab copied  here.
</t>
        </r>
        <r>
          <rPr>
            <sz val="9"/>
            <color indexed="81"/>
            <rFont val="Tahoma"/>
            <family val="2"/>
          </rPr>
          <t xml:space="preserve">
</t>
        </r>
      </text>
    </comment>
    <comment ref="H5" authorId="0" shapeId="0" xr:uid="{669CFE8E-BA36-45E7-831B-BDCDDC31E8E7}">
      <text>
        <r>
          <rPr>
            <b/>
            <sz val="9"/>
            <color indexed="81"/>
            <rFont val="Tahoma"/>
            <family val="2"/>
          </rPr>
          <t xml:space="preserve">Infor:  
" In Scope" copied from StagingData tab.
Here exceptions per target table can be made.
</t>
        </r>
      </text>
    </comment>
    <comment ref="P5" authorId="0" shapeId="0" xr:uid="{9DC2E674-5AAA-412E-8FED-FBB9655973C8}">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 ref="X5" authorId="0" shapeId="0" xr:uid="{59CDA496-CBD2-4E50-A28E-C70CFD9CBB14}">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F5D09021-EE0D-4766-8ED3-B0E10D572C95}">
      <text>
        <r>
          <rPr>
            <sz val="11"/>
            <color indexed="8"/>
            <rFont val="Calibri"/>
            <family val="2"/>
            <scheme val="minor"/>
          </rPr>
          <t>name: bcgct889.tabl
type: string
primaryKey: true
session: bcgct8189m000</t>
        </r>
      </text>
    </comment>
    <comment ref="B1" authorId="0" shapeId="0" xr:uid="{8F869B6D-7F1E-4798-9808-A9F5551F2536}">
      <text>
        <r>
          <rPr>
            <sz val="11"/>
            <color indexed="8"/>
            <rFont val="Calibri"/>
            <family val="2"/>
            <scheme val="minor"/>
          </rPr>
          <t>name: tbl.desc
type: string
session: bcgct8189m000</t>
        </r>
      </text>
    </comment>
  </commentList>
</comments>
</file>

<file path=xl/sharedStrings.xml><?xml version="1.0" encoding="utf-8"?>
<sst xmlns="http://schemas.openxmlformats.org/spreadsheetml/2006/main" count="14451" uniqueCount="9363">
  <si>
    <t>Loaded in Access</t>
  </si>
  <si>
    <t xml:space="preserve">Migration Process </t>
  </si>
  <si>
    <t>S. No</t>
  </si>
  <si>
    <t>Category</t>
  </si>
  <si>
    <t>Template</t>
  </si>
  <si>
    <t>Migration 
Mapping
Object</t>
  </si>
  <si>
    <t>LN Table Name</t>
  </si>
  <si>
    <t>In scope
 (Y/N)</t>
  </si>
  <si>
    <t>Remark</t>
  </si>
  <si>
    <t>Data
Owner</t>
  </si>
  <si>
    <t>Source Data files received</t>
  </si>
  <si>
    <t>Load Access
Started</t>
  </si>
  <si>
    <t>Load Acces Finished</t>
  </si>
  <si>
    <t>Loaded Records</t>
  </si>
  <si>
    <t>Rejected
records</t>
  </si>
  <si>
    <t>Remark
nr</t>
  </si>
  <si>
    <t>Target Date</t>
  </si>
  <si>
    <t>Remarks</t>
  </si>
  <si>
    <t>Addresses</t>
  </si>
  <si>
    <t>tccom130</t>
  </si>
  <si>
    <t>No</t>
  </si>
  <si>
    <t>&lt;name&gt;</t>
  </si>
  <si>
    <t>AddressesByBP</t>
  </si>
  <si>
    <t>DeliveryPointsByAddress</t>
  </si>
  <si>
    <t>AssemblyEngineering</t>
  </si>
  <si>
    <t>AssemblyBOMandOperations</t>
  </si>
  <si>
    <t>AssemblyLines</t>
  </si>
  <si>
    <t>AssemblyOperations</t>
  </si>
  <si>
    <t>AssemblyOperationsAssignments</t>
  </si>
  <si>
    <t>AssemblyOperationsInspectionProtocol</t>
  </si>
  <si>
    <t>GenericBOM</t>
  </si>
  <si>
    <t>LineSegments</t>
  </si>
  <si>
    <t>LineSegmentsByAssemblyLine</t>
  </si>
  <si>
    <t>OptionsbyProductVariant</t>
  </si>
  <si>
    <t>ProductVariantsAssembly</t>
  </si>
  <si>
    <t>tiapl300</t>
  </si>
  <si>
    <t>Stations</t>
  </si>
  <si>
    <t>StationsByLineSegment</t>
  </si>
  <si>
    <t>BillOfMaterial</t>
  </si>
  <si>
    <t>AlternativeMaterial</t>
  </si>
  <si>
    <t>JobShopBillOfMaterial</t>
  </si>
  <si>
    <t>JobShopBOMAlternativeMaterial</t>
  </si>
  <si>
    <t>MaterialRoutingRelationshipsBySite</t>
  </si>
  <si>
    <t>ProductionBillOfMaterial</t>
  </si>
  <si>
    <t>ProductionBOMAlternativeMaterial</t>
  </si>
  <si>
    <t>ReferenceDesignatorByBOM</t>
  </si>
  <si>
    <t>BusinessPartner</t>
  </si>
  <si>
    <t>BankAccountsByPayByBP</t>
  </si>
  <si>
    <t>BankAccountsByPayToBP</t>
  </si>
  <si>
    <t>BusinessPartnerExtension</t>
  </si>
  <si>
    <t>BusinessPartnerShipToBySoldTo</t>
  </si>
  <si>
    <t>BuyFromBPFileLayouts</t>
  </si>
  <si>
    <t>BuyFromItems</t>
  </si>
  <si>
    <t>Contacts</t>
  </si>
  <si>
    <t>ContactsByBP</t>
  </si>
  <si>
    <t>DiscountGroupsByBuyFrom</t>
  </si>
  <si>
    <t>PayToBusinessPartner1099Details</t>
  </si>
  <si>
    <t>UnitsByBuyFrom</t>
  </si>
  <si>
    <t>Employees</t>
  </si>
  <si>
    <t>EmployeesByResponsibility</t>
  </si>
  <si>
    <t>Engineering</t>
  </si>
  <si>
    <t>EngineeringBOM</t>
  </si>
  <si>
    <t>EngineeringItem</t>
  </si>
  <si>
    <t>EngineeringItemRevision</t>
  </si>
  <si>
    <t>EngineeringItemsAndItemRelationship</t>
  </si>
  <si>
    <t>FixedAssets</t>
  </si>
  <si>
    <t>AssetBook</t>
  </si>
  <si>
    <t>Assets</t>
  </si>
  <si>
    <t>GeneralLedger</t>
  </si>
  <si>
    <t>ChartOfAccounts</t>
  </si>
  <si>
    <t>CrossValidationRules</t>
  </si>
  <si>
    <t>Dimensions</t>
  </si>
  <si>
    <t>GLCodes</t>
  </si>
  <si>
    <t>Inventory</t>
  </si>
  <si>
    <t>AdjustmentOrders</t>
  </si>
  <si>
    <t>LotsByItem</t>
  </si>
  <si>
    <t>SerializedItems</t>
  </si>
  <si>
    <t>SerialsByWarehouse</t>
  </si>
  <si>
    <t>WarehouseItem</t>
  </si>
  <si>
    <t>ItemDefaults</t>
  </si>
  <si>
    <t>ItemDefaultsCosting</t>
  </si>
  <si>
    <t>Retrieved from LNCE</t>
  </si>
  <si>
    <t>ItemDefaultsFreight</t>
  </si>
  <si>
    <t>ItemDefaultsGeneral</t>
  </si>
  <si>
    <t>ItemDefaultsOrdering</t>
  </si>
  <si>
    <t>ItemDefaultsPlanning</t>
  </si>
  <si>
    <t>ItemDefaultsProduction</t>
  </si>
  <si>
    <t>ItemDefaultsProject</t>
  </si>
  <si>
    <t>ItemDefaultsPurchase</t>
  </si>
  <si>
    <t>ItemDefaultsQuality</t>
  </si>
  <si>
    <t>ItemDefaultsSales</t>
  </si>
  <si>
    <t>ItemDefaultsService</t>
  </si>
  <si>
    <t>ItemDefaultsTool</t>
  </si>
  <si>
    <t>ItemDefaultsWarehousing</t>
  </si>
  <si>
    <t>Items</t>
  </si>
  <si>
    <t>AlternativeItems</t>
  </si>
  <si>
    <t>ItemCodesByItemCodeSystem</t>
  </si>
  <si>
    <t>tcibd004</t>
  </si>
  <si>
    <t>ItemCodeSegmentationParameters</t>
  </si>
  <si>
    <t>Tech template for Item conversion</t>
  </si>
  <si>
    <t>ItemCodeSystem</t>
  </si>
  <si>
    <t>ItemPurchaseBPByItem</t>
  </si>
  <si>
    <t>ItemPurchaseBPByItemGroup</t>
  </si>
  <si>
    <t>Yes</t>
  </si>
  <si>
    <t>ItemSalesBPByItem</t>
  </si>
  <si>
    <t>ItemSalesBPByItemGroup</t>
  </si>
  <si>
    <t>ItemsByOffice</t>
  </si>
  <si>
    <t>ItemsBySite</t>
  </si>
  <si>
    <t>ItemsCosting</t>
  </si>
  <si>
    <t>ItemsPlanning</t>
  </si>
  <si>
    <t>ItemSurchargesByItem</t>
  </si>
  <si>
    <t>ItemSurchargesByItemGroup</t>
  </si>
  <si>
    <t>Miscelaneous</t>
  </si>
  <si>
    <t>ConversionCodes</t>
  </si>
  <si>
    <t>Tech template for recoding</t>
  </si>
  <si>
    <t>ConversionCodesValues</t>
  </si>
  <si>
    <t>ConversionFactorsByItem</t>
  </si>
  <si>
    <t>ConversionFactorsByItemGroup</t>
  </si>
  <si>
    <t>SourcingStrategies</t>
  </si>
  <si>
    <t>SupplyingRelationships</t>
  </si>
  <si>
    <t>Units</t>
  </si>
  <si>
    <t>tcmcs001</t>
  </si>
  <si>
    <t>OpenTransactions</t>
  </si>
  <si>
    <t>ConfigurationLines</t>
  </si>
  <si>
    <t>tsctm110</t>
  </si>
  <si>
    <t>OpenEntriesAccountsPayable</t>
  </si>
  <si>
    <t>OpenEntriesAccountsReceivable</t>
  </si>
  <si>
    <t>OpeningBalances</t>
  </si>
  <si>
    <t>ProductionOrderMaterials</t>
  </si>
  <si>
    <t>ProductionOrderOperations</t>
  </si>
  <si>
    <t>ProductionOrders</t>
  </si>
  <si>
    <t>PurchaseContractLines</t>
  </si>
  <si>
    <t>PurchaseContracts</t>
  </si>
  <si>
    <t>PurchaseOrderHeaders</t>
  </si>
  <si>
    <t>PurchaseOrderLines</t>
  </si>
  <si>
    <t>SalesContractLines</t>
  </si>
  <si>
    <t>SalesContracts</t>
  </si>
  <si>
    <t>SalesOrderHeaders</t>
  </si>
  <si>
    <t>SalesOrderLines</t>
  </si>
  <si>
    <t>ServiceContracts</t>
  </si>
  <si>
    <t>tsctm300</t>
  </si>
  <si>
    <t>ServiceContractTerms</t>
  </si>
  <si>
    <t>tsctm120</t>
  </si>
  <si>
    <t>ServiceOrderActivities</t>
  </si>
  <si>
    <t>ServiceOrderCosts</t>
  </si>
  <si>
    <t>ServiceOrders</t>
  </si>
  <si>
    <t>Packaging</t>
  </si>
  <si>
    <t>AuxiliaryPackaging</t>
  </si>
  <si>
    <t>HandlingUnits</t>
  </si>
  <si>
    <t>whwmd530</t>
  </si>
  <si>
    <t>HandlingUnitTemplates</t>
  </si>
  <si>
    <t>HandlingUnitTemplatesAuxiliary</t>
  </si>
  <si>
    <t>PackageDefinitionLevels</t>
  </si>
  <si>
    <t>PackageDefinitionLevelsByItem</t>
  </si>
  <si>
    <t>PackageDefinitions</t>
  </si>
  <si>
    <t>PackageDefinitionsByItem</t>
  </si>
  <si>
    <t>PackagingItems</t>
  </si>
  <si>
    <t>Pricing</t>
  </si>
  <si>
    <t>DiscountScheduleCodes</t>
  </si>
  <si>
    <t>DiscountSchedules</t>
  </si>
  <si>
    <t>Matrices</t>
  </si>
  <si>
    <t>MatrixDefinitions</t>
  </si>
  <si>
    <t>MatrixSequences</t>
  </si>
  <si>
    <t>PriceBookCodes</t>
  </si>
  <si>
    <t>PriceBooks</t>
  </si>
  <si>
    <t>SimulatedPurchasePrices</t>
  </si>
  <si>
    <t>Projects</t>
  </si>
  <si>
    <t>Activities</t>
  </si>
  <si>
    <t>ActivityBaseline</t>
  </si>
  <si>
    <t>BankGuarantees</t>
  </si>
  <si>
    <t>Baselines</t>
  </si>
  <si>
    <t>ElementRelations</t>
  </si>
  <si>
    <t>Elements</t>
  </si>
  <si>
    <t>EmployeesResponsibleByProject</t>
  </si>
  <si>
    <t>Extensions</t>
  </si>
  <si>
    <t>ItemsByBuyFromDiscountGroup</t>
  </si>
  <si>
    <t>MaterialPriceFluctuationsIndexTables</t>
  </si>
  <si>
    <t>Programs</t>
  </si>
  <si>
    <t>ProgressInvoicingActivitiesRevenueCodes</t>
  </si>
  <si>
    <t>ProgressInvoicingElementsRevenueCodes</t>
  </si>
  <si>
    <t>ProjectBusinessPartners</t>
  </si>
  <si>
    <t>ProjectContractAmountsByBusinessPartners</t>
  </si>
  <si>
    <t>ProjectContractDeliverables</t>
  </si>
  <si>
    <t>ProjectContractLines</t>
  </si>
  <si>
    <t>ProjectContracts</t>
  </si>
  <si>
    <t>ProjectCostControlLevels</t>
  </si>
  <si>
    <t>ProjectCosts</t>
  </si>
  <si>
    <t>ProjectEquipments</t>
  </si>
  <si>
    <t>ProjectLabors</t>
  </si>
  <si>
    <t>ProjectPlans</t>
  </si>
  <si>
    <t>ProjectRevenueEntry</t>
  </si>
  <si>
    <t>ProjectRevenues</t>
  </si>
  <si>
    <t>ProjectSubcontractings</t>
  </si>
  <si>
    <t>ProjectSundryCostCodes</t>
  </si>
  <si>
    <t>StandardActivities</t>
  </si>
  <si>
    <t>StandardActivitiesRevenueCodes</t>
  </si>
  <si>
    <t>StandardElements</t>
  </si>
  <si>
    <t>StandardElementsRevenueCodes</t>
  </si>
  <si>
    <t>StandardEquipments</t>
  </si>
  <si>
    <t>StandardLabors</t>
  </si>
  <si>
    <t>StandardSubcontractings</t>
  </si>
  <si>
    <t>StandardSundryCosts</t>
  </si>
  <si>
    <t>StandardSurchargesByCostComponent</t>
  </si>
  <si>
    <t>StandardSurchargesByEquipment</t>
  </si>
  <si>
    <t>StandardSurchargesByLabor</t>
  </si>
  <si>
    <t>StandardSurchargesByMaterial</t>
  </si>
  <si>
    <t>StandardSurchargesBySubcontracting</t>
  </si>
  <si>
    <t>StandardSurchargesBySundryCost</t>
  </si>
  <si>
    <t>StandardSurchargesGeneralAndByCostType</t>
  </si>
  <si>
    <t>TradeGroups</t>
  </si>
  <si>
    <t>Routings</t>
  </si>
  <si>
    <t>AsBuiltHeadersAndComponents</t>
  </si>
  <si>
    <t>timfc010</t>
  </si>
  <si>
    <t>JobShopRouting</t>
  </si>
  <si>
    <t>JobShopRoutingOperations</t>
  </si>
  <si>
    <t>Machine</t>
  </si>
  <si>
    <t>MaterialRoutingRelationships</t>
  </si>
  <si>
    <t>PhantomRoutingRelationship</t>
  </si>
  <si>
    <t>ProcessVariables</t>
  </si>
  <si>
    <t>ProductionDepartment</t>
  </si>
  <si>
    <t>ReferenceOperations</t>
  </si>
  <si>
    <t>RoutingCodesByItem</t>
  </si>
  <si>
    <t>RoutingOperation</t>
  </si>
  <si>
    <t>Task</t>
  </si>
  <si>
    <t>TaskRelationship</t>
  </si>
  <si>
    <t>WorkCenter</t>
  </si>
  <si>
    <t>Service</t>
  </si>
  <si>
    <t>MaintenanceTriggers</t>
  </si>
  <si>
    <t>MaintenanceTriggerSets</t>
  </si>
  <si>
    <t>MeasurementTypes</t>
  </si>
  <si>
    <t>MeasurementTypesByReferenceActvity</t>
  </si>
  <si>
    <t>MeasurementUnits</t>
  </si>
  <si>
    <t>PhysicalBreakdowns</t>
  </si>
  <si>
    <t>PreventiveMaintenanceScenario</t>
  </si>
  <si>
    <t>PreventiveMaintenanceScenarioLinePatterns</t>
  </si>
  <si>
    <t>PreventiveMaintenanceScenarioLines</t>
  </si>
  <si>
    <t>ReferenceActivities</t>
  </si>
  <si>
    <t>ResourceRequirementsByReferenceActivity</t>
  </si>
  <si>
    <t>RuleBookForMaintenanceScenarios</t>
  </si>
  <si>
    <t>SerializedItemsService</t>
  </si>
  <si>
    <t>ServiceInstallations</t>
  </si>
  <si>
    <t>Texts</t>
  </si>
  <si>
    <t>WarehouseLocation</t>
  </si>
  <si>
    <t>DockLocationsByWarehouseStorageZone</t>
  </si>
  <si>
    <t>LocationByItem</t>
  </si>
  <si>
    <t>LocationCapacity</t>
  </si>
  <si>
    <t>Locations</t>
  </si>
  <si>
    <t>StorageConditionByLocation</t>
  </si>
  <si>
    <t>StorageConditionsByItemGroupsItem</t>
  </si>
  <si>
    <t>Zones</t>
  </si>
  <si>
    <t>Loaded in LN MT</t>
  </si>
  <si>
    <t>LN 
Target table</t>
  </si>
  <si>
    <t>Record 
count
da2</t>
  </si>
  <si>
    <t>Load
into 
comp</t>
  </si>
  <si>
    <t>Load Date</t>
  </si>
  <si>
    <t>Record count before</t>
  </si>
  <si>
    <t>Record count  after</t>
  </si>
  <si>
    <t>Records Added to
MT</t>
  </si>
  <si>
    <t>Records Skipped 
(da2-MT)</t>
  </si>
  <si>
    <t>tirou001</t>
  </si>
  <si>
    <t>cprpd200</t>
  </si>
  <si>
    <t>tccom100</t>
  </si>
  <si>
    <t>tccom110</t>
  </si>
  <si>
    <t>tccom111</t>
  </si>
  <si>
    <t>tccom112</t>
  </si>
  <si>
    <t>tccom114</t>
  </si>
  <si>
    <t>tccom120</t>
  </si>
  <si>
    <t>tccom121</t>
  </si>
  <si>
    <t>tccom122</t>
  </si>
  <si>
    <t>tccom124</t>
  </si>
  <si>
    <t>tccom136</t>
  </si>
  <si>
    <t>tccom139</t>
  </si>
  <si>
    <t>tcmcs065</t>
  </si>
  <si>
    <t>tcmcs143</t>
  </si>
  <si>
    <t>tctax400</t>
  </si>
  <si>
    <t>tiasl145</t>
  </si>
  <si>
    <t>tirou200</t>
  </si>
  <si>
    <t>tppdm600</t>
  </si>
  <si>
    <t>tccom133</t>
  </si>
  <si>
    <t>tccom134</t>
  </si>
  <si>
    <t>tiapl210</t>
  </si>
  <si>
    <t>tiapl220</t>
  </si>
  <si>
    <t>tiasl130</t>
  </si>
  <si>
    <t>tiapl100</t>
  </si>
  <si>
    <t>tiapl110</t>
  </si>
  <si>
    <t>tiapl120</t>
  </si>
  <si>
    <t>tipcf310</t>
  </si>
  <si>
    <t>tiasl140</t>
  </si>
  <si>
    <t>tiasl141</t>
  </si>
  <si>
    <t>tipcf520</t>
  </si>
  <si>
    <t>tipcf500</t>
  </si>
  <si>
    <t>tipcf510</t>
  </si>
  <si>
    <t>tiasl150</t>
  </si>
  <si>
    <t>tibom050</t>
  </si>
  <si>
    <t>tibom010</t>
  </si>
  <si>
    <t>tibom300</t>
  </si>
  <si>
    <t>tibom310</t>
  </si>
  <si>
    <t>timfc300</t>
  </si>
  <si>
    <t>timfc301</t>
  </si>
  <si>
    <t>timfc310</t>
  </si>
  <si>
    <t>tibom320</t>
  </si>
  <si>
    <t>tibom340</t>
  </si>
  <si>
    <t>timfc320</t>
  </si>
  <si>
    <t>tibom020</t>
  </si>
  <si>
    <t>tccom115</t>
  </si>
  <si>
    <t>tccom125</t>
  </si>
  <si>
    <t>tccom145</t>
  </si>
  <si>
    <t>tccom117</t>
  </si>
  <si>
    <t>tppdm751</t>
  </si>
  <si>
    <t>tppdm750</t>
  </si>
  <si>
    <t>tccom140</t>
  </si>
  <si>
    <t>tppdm752</t>
  </si>
  <si>
    <t>tccom126</t>
  </si>
  <si>
    <t>tppdm754</t>
  </si>
  <si>
    <t>tccom001</t>
  </si>
  <si>
    <t>tppdm049</t>
  </si>
  <si>
    <t>bpmdm001</t>
  </si>
  <si>
    <t>tiedm110</t>
  </si>
  <si>
    <t>tcibd001</t>
  </si>
  <si>
    <t>fmfmd100</t>
  </si>
  <si>
    <t>qmptc018</t>
  </si>
  <si>
    <t>tcibd200</t>
  </si>
  <si>
    <t>tdipu001</t>
  </si>
  <si>
    <t>tdipu100</t>
  </si>
  <si>
    <t>tdisa001</t>
  </si>
  <si>
    <t>tiedm010</t>
  </si>
  <si>
    <t>tiipd001</t>
  </si>
  <si>
    <t>titrp001</t>
  </si>
  <si>
    <t>tppdm005</t>
  </si>
  <si>
    <t>tsmdm200</t>
  </si>
  <si>
    <t>whwmd400</t>
  </si>
  <si>
    <t>tiedm100</t>
  </si>
  <si>
    <t>tiedm101</t>
  </si>
  <si>
    <t>tffam110</t>
  </si>
  <si>
    <t>tffam100</t>
  </si>
  <si>
    <t>tfgld008</t>
  </si>
  <si>
    <t>tfgld009</t>
  </si>
  <si>
    <t>tfgld051</t>
  </si>
  <si>
    <t>tfgld052</t>
  </si>
  <si>
    <t>tfgld010</t>
  </si>
  <si>
    <t>tfgld475</t>
  </si>
  <si>
    <t>whinh520</t>
  </si>
  <si>
    <t>whinh521</t>
  </si>
  <si>
    <t>whinh526</t>
  </si>
  <si>
    <t>whltc100</t>
  </si>
  <si>
    <t>tcibd401</t>
  </si>
  <si>
    <t>tscfg200</t>
  </si>
  <si>
    <t>whltc500</t>
  </si>
  <si>
    <t>ticpr007</t>
  </si>
  <si>
    <t>cprpd100</t>
  </si>
  <si>
    <t>tcibd005</t>
  </si>
  <si>
    <t>tcibd006</t>
  </si>
  <si>
    <t>tdipu010</t>
  </si>
  <si>
    <t>tcibd150</t>
  </si>
  <si>
    <t>tcibd250</t>
  </si>
  <si>
    <t>tdipu081</t>
  </si>
  <si>
    <t>tdisa081</t>
  </si>
  <si>
    <t>tiipd051</t>
  </si>
  <si>
    <t>tirou101</t>
  </si>
  <si>
    <t>tsmdm220</t>
  </si>
  <si>
    <t>whwmd404</t>
  </si>
  <si>
    <t>tdisa010</t>
  </si>
  <si>
    <t>ticpr110</t>
  </si>
  <si>
    <t>tcibd003</t>
  </si>
  <si>
    <t>cprpd710</t>
  </si>
  <si>
    <t>cprpd730</t>
  </si>
  <si>
    <t>tsctm111</t>
  </si>
  <si>
    <t>tfacp200</t>
  </si>
  <si>
    <t>tfacp500</t>
  </si>
  <si>
    <t>tfgld101</t>
  </si>
  <si>
    <t>tfgld102</t>
  </si>
  <si>
    <t>tfacr200</t>
  </si>
  <si>
    <t>tfgld106</t>
  </si>
  <si>
    <t>tfgld018</t>
  </si>
  <si>
    <t>ticst001</t>
  </si>
  <si>
    <t>tisfc010</t>
  </si>
  <si>
    <t>tisfc001</t>
  </si>
  <si>
    <t>ticst151</t>
  </si>
  <si>
    <t>tisfc005</t>
  </si>
  <si>
    <t>tdpur301</t>
  </si>
  <si>
    <t>tdpur303</t>
  </si>
  <si>
    <t>tdpur300</t>
  </si>
  <si>
    <t>tdpur400</t>
  </si>
  <si>
    <t>tdpur401</t>
  </si>
  <si>
    <t>tdsls301</t>
  </si>
  <si>
    <t>tdsls300</t>
  </si>
  <si>
    <t>tcibd420</t>
  </si>
  <si>
    <t>tdsls400</t>
  </si>
  <si>
    <t>tdsls401</t>
  </si>
  <si>
    <t>tsctm130</t>
  </si>
  <si>
    <t>tsctm131</t>
  </si>
  <si>
    <t>tsctm132</t>
  </si>
  <si>
    <t>tsctm135</t>
  </si>
  <si>
    <t>tsctm136</t>
  </si>
  <si>
    <t>tssoc210</t>
  </si>
  <si>
    <t>tssoc220</t>
  </si>
  <si>
    <t>tssoc230</t>
  </si>
  <si>
    <t>tssoc240</t>
  </si>
  <si>
    <t>tssoc200</t>
  </si>
  <si>
    <t>whwmd532</t>
  </si>
  <si>
    <t>whwmd536</t>
  </si>
  <si>
    <t>whwmd460</t>
  </si>
  <si>
    <t>whwmd462</t>
  </si>
  <si>
    <t>whwmd420</t>
  </si>
  <si>
    <t>whwmd440</t>
  </si>
  <si>
    <t>whwmd410</t>
  </si>
  <si>
    <t>whwmd430</t>
  </si>
  <si>
    <t>whwmd405</t>
  </si>
  <si>
    <t>tdpcg012</t>
  </si>
  <si>
    <t>tdpcg021</t>
  </si>
  <si>
    <t>tdpcg030</t>
  </si>
  <si>
    <t>tdpcg010</t>
  </si>
  <si>
    <t>tdpcg020</t>
  </si>
  <si>
    <t>tdpcg011</t>
  </si>
  <si>
    <t>tdpcg031</t>
  </si>
  <si>
    <t>ticpr170</t>
  </si>
  <si>
    <t>tppss200</t>
  </si>
  <si>
    <t>tppss220</t>
  </si>
  <si>
    <t>tpctm020</t>
  </si>
  <si>
    <t>tppss020</t>
  </si>
  <si>
    <t>tpptc101</t>
  </si>
  <si>
    <t>tpptc100</t>
  </si>
  <si>
    <t>tppdm649</t>
  </si>
  <si>
    <t>tpptc050</t>
  </si>
  <si>
    <t>tppdm758</t>
  </si>
  <si>
    <t>tppdm153</t>
  </si>
  <si>
    <t>tpctm010</t>
  </si>
  <si>
    <t>tppdm140</t>
  </si>
  <si>
    <t>tppdm142</t>
  </si>
  <si>
    <t>tppdm740</t>
  </si>
  <si>
    <t>tppdm741</t>
  </si>
  <si>
    <t>tppdm700</t>
  </si>
  <si>
    <t>tpctm110</t>
  </si>
  <si>
    <t>tpctm100</t>
  </si>
  <si>
    <t>tppdm601</t>
  </si>
  <si>
    <t>tpppc211</t>
  </si>
  <si>
    <t>tpppc231</t>
  </si>
  <si>
    <t>tpppc251</t>
  </si>
  <si>
    <t>tpppc271</t>
  </si>
  <si>
    <t>tpppc291</t>
  </si>
  <si>
    <t>tppdm625</t>
  </si>
  <si>
    <t>tppdm615</t>
  </si>
  <si>
    <t>tppss010</t>
  </si>
  <si>
    <t>tpppc301</t>
  </si>
  <si>
    <t>tppdm643</t>
  </si>
  <si>
    <t>tcmcs052</t>
  </si>
  <si>
    <t>tppdm635</t>
  </si>
  <si>
    <t>tppdm640</t>
  </si>
  <si>
    <t>tppdm110</t>
  </si>
  <si>
    <t>tppdm139</t>
  </si>
  <si>
    <t>tppdm090</t>
  </si>
  <si>
    <t>tppdm141</t>
  </si>
  <si>
    <t>tppdm025</t>
  </si>
  <si>
    <t>tppdm015</t>
  </si>
  <si>
    <t>tppdm035</t>
  </si>
  <si>
    <t>tppdm040</t>
  </si>
  <si>
    <t>tppdm171</t>
  </si>
  <si>
    <t>tppdm174</t>
  </si>
  <si>
    <t>tppdm173</t>
  </si>
  <si>
    <t>tppdm172</t>
  </si>
  <si>
    <t>tppdm175</t>
  </si>
  <si>
    <t>tppdm176</t>
  </si>
  <si>
    <t>tppdm170</t>
  </si>
  <si>
    <t>tppdm016</t>
  </si>
  <si>
    <t>tirou400</t>
  </si>
  <si>
    <t>tirou401</t>
  </si>
  <si>
    <t>tirou002</t>
  </si>
  <si>
    <t>tibom040</t>
  </si>
  <si>
    <t>tirou103</t>
  </si>
  <si>
    <t>tirou005</t>
  </si>
  <si>
    <t>tirou450</t>
  </si>
  <si>
    <t>tirou102</t>
  </si>
  <si>
    <t>tirou003</t>
  </si>
  <si>
    <t>tirou004</t>
  </si>
  <si>
    <t>whwmd310</t>
  </si>
  <si>
    <t>tsmdm069</t>
  </si>
  <si>
    <t>tsmdm068</t>
  </si>
  <si>
    <t>tsmdm060</t>
  </si>
  <si>
    <t>tsmdm065</t>
  </si>
  <si>
    <t>tsacm360</t>
  </si>
  <si>
    <t>tscfg210</t>
  </si>
  <si>
    <t>tsspc130</t>
  </si>
  <si>
    <t>tsspc132</t>
  </si>
  <si>
    <t>tsspc131</t>
  </si>
  <si>
    <t>tsacm101</t>
  </si>
  <si>
    <t>tsacm220</t>
  </si>
  <si>
    <t>tsspc135</t>
  </si>
  <si>
    <t>tsbsc100</t>
  </si>
  <si>
    <t>tsbsc110</t>
  </si>
  <si>
    <t>tttxt010</t>
  </si>
  <si>
    <t>tttxt001</t>
  </si>
  <si>
    <t>tttxt002</t>
  </si>
  <si>
    <t>whwmd220</t>
  </si>
  <si>
    <t>whwmd300</t>
  </si>
  <si>
    <t>whwmd302</t>
  </si>
  <si>
    <t>whwmd301</t>
  </si>
  <si>
    <t>whwmd102</t>
  </si>
  <si>
    <t>whwmd104</t>
  </si>
  <si>
    <t>Issue in</t>
  </si>
  <si>
    <t>Issue nr</t>
  </si>
  <si>
    <t>Templ</t>
  </si>
  <si>
    <t>Access</t>
  </si>
  <si>
    <t>MT</t>
  </si>
  <si>
    <t>Resolved</t>
  </si>
  <si>
    <t>Copy the import results from acess into this tab.</t>
  </si>
  <si>
    <t>Imported Table</t>
  </si>
  <si>
    <t>Import Date</t>
  </si>
  <si>
    <t>Records in Import File</t>
  </si>
  <si>
    <t>Records Loaded</t>
  </si>
  <si>
    <t>Records Rejected</t>
  </si>
  <si>
    <t>Import File Name</t>
  </si>
  <si>
    <t>VALIDATION ISSUES ACCESS</t>
  </si>
  <si>
    <t>Primary Key Field Values. Seperated by '|'</t>
  </si>
  <si>
    <t>SourceTable</t>
  </si>
  <si>
    <t>Message</t>
  </si>
  <si>
    <t>Fix remark</t>
  </si>
  <si>
    <t>VALIDATION ISSUES DATALOAD MT</t>
  </si>
  <si>
    <t>Primary Key Field V</t>
  </si>
  <si>
    <t>Company</t>
  </si>
  <si>
    <t>whwmd210</t>
  </si>
  <si>
    <t>whwmd215</t>
  </si>
  <si>
    <t>whwmd216</t>
  </si>
  <si>
    <t>cprpd101</t>
  </si>
  <si>
    <t>cprpd325</t>
  </si>
  <si>
    <t>Periods</t>
  </si>
  <si>
    <t>fmfmd101</t>
  </si>
  <si>
    <t>qmptc017</t>
  </si>
  <si>
    <t>tccom150</t>
  </si>
  <si>
    <t>tccom210</t>
  </si>
  <si>
    <t>tccom211</t>
  </si>
  <si>
    <t>tccom220</t>
  </si>
  <si>
    <t>tccom221</t>
  </si>
  <si>
    <t>tcemm110</t>
  </si>
  <si>
    <t>Warehouses</t>
  </si>
  <si>
    <t>tcemm113</t>
  </si>
  <si>
    <t>tcemm124</t>
  </si>
  <si>
    <t>tcibd002</t>
  </si>
  <si>
    <t>tcibd201</t>
  </si>
  <si>
    <t>tcmcs003</t>
  </si>
  <si>
    <t>tcmcs012</t>
  </si>
  <si>
    <t>tdipu002</t>
  </si>
  <si>
    <t>tdisa002</t>
  </si>
  <si>
    <t>tfgld002</t>
  </si>
  <si>
    <t>tfgld005</t>
  </si>
  <si>
    <t>tfgld006</t>
  </si>
  <si>
    <t>tfgld007</t>
  </si>
  <si>
    <t>tfgld014</t>
  </si>
  <si>
    <t>tfgld100</t>
  </si>
  <si>
    <t>tfgld109</t>
  </si>
  <si>
    <t>tfgld201</t>
  </si>
  <si>
    <t>tfgld202</t>
  </si>
  <si>
    <t>tfgld203</t>
  </si>
  <si>
    <t>tfgld204</t>
  </si>
  <si>
    <t>tfgld205</t>
  </si>
  <si>
    <t>tfgld206</t>
  </si>
  <si>
    <t>tibom330</t>
  </si>
  <si>
    <t>ticpr008</t>
  </si>
  <si>
    <t>tiedm020</t>
  </si>
  <si>
    <t>tiedm210</t>
  </si>
  <si>
    <t>tiedm215</t>
  </si>
  <si>
    <t>tiipd002</t>
  </si>
  <si>
    <t>timfc011</t>
  </si>
  <si>
    <t>timfc330</t>
  </si>
  <si>
    <t>tirou460</t>
  </si>
  <si>
    <t>tirou461</t>
  </si>
  <si>
    <t>titrp009</t>
  </si>
  <si>
    <t>tppdm006</t>
  </si>
  <si>
    <t>tppdm801</t>
  </si>
  <si>
    <t>tsctm320</t>
  </si>
  <si>
    <t>tsmdm140</t>
  </si>
  <si>
    <t>tsmdm205</t>
  </si>
  <si>
    <t>whinh525</t>
  </si>
  <si>
    <t>whinr120</t>
  </si>
  <si>
    <t>whinr130</t>
  </si>
  <si>
    <t>whwmd200</t>
  </si>
  <si>
    <t>whwmd401</t>
  </si>
  <si>
    <t>BusinessPartnerByDepartment</t>
  </si>
  <si>
    <t>BusinessPartnerBySite</t>
  </si>
  <si>
    <t>Miscellaneous</t>
  </si>
  <si>
    <t>DimensionMapping</t>
  </si>
  <si>
    <t>DimensionType</t>
  </si>
  <si>
    <t>EndDatesByYear</t>
  </si>
  <si>
    <t>EngineeringBOMAlternativeMaterial</t>
  </si>
  <si>
    <t>ItemIssueByPeriod</t>
  </si>
  <si>
    <t>ItemIssueByWarehouse</t>
  </si>
  <si>
    <t>MachineCapacityGroup</t>
  </si>
  <si>
    <t>MachineNumbers</t>
  </si>
  <si>
    <t>MachineType</t>
  </si>
  <si>
    <t>OpeningBalanceHistory</t>
  </si>
  <si>
    <t>PeriodTotals</t>
  </si>
  <si>
    <t>PlanningBillOfCriticalMaterials</t>
  </si>
  <si>
    <t>ReferenceDesignatorByBomAndSite</t>
  </si>
  <si>
    <t>ReferenceDesignatorByEngineeringBOM</t>
  </si>
  <si>
    <t>ReferenceDesignatorByEngineeringItem</t>
  </si>
  <si>
    <t>ReferenceDesignatorByProductionBOM</t>
  </si>
  <si>
    <t>Warehouse</t>
  </si>
  <si>
    <t>MasterDataFromLN</t>
  </si>
  <si>
    <t>tirou462</t>
  </si>
  <si>
    <t>Machine Numbers</t>
  </si>
  <si>
    <t>DMF-A2LNCE-202104 Available Templates</t>
  </si>
  <si>
    <t>DMF-A2LNCE-202104 Templates - LN table - Migration Mapping Object Relation</t>
  </si>
  <si>
    <t>DMF-A2LNCE-202104 Issue Report</t>
  </si>
  <si>
    <t>DMF</t>
  </si>
  <si>
    <t>Use this sheet to store the output of the LN record count so an easy lookup can be created to the Process Data tab</t>
  </si>
  <si>
    <t>Rec Count LN</t>
  </si>
  <si>
    <t>Customer/Partner</t>
  </si>
  <si>
    <t>When the duplicates are listed by key index they can be easily traced back and corrected.</t>
  </si>
  <si>
    <t>This tab can be used to register the encountered duplicates during the migration process (staging area or loading side).</t>
  </si>
  <si>
    <t>Duplicates</t>
  </si>
  <si>
    <t>Validation error needs to be corrected so they will not appear during a next run, or need to be accepted so it can be skipped.</t>
  </si>
  <si>
    <t>Can be used to store the validation and loading errors from the LN Loading side</t>
  </si>
  <si>
    <t>Can be used to store the validation errors from the Staging Area</t>
  </si>
  <si>
    <t>This tab is used log the detected validation errors on muliple levels</t>
  </si>
  <si>
    <t>Validation</t>
  </si>
  <si>
    <t>when filled the data is automatically transferred to the StagingData tab</t>
  </si>
  <si>
    <t>This is a tab in which the staging area results can be stored.</t>
  </si>
  <si>
    <t>Import Results</t>
  </si>
  <si>
    <t>This tab can be used to log migration issues if needed</t>
  </si>
  <si>
    <t>Information on loaded/rejected records in LN are stored in the tab</t>
  </si>
  <si>
    <t>The in scope can used manually to include or exclude some LN tables.</t>
  </si>
  <si>
    <t>If a template is set to not in scope on the StagingData tab, then it will also show not in scope in this tab.</t>
  </si>
  <si>
    <t>You can see in which LN tables the mapping object will migrated the data.</t>
  </si>
  <si>
    <t>you can see which A2LN templates are used for this mapping object.</t>
  </si>
  <si>
    <t>Select a migration mapping object</t>
  </si>
  <si>
    <t>You can see which migration mapping objects are involved in migrating this LN table.</t>
  </si>
  <si>
    <t>You can see which A2LN templates are needed to fill to migrate this table.</t>
  </si>
  <si>
    <t>Select a LN table</t>
  </si>
  <si>
    <t>You can see in which LN table to data will migrated.</t>
  </si>
  <si>
    <t>You can see in which migration mapping object the templates is used.</t>
  </si>
  <si>
    <t>Select a specfic A2LN template</t>
  </si>
  <si>
    <t>Result</t>
  </si>
  <si>
    <t>Action</t>
  </si>
  <si>
    <t>This sheet provides more detailed information about the relation between the templates, the migration mapping object and the LN tables.</t>
  </si>
  <si>
    <t>Loaded data information in LNCE</t>
  </si>
  <si>
    <t>ProcessData</t>
  </si>
  <si>
    <t>Validation results and imported/rejected records will be stored in this sheet.</t>
  </si>
  <si>
    <t>the data from the templates will be loaded into the staging area and validated.</t>
  </si>
  <si>
    <t>Customer/Partner or DMF</t>
  </si>
  <si>
    <t>For all the templates set in scope the data will be provide by customer/partner or by DMF extract scripts if available.</t>
  </si>
  <si>
    <t>Customer/Implementation Consultant</t>
  </si>
  <si>
    <t>There is a colums in which you can set the templates in scope for your migration project.</t>
  </si>
  <si>
    <t>For a template you can also see in which main mapping object it is used and the main LN table where the data will be migrated to.</t>
  </si>
  <si>
    <t>In the staging area you can find all the available templates within the A2LN Solution.</t>
  </si>
  <si>
    <t>Fill the project data in the top row, this will then be automatically displayed on the other tabs.</t>
  </si>
  <si>
    <t>Who</t>
  </si>
  <si>
    <t>Loaded data information into the staging area</t>
  </si>
  <si>
    <t>Staging Area</t>
  </si>
  <si>
    <t>This sheet will be provided next to the A2LN Migration process checklist, which describes migration activities</t>
  </si>
  <si>
    <t>If needed additional templates can be added to the sheet as modification.</t>
  </si>
  <si>
    <t>Each migration run will get a new version of the sheet should be maintained for tracking purposes.</t>
  </si>
  <si>
    <t>For each migration run this sheet must be filled and reported to the customer as part of the migration documentation.</t>
  </si>
  <si>
    <t>An A2LN template is related to an LN table but one A2LN template can also migrate data to multiple LN tables.</t>
  </si>
  <si>
    <t>General Remarks</t>
  </si>
  <si>
    <t>Customer:</t>
  </si>
  <si>
    <t xml:space="preserve">Run Number: DMF RUN 001 </t>
  </si>
  <si>
    <t>Run Date: 10 Apr 2021</t>
  </si>
  <si>
    <t>Version: 20201001</t>
  </si>
  <si>
    <t>A2LN Version: mig300003</t>
  </si>
  <si>
    <t>DMF-A2LNCE-202104 User Guide</t>
  </si>
  <si>
    <t>2</t>
  </si>
  <si>
    <t>Changed
Value</t>
  </si>
  <si>
    <t>Default Value</t>
  </si>
  <si>
    <t>Used
 (Y/N)</t>
  </si>
  <si>
    <t>Global Variable Description</t>
  </si>
  <si>
    <t>Changed Value</t>
  </si>
  <si>
    <t>General Parameter
Name</t>
  </si>
  <si>
    <t>DMF-A2LNCE-202104 Global Variables</t>
  </si>
  <si>
    <t>Enterprise Unit</t>
  </si>
  <si>
    <t>Default Enterprise unit for Production Departments and Stations</t>
  </si>
  <si>
    <t>tcemm110, tcemm124</t>
  </si>
  <si>
    <t>Home Currency</t>
  </si>
  <si>
    <t>Default currency for Service Installations and Machines</t>
  </si>
  <si>
    <t>tirou002, tsbsc100</t>
  </si>
  <si>
    <t>Weight Unit</t>
  </si>
  <si>
    <t>Default weight unit for Items. Will be used if weight unit is empty in Items template</t>
  </si>
  <si>
    <t>Unit Set</t>
  </si>
  <si>
    <t>Used to create a default unit set with all units</t>
  </si>
  <si>
    <t>If site functionality is used, certain fields will be populated in a different way</t>
  </si>
  <si>
    <t>tcibd200, tdipu001</t>
  </si>
  <si>
    <t>Job shop by Site functionality implemented</t>
  </si>
  <si>
    <t>If Job shop site functionality is used, certain fields will be populated in a different way</t>
  </si>
  <si>
    <t>tiipd001, tisfc001, tisfc010</t>
  </si>
  <si>
    <t>Default Site</t>
  </si>
  <si>
    <t>If Job shop site functionality is not used, but site functionality is implemented, this site is used as default in the Item Production Data.
Leave this field empty if sites are not used.</t>
  </si>
  <si>
    <t>General Defaults tab</t>
  </si>
  <si>
    <t>Used in Template/target table</t>
  </si>
  <si>
    <t>Site functionality 
Implemented</t>
  </si>
  <si>
    <t>Project Exchange Rate Type Cost</t>
  </si>
  <si>
    <t>Default Rate Type for Project.</t>
  </si>
  <si>
    <t>Project Exchange Rate Type Revenue</t>
  </si>
  <si>
    <t>Projects tab</t>
  </si>
  <si>
    <t>Financial Company</t>
  </si>
  <si>
    <t>Financial Company in which open entries (AP/AR/opening balances) should be loaded.</t>
  </si>
  <si>
    <t>tfacp500, tfacr200, tfgld102</t>
  </si>
  <si>
    <t>Batch code Accounts Payable</t>
  </si>
  <si>
    <t>Batch code number created in Infor LN to load open entries Accounts Payable</t>
  </si>
  <si>
    <t>tfacp500, tfgld102</t>
  </si>
  <si>
    <t>Batch code Accounts Receivable</t>
  </si>
  <si>
    <t>Batch code number created in Infor LN to load open entries Accounts Receivable</t>
  </si>
  <si>
    <t>tfacr200, tfgld102</t>
  </si>
  <si>
    <t>Batch code Opening Balance</t>
  </si>
  <si>
    <t>Batch code number created in Infor LN to load opening balances</t>
  </si>
  <si>
    <t>Fiscal Year and Period</t>
  </si>
  <si>
    <t xml:space="preserve">The fiscal year and period that will be linked to the open entries (AP/AR/opening balances). </t>
  </si>
  <si>
    <t>Finance tab</t>
  </si>
  <si>
    <t>Default Employee Code</t>
  </si>
  <si>
    <t>Default employee code that is linked to all migrated Adjustment orders. This field is optional. If this is filled, the code must exist in the Employee table (tccom001) in Infor LN.</t>
  </si>
  <si>
    <t>Series for Adjustment Orders</t>
  </si>
  <si>
    <t>Series for Adjustment Order numbering. This field is mandatory.</t>
  </si>
  <si>
    <t>Start number for Adjustment Orders</t>
  </si>
  <si>
    <t>Start number for creating Adjustment Orders. This field together with the series will determine the order number (e.g. MIG000001)</t>
  </si>
  <si>
    <t>whinh520, whinh521</t>
  </si>
  <si>
    <t>Reason Code for Adjustment Orders</t>
  </si>
  <si>
    <t>Default Adjustment reason. This must be an existing reason code in the Infor LN. This code will be used if the reason is not filled in the AdjustmentOrder template.</t>
  </si>
  <si>
    <t>Inventory tab</t>
  </si>
  <si>
    <t>kg</t>
  </si>
  <si>
    <t>EU001</t>
  </si>
  <si>
    <t>001</t>
  </si>
  <si>
    <t>Text Start Number</t>
  </si>
  <si>
    <t>Use a number that is bigger than the last used text number in your Infor LN company</t>
  </si>
  <si>
    <t>Access Macro to generate text numbers</t>
  </si>
  <si>
    <t>Text Language</t>
  </si>
  <si>
    <t>Text Window</t>
  </si>
  <si>
    <t>Default Text Window. This should be an existing text window in Infor LN</t>
  </si>
  <si>
    <t>Text Group</t>
  </si>
  <si>
    <t>Default Text Group. This should be an existing text group in Infor LN</t>
  </si>
  <si>
    <t>Default system language for all texts 
(1 = Dutch, 2 = English, etc.)</t>
  </si>
  <si>
    <t>tttxt002, tttxt010, Access Macro to generate 
text numbers.</t>
  </si>
  <si>
    <t>LN Target Database</t>
  </si>
  <si>
    <t>LN uses UTC40 Date format *</t>
  </si>
  <si>
    <t>For a cloud installation, this needs always set to Yes. For a on premise installation, it needs to be checked if UTC40 is supported to determine the value of this parameter (session ttaad1130m000).</t>
  </si>
  <si>
    <t>UTC functions. If parameter is set to no, max date is 2038-01-19, else max date is 9999-12-30</t>
  </si>
  <si>
    <t>Type of target database. Used to set the NULL date for the database, which is database dependent</t>
  </si>
  <si>
    <t>Used in the Get.Utc() function</t>
  </si>
  <si>
    <t>EUR</t>
  </si>
  <si>
    <t>SLS</t>
  </si>
  <si>
    <t>INT</t>
  </si>
  <si>
    <t>1000</t>
  </si>
  <si>
    <t>1</t>
  </si>
  <si>
    <t>3</t>
  </si>
  <si>
    <t xml:space="preserve"> </t>
  </si>
  <si>
    <t>2021 / 1</t>
  </si>
  <si>
    <t>Tax Year and Period</t>
  </si>
  <si>
    <t xml:space="preserve">The tax year and period that will be linked to the open entries (AP/AR/opening balances). </t>
  </si>
  <si>
    <t>MIG001</t>
  </si>
  <si>
    <t>IAJ010</t>
  </si>
  <si>
    <t>100000</t>
  </si>
  <si>
    <t>text</t>
  </si>
  <si>
    <t>SQL Server</t>
  </si>
  <si>
    <t>Dates tab</t>
  </si>
  <si>
    <t>Table ID</t>
  </si>
  <si>
    <t>Name</t>
  </si>
  <si>
    <t>Item - Freight Management</t>
  </si>
  <si>
    <t>Item Quality Data</t>
  </si>
  <si>
    <t>Business Partners</t>
  </si>
  <si>
    <t>Sold-to Business Partners</t>
  </si>
  <si>
    <t>Ship-to Business Partners</t>
  </si>
  <si>
    <t>Invoice-to Business Partners</t>
  </si>
  <si>
    <t>Pay-by Business Partners</t>
  </si>
  <si>
    <t>Buy-from Business Partners</t>
  </si>
  <si>
    <t>Ship-from Business Partners</t>
  </si>
  <si>
    <t>Invoice-from Business Partners</t>
  </si>
  <si>
    <t>Pay-to Business Partners</t>
  </si>
  <si>
    <t>Addresses by Business Partner</t>
  </si>
  <si>
    <t>ZIP Codes/Postal Codes</t>
  </si>
  <si>
    <t>Cities by Country</t>
  </si>
  <si>
    <t>Items by Site</t>
  </si>
  <si>
    <t>Items - Ordering</t>
  </si>
  <si>
    <t>Items - Ordering by Site</t>
  </si>
  <si>
    <t>Tax Numbers by Business Partner</t>
  </si>
  <si>
    <t>Item - Purchase</t>
  </si>
  <si>
    <t>Item - Purchase by Site or Purchase Office</t>
  </si>
  <si>
    <t>Item Actual Purchase Prices</t>
  </si>
  <si>
    <t>Item Sales</t>
  </si>
  <si>
    <t>Item Sales by Sales Office or Site</t>
  </si>
  <si>
    <t>Item - Production</t>
  </si>
  <si>
    <t>Item - Production by Site</t>
  </si>
  <si>
    <t>Tools</t>
  </si>
  <si>
    <t>Item Project Data</t>
  </si>
  <si>
    <t>Items - Service</t>
  </si>
  <si>
    <t>Items - Service by Service Office or Site</t>
  </si>
  <si>
    <t>Item Data by Warehouse</t>
  </si>
  <si>
    <t>Item Inventory by Warehouse</t>
  </si>
  <si>
    <t>Inventory by Warehouse, Item and Effectivity Unit</t>
  </si>
  <si>
    <t>Item Warehousing Data</t>
  </si>
  <si>
    <t>Item - Warehousing by Site</t>
  </si>
  <si>
    <t>Items - Planning</t>
  </si>
  <si>
    <t>tccom123</t>
  </si>
  <si>
    <t>Invoice-from Business Partner Balances</t>
  </si>
  <si>
    <t>Bank Accounts by Pay-to Business Partner</t>
  </si>
  <si>
    <t>Contacts by Business Partner</t>
  </si>
  <si>
    <t>Conversion Factors</t>
  </si>
  <si>
    <t>Item Codes by Item Code System</t>
  </si>
  <si>
    <t>States/Provinces</t>
  </si>
  <si>
    <t>Item - Purchase Business Partner</t>
  </si>
  <si>
    <t>Item - Sales Business Partner</t>
  </si>
  <si>
    <t>Item Costing Data</t>
  </si>
  <si>
    <t>Price Books</t>
  </si>
  <si>
    <t>Price Book Lines</t>
  </si>
  <si>
    <t>Open Items (Sales Invoices &amp; Receipts)</t>
  </si>
  <si>
    <t>Language Independent Text Data</t>
  </si>
  <si>
    <t>Language Dependent Text Data</t>
  </si>
  <si>
    <t>Adjustment Orders</t>
  </si>
  <si>
    <t>Adjustment Order Lines</t>
  </si>
  <si>
    <t>Adjustment Order Line Lots and Serials</t>
  </si>
  <si>
    <t>Lots</t>
  </si>
  <si>
    <t>Handling Units</t>
  </si>
  <si>
    <t>Handling Unit Stock Point Details</t>
  </si>
  <si>
    <t>bcdmp000</t>
  </si>
  <si>
    <t>Conversion Parameters</t>
  </si>
  <si>
    <t>bcdmp001</t>
  </si>
  <si>
    <t>Conversion Time Log</t>
  </si>
  <si>
    <t>bcdmp003</t>
  </si>
  <si>
    <t>Table storing information of the startup sessions</t>
  </si>
  <si>
    <t>bcdmp006</t>
  </si>
  <si>
    <t>Table to store DLL Objects</t>
  </si>
  <si>
    <t>bcdmp007</t>
  </si>
  <si>
    <t>Table Relations</t>
  </si>
  <si>
    <t>bcdmp008</t>
  </si>
  <si>
    <t>bcdmp420</t>
  </si>
  <si>
    <t>Tables for dump</t>
  </si>
  <si>
    <t>bcdmp500</t>
  </si>
  <si>
    <t>Run Number Details</t>
  </si>
  <si>
    <t>bcdmp501</t>
  </si>
  <si>
    <t>Archive - Dumping Time Log</t>
  </si>
  <si>
    <t>bcdmp503</t>
  </si>
  <si>
    <t>Archive - Error Logs</t>
  </si>
  <si>
    <t>bcdmp801</t>
  </si>
  <si>
    <t>Simulation DLL Information</t>
  </si>
  <si>
    <t>bcdmp802</t>
  </si>
  <si>
    <t>Simulation Run Details</t>
  </si>
  <si>
    <t>bcdmp803</t>
  </si>
  <si>
    <t>History of Simulation Run</t>
  </si>
  <si>
    <t>bcdmp804</t>
  </si>
  <si>
    <t>Table for User Interface [Simulation]</t>
  </si>
  <si>
    <t>bcdmp805</t>
  </si>
  <si>
    <t>Simulation Timings</t>
  </si>
  <si>
    <t>bcdmp806</t>
  </si>
  <si>
    <t>packages for which simulation can be done.</t>
  </si>
  <si>
    <t>bcdmp807</t>
  </si>
  <si>
    <t>packages and modules for which simulation can be done</t>
  </si>
  <si>
    <t>bcdmp808</t>
  </si>
  <si>
    <t>package, module and tables for simulation</t>
  </si>
  <si>
    <t>bcdmp870</t>
  </si>
  <si>
    <t>Selection Range per Source fields</t>
  </si>
  <si>
    <t>bcdmp871</t>
  </si>
  <si>
    <t>Maintain Data Selection Criteria per Target Table</t>
  </si>
  <si>
    <t>bcdmp872</t>
  </si>
  <si>
    <t>Data Selection Range per Instance per Target Table</t>
  </si>
  <si>
    <t>bcdmp984</t>
  </si>
  <si>
    <t>Interim table for dumping</t>
  </si>
  <si>
    <t>bcdmp985</t>
  </si>
  <si>
    <t>Child Tables for repeated I/O</t>
  </si>
  <si>
    <t>bcdmp987</t>
  </si>
  <si>
    <t>Table for User Interface (Repeated I/O)</t>
  </si>
  <si>
    <t>bcdmp988</t>
  </si>
  <si>
    <t>List of scripts for Repeated I/O</t>
  </si>
  <si>
    <t>bcdmp989</t>
  </si>
  <si>
    <t>Interim Table for Range of Companies</t>
  </si>
  <si>
    <t>bcdmp990</t>
  </si>
  <si>
    <t>Conversion Codes</t>
  </si>
  <si>
    <t>bcdmp991</t>
  </si>
  <si>
    <t>Values By Conversion Codes</t>
  </si>
  <si>
    <t>bcdmp999</t>
  </si>
  <si>
    <t>Errors Log</t>
  </si>
  <si>
    <t>bcgen420</t>
  </si>
  <si>
    <t>Maintaining package,module,tablenames for conversion</t>
  </si>
  <si>
    <t>bcttc000</t>
  </si>
  <si>
    <t>bcttf106</t>
  </si>
  <si>
    <t>bctti001</t>
  </si>
  <si>
    <t>bdecm001</t>
  </si>
  <si>
    <t>Enterprise Content Management Parameters</t>
  </si>
  <si>
    <t>bdecm035</t>
  </si>
  <si>
    <t>Obsolete</t>
  </si>
  <si>
    <t>bdecm036</t>
  </si>
  <si>
    <t>Window Type Link from Line to Header</t>
  </si>
  <si>
    <t>bdecm055</t>
  </si>
  <si>
    <t>Fields by DLL</t>
  </si>
  <si>
    <t>bdecm060</t>
  </si>
  <si>
    <t>ECM Sites</t>
  </si>
  <si>
    <t>bdecm070</t>
  </si>
  <si>
    <t>Infor LN User - ECM Site</t>
  </si>
  <si>
    <t>bdecm090</t>
  </si>
  <si>
    <t>Session Uses DLL</t>
  </si>
  <si>
    <t>bdecm095</t>
  </si>
  <si>
    <t>DLL Type - Header or Line</t>
  </si>
  <si>
    <t>bdecm100</t>
  </si>
  <si>
    <t>Infor LN - ECM Object Links</t>
  </si>
  <si>
    <t>bobod100</t>
  </si>
  <si>
    <t>BOD Metadata and Parameters</t>
  </si>
  <si>
    <t>bobod200</t>
  </si>
  <si>
    <t>Staged BODs</t>
  </si>
  <si>
    <t>bobod201</t>
  </si>
  <si>
    <t>Arguments Staged BODs</t>
  </si>
  <si>
    <t>bobod202</t>
  </si>
  <si>
    <t>Timestamp Last Processing Staged BODs</t>
  </si>
  <si>
    <t>bpmdm000</t>
  </si>
  <si>
    <t>People Parameters</t>
  </si>
  <si>
    <t>Employee People Data</t>
  </si>
  <si>
    <t>bpmdm002</t>
  </si>
  <si>
    <t>User Profiles</t>
  </si>
  <si>
    <t>bpmdm010</t>
  </si>
  <si>
    <t>Registration Authorization</t>
  </si>
  <si>
    <t>bpmdm011</t>
  </si>
  <si>
    <t>Approval Authorization</t>
  </si>
  <si>
    <t>bpmdm030</t>
  </si>
  <si>
    <t>Assignments</t>
  </si>
  <si>
    <t>bpmdm050</t>
  </si>
  <si>
    <t>General Tasks</t>
  </si>
  <si>
    <t>bpmdm055</t>
  </si>
  <si>
    <t>General Expense Types</t>
  </si>
  <si>
    <t>bpmdm060</t>
  </si>
  <si>
    <t>Employee Education</t>
  </si>
  <si>
    <t>bpmdm065</t>
  </si>
  <si>
    <t>Training Courses</t>
  </si>
  <si>
    <t>bpmdm070</t>
  </si>
  <si>
    <t>Employee Training</t>
  </si>
  <si>
    <t>bpmdm075</t>
  </si>
  <si>
    <t>Tests</t>
  </si>
  <si>
    <t>bpmdm080</t>
  </si>
  <si>
    <t>Employee Exams</t>
  </si>
  <si>
    <t>bpmdm085</t>
  </si>
  <si>
    <t>Certificates</t>
  </si>
  <si>
    <t>bpmdm090</t>
  </si>
  <si>
    <t>Employee Certificates</t>
  </si>
  <si>
    <t>bpmdm140</t>
  </si>
  <si>
    <t>Specific Employees</t>
  </si>
  <si>
    <t>bptmm100</t>
  </si>
  <si>
    <t>Time Data</t>
  </si>
  <si>
    <t>bptmm110</t>
  </si>
  <si>
    <t>Project Data</t>
  </si>
  <si>
    <t>bptmm111</t>
  </si>
  <si>
    <t>Project and General Hours/Expenses</t>
  </si>
  <si>
    <t>bptmm120</t>
  </si>
  <si>
    <t>Production Order Data</t>
  </si>
  <si>
    <t>bptmm130</t>
  </si>
  <si>
    <t>Service Order Data</t>
  </si>
  <si>
    <t>bptmm140</t>
  </si>
  <si>
    <t>Work Order Data</t>
  </si>
  <si>
    <t>bptmm150</t>
  </si>
  <si>
    <t>General Task Data</t>
  </si>
  <si>
    <t>bptmm160</t>
  </si>
  <si>
    <t>Assembly Order Data</t>
  </si>
  <si>
    <t>bptmm170</t>
  </si>
  <si>
    <t>Project (PCS) Data</t>
  </si>
  <si>
    <t>bptmm180</t>
  </si>
  <si>
    <t>Work Cell Hours</t>
  </si>
  <si>
    <t>bptmm200</t>
  </si>
  <si>
    <t>Detailed History</t>
  </si>
  <si>
    <t>bptmm201</t>
  </si>
  <si>
    <t>Cost Details</t>
  </si>
  <si>
    <t>bptmm210</t>
  </si>
  <si>
    <t>History Project Data</t>
  </si>
  <si>
    <t>bptmm211</t>
  </si>
  <si>
    <t>History Project and General Hours/Expenses</t>
  </si>
  <si>
    <t>bptmm220</t>
  </si>
  <si>
    <t>History Production Order Data</t>
  </si>
  <si>
    <t>bptmm225</t>
  </si>
  <si>
    <t>Capacity Flow between Departments</t>
  </si>
  <si>
    <t>bptmm230</t>
  </si>
  <si>
    <t>History Service Order Data</t>
  </si>
  <si>
    <t>bptmm240</t>
  </si>
  <si>
    <t>History Work Order Data</t>
  </si>
  <si>
    <t>bptmm250</t>
  </si>
  <si>
    <t>History General Task Data</t>
  </si>
  <si>
    <t>bptmm260</t>
  </si>
  <si>
    <t>History Assembly Order Data</t>
  </si>
  <si>
    <t>bptmm270</t>
  </si>
  <si>
    <t>History Project (PCS) Data</t>
  </si>
  <si>
    <t>bptmm280</t>
  </si>
  <si>
    <t>Work Cell Hours History</t>
  </si>
  <si>
    <t>bptmm300</t>
  </si>
  <si>
    <t>Budget by Employee</t>
  </si>
  <si>
    <t>bptmm310</t>
  </si>
  <si>
    <t>Budget by Department</t>
  </si>
  <si>
    <t>bptmm320</t>
  </si>
  <si>
    <t>Budget by Team</t>
  </si>
  <si>
    <t>brcnd100</t>
  </si>
  <si>
    <t>Consignment Receipt</t>
  </si>
  <si>
    <t>brinh915</t>
  </si>
  <si>
    <t>Replenishment Priority</t>
  </si>
  <si>
    <t>brinh923</t>
  </si>
  <si>
    <t>Picked Serials - BL Std</t>
  </si>
  <si>
    <t>brinh926</t>
  </si>
  <si>
    <t>Registered Transaction Identifier Distributions (Temporary Table)</t>
  </si>
  <si>
    <t>brinh930</t>
  </si>
  <si>
    <t>Shipments for Confirmation</t>
  </si>
  <si>
    <t>brinh940</t>
  </si>
  <si>
    <t>Temp table for whinr140</t>
  </si>
  <si>
    <t>brinh941</t>
  </si>
  <si>
    <t>Temp storage for whinr150</t>
  </si>
  <si>
    <t>brinh999</t>
  </si>
  <si>
    <t>Cross Dock Order Types</t>
  </si>
  <si>
    <t>brkan000</t>
  </si>
  <si>
    <t>Warehouse Mobility - Kanban Parameters</t>
  </si>
  <si>
    <t>brkan001</t>
  </si>
  <si>
    <t>Kanban Item Information</t>
  </si>
  <si>
    <t>brkan005</t>
  </si>
  <si>
    <t>Kanban Ship-From Business Partner Details</t>
  </si>
  <si>
    <t>brkan010</t>
  </si>
  <si>
    <t>Kanban Locations</t>
  </si>
  <si>
    <t>brkan020</t>
  </si>
  <si>
    <t>Kanban Loop Information</t>
  </si>
  <si>
    <t>brkan030</t>
  </si>
  <si>
    <t>Kanbans</t>
  </si>
  <si>
    <t>brkan040</t>
  </si>
  <si>
    <t>Warehouse Groups</t>
  </si>
  <si>
    <t>brkan041</t>
  </si>
  <si>
    <t>Warehouse Group Contents</t>
  </si>
  <si>
    <t>brkan052</t>
  </si>
  <si>
    <t>Kanban Requests</t>
  </si>
  <si>
    <t>brkan055</t>
  </si>
  <si>
    <t>Kanban Received Inventory</t>
  </si>
  <si>
    <t>brkan062</t>
  </si>
  <si>
    <t>Temporary Kanban Requests</t>
  </si>
  <si>
    <t>brkan063</t>
  </si>
  <si>
    <t>Temporary Kanban Requests - Replenishment</t>
  </si>
  <si>
    <t>brkan064</t>
  </si>
  <si>
    <t>Temp: Production Kanban Requests Processing</t>
  </si>
  <si>
    <t>brmcs900</t>
  </si>
  <si>
    <t>Over Issue History</t>
  </si>
  <si>
    <t>brmcs999</t>
  </si>
  <si>
    <t>Warehouse Mobility - General Parameters</t>
  </si>
  <si>
    <t>brpac900</t>
  </si>
  <si>
    <t>Packing Parameters</t>
  </si>
  <si>
    <t>brpac901</t>
  </si>
  <si>
    <t>Pallet Information</t>
  </si>
  <si>
    <t>brpac902</t>
  </si>
  <si>
    <t>Box Information</t>
  </si>
  <si>
    <t>brpac903</t>
  </si>
  <si>
    <t>Packing Information</t>
  </si>
  <si>
    <t>brpac904</t>
  </si>
  <si>
    <t>Shipments by Pack Type</t>
  </si>
  <si>
    <t>brpac905</t>
  </si>
  <si>
    <t>Categories by Package Type</t>
  </si>
  <si>
    <t>brpac910</t>
  </si>
  <si>
    <t>Handling Unit Based Packing - Parameters</t>
  </si>
  <si>
    <t>brpac911</t>
  </si>
  <si>
    <t>Handling Unit Based Packing - Packages</t>
  </si>
  <si>
    <t>brpac912</t>
  </si>
  <si>
    <t>Handling Unit Based Packing - Load Docks</t>
  </si>
  <si>
    <t>brsfc902</t>
  </si>
  <si>
    <t>Production Order History</t>
  </si>
  <si>
    <t>brtmm000</t>
  </si>
  <si>
    <t>Warehouse Mobility - Hours Accounting Parameters</t>
  </si>
  <si>
    <t>brtmm100</t>
  </si>
  <si>
    <t>Worksets</t>
  </si>
  <si>
    <t>brtmm101</t>
  </si>
  <si>
    <t>Jobs by Workset</t>
  </si>
  <si>
    <t>brtmm102</t>
  </si>
  <si>
    <t>Indirect Start and Stop</t>
  </si>
  <si>
    <t>brtmm105</t>
  </si>
  <si>
    <t>Teams - Extension</t>
  </si>
  <si>
    <t>brtmm106</t>
  </si>
  <si>
    <t>Employees by Team - Extension</t>
  </si>
  <si>
    <t>brtmm107</t>
  </si>
  <si>
    <t>Employees by team - History</t>
  </si>
  <si>
    <t>brtmm108</t>
  </si>
  <si>
    <t>Employees by Team - Jobs</t>
  </si>
  <si>
    <t>brtmm110</t>
  </si>
  <si>
    <t>Shift Codes</t>
  </si>
  <si>
    <t>brtmm111</t>
  </si>
  <si>
    <t>Employee - Shift Start</t>
  </si>
  <si>
    <t>brtmm112</t>
  </si>
  <si>
    <t>Shift Schedule</t>
  </si>
  <si>
    <t>brtmm113</t>
  </si>
  <si>
    <t>Employee - Shift Start History</t>
  </si>
  <si>
    <t>brtmm201</t>
  </si>
  <si>
    <t>TimeTrack - Upload History</t>
  </si>
  <si>
    <t>brtmm202</t>
  </si>
  <si>
    <t>TimeTrack - General and Project Hours</t>
  </si>
  <si>
    <t>brtmm900</t>
  </si>
  <si>
    <t>Temporary Workset Table</t>
  </si>
  <si>
    <t>brtmm901</t>
  </si>
  <si>
    <t>Temporary Table for Time Schedule Split</t>
  </si>
  <si>
    <t>cisli000</t>
  </si>
  <si>
    <t>Invoicing Parameters</t>
  </si>
  <si>
    <t>cisli001</t>
  </si>
  <si>
    <t>Invoicing Parameters by Source Type</t>
  </si>
  <si>
    <t>cisli010</t>
  </si>
  <si>
    <t>cisli020</t>
  </si>
  <si>
    <t>Self-Billing Approve Authorizations</t>
  </si>
  <si>
    <t>cisli100</t>
  </si>
  <si>
    <t>cisli106</t>
  </si>
  <si>
    <t>Recurring Invoicing Batches</t>
  </si>
  <si>
    <t>cisli107</t>
  </si>
  <si>
    <t>Invoicing Batches by Recurring Invoicing Batch</t>
  </si>
  <si>
    <t>cisli110</t>
  </si>
  <si>
    <t>Invoice Header/Footer Texts</t>
  </si>
  <si>
    <t>cisli120</t>
  </si>
  <si>
    <t>Invoicing Options</t>
  </si>
  <si>
    <t>cisli125</t>
  </si>
  <si>
    <t>Invoicing Batch Templates</t>
  </si>
  <si>
    <t>cisli130</t>
  </si>
  <si>
    <t>Bank Reference Positions by Country</t>
  </si>
  <si>
    <t>cisli140</t>
  </si>
  <si>
    <t>Invoice Printing Sequence</t>
  </si>
  <si>
    <t>cisli150</t>
  </si>
  <si>
    <t>Invoice Layouts</t>
  </si>
  <si>
    <t>cisli151</t>
  </si>
  <si>
    <t>XML Invoice Layouts</t>
  </si>
  <si>
    <t>cisli155</t>
  </si>
  <si>
    <t>Invoice Layout - Details</t>
  </si>
  <si>
    <t>cisli156</t>
  </si>
  <si>
    <t>XML Layout - Details</t>
  </si>
  <si>
    <t>cisli157</t>
  </si>
  <si>
    <t>XML Data Elements</t>
  </si>
  <si>
    <t>cisli159</t>
  </si>
  <si>
    <t>Invoice Layouts by Business Partner</t>
  </si>
  <si>
    <t>cisli200</t>
  </si>
  <si>
    <t>Invoicing Batches</t>
  </si>
  <si>
    <t>cisli201</t>
  </si>
  <si>
    <t>cisli204</t>
  </si>
  <si>
    <t>cisli205</t>
  </si>
  <si>
    <t>cisli206</t>
  </si>
  <si>
    <t>cisli207</t>
  </si>
  <si>
    <t>cisli208</t>
  </si>
  <si>
    <t>cisli209</t>
  </si>
  <si>
    <t>cisli210</t>
  </si>
  <si>
    <t>cisli220</t>
  </si>
  <si>
    <t>Manual Sales Invoice Headers</t>
  </si>
  <si>
    <t>cisli225</t>
  </si>
  <si>
    <t>Manual Sales Invoice Details</t>
  </si>
  <si>
    <t>cisli226</t>
  </si>
  <si>
    <t>cisli227</t>
  </si>
  <si>
    <t>Tax Only Data (Multiple Tax)</t>
  </si>
  <si>
    <t>cisli230</t>
  </si>
  <si>
    <t>cisli235</t>
  </si>
  <si>
    <t>cisli236</t>
  </si>
  <si>
    <t>cisli240</t>
  </si>
  <si>
    <t>cisli245</t>
  </si>
  <si>
    <t>cisli246</t>
  </si>
  <si>
    <t>cisli247</t>
  </si>
  <si>
    <t>cisli250</t>
  </si>
  <si>
    <t>cisli255</t>
  </si>
  <si>
    <t>cisli256</t>
  </si>
  <si>
    <t>cisli260</t>
  </si>
  <si>
    <t>cisli265</t>
  </si>
  <si>
    <t>cisli270</t>
  </si>
  <si>
    <t>cisli275</t>
  </si>
  <si>
    <t>cisli280</t>
  </si>
  <si>
    <t>cisli290</t>
  </si>
  <si>
    <t>cisli295</t>
  </si>
  <si>
    <t>cisli302</t>
  </si>
  <si>
    <t>Interim Business Partner Balances</t>
  </si>
  <si>
    <t>cisli305</t>
  </si>
  <si>
    <t>Invoice Header</t>
  </si>
  <si>
    <t>cisli310</t>
  </si>
  <si>
    <t>Invoice Lines</t>
  </si>
  <si>
    <t>cisli311</t>
  </si>
  <si>
    <t>Invoice Lines - Additional Fields</t>
  </si>
  <si>
    <t>cisli312</t>
  </si>
  <si>
    <t>Invoice Satellites</t>
  </si>
  <si>
    <t>cisli314</t>
  </si>
  <si>
    <t>Invoice Line - Tax Details</t>
  </si>
  <si>
    <t>cisli315</t>
  </si>
  <si>
    <t>Invoice - Tax Details</t>
  </si>
  <si>
    <t>cisli320</t>
  </si>
  <si>
    <t>Installment Invoice Settlements</t>
  </si>
  <si>
    <t>cisli350</t>
  </si>
  <si>
    <t>Invoice Lines - Aggregated</t>
  </si>
  <si>
    <t>cisli400</t>
  </si>
  <si>
    <t>cisli405</t>
  </si>
  <si>
    <t>cisli406</t>
  </si>
  <si>
    <t>cisli500</t>
  </si>
  <si>
    <t>Self-Billed Invoice Header</t>
  </si>
  <si>
    <t>cisli505</t>
  </si>
  <si>
    <t>Self-Billed Invoice Lines</t>
  </si>
  <si>
    <t>cisli510</t>
  </si>
  <si>
    <t>Matched Self-Billed Invoice Relations</t>
  </si>
  <si>
    <t>cisli515</t>
  </si>
  <si>
    <t>Matched Self-Billed Invoice Relations - Invoice Lines</t>
  </si>
  <si>
    <t>cisli810</t>
  </si>
  <si>
    <t>Billable Lines</t>
  </si>
  <si>
    <t>cisli811</t>
  </si>
  <si>
    <t>Billable Lines - Additional Fields</t>
  </si>
  <si>
    <t>cisli812</t>
  </si>
  <si>
    <t>Billable Line Satellites</t>
  </si>
  <si>
    <t>cisli820</t>
  </si>
  <si>
    <t>Installment Headers</t>
  </si>
  <si>
    <t>cisli825</t>
  </si>
  <si>
    <t>Installments</t>
  </si>
  <si>
    <t>cisli830</t>
  </si>
  <si>
    <t>Billable Installment Lines</t>
  </si>
  <si>
    <t>cisli950</t>
  </si>
  <si>
    <t>cisli996</t>
  </si>
  <si>
    <t>Exceptions</t>
  </si>
  <si>
    <t>cisli997</t>
  </si>
  <si>
    <t>User Actions on Invoices</t>
  </si>
  <si>
    <t>cisli999</t>
  </si>
  <si>
    <t>First Free Numbers</t>
  </si>
  <si>
    <t>cpcom000</t>
  </si>
  <si>
    <t>Performance Parameters</t>
  </si>
  <si>
    <t>cpdsp110</t>
  </si>
  <si>
    <t>Forecast Parameters by Plan Items</t>
  </si>
  <si>
    <t>cpdsp200</t>
  </si>
  <si>
    <t>Special Demand by Item</t>
  </si>
  <si>
    <t>cpdsp500</t>
  </si>
  <si>
    <t>Channels by Item</t>
  </si>
  <si>
    <t>cppat010</t>
  </si>
  <si>
    <t>Transfer Orders</t>
  </si>
  <si>
    <t>cppat011</t>
  </si>
  <si>
    <t>Resources for Transfer Orders</t>
  </si>
  <si>
    <t>cppat012</t>
  </si>
  <si>
    <t>Used Resources for Transfer Orders</t>
  </si>
  <si>
    <t>cppat020</t>
  </si>
  <si>
    <t>Transferred Infor Planning Orders</t>
  </si>
  <si>
    <t>cppat350</t>
  </si>
  <si>
    <t>EP Production Order Groups</t>
  </si>
  <si>
    <t>cppat351</t>
  </si>
  <si>
    <t>EP Grouped Orders Temporary Table</t>
  </si>
  <si>
    <t>cprao010</t>
  </si>
  <si>
    <t>Exception Message Parameters by Planner</t>
  </si>
  <si>
    <t>cprao020</t>
  </si>
  <si>
    <t>Exception Messages by Item</t>
  </si>
  <si>
    <t>cprao030</t>
  </si>
  <si>
    <t>Exception Messages by Resource</t>
  </si>
  <si>
    <t>cprao250</t>
  </si>
  <si>
    <t>Performance Indicators by Plan Item</t>
  </si>
  <si>
    <t>cprao260</t>
  </si>
  <si>
    <t>Performance Indicators by Work Center</t>
  </si>
  <si>
    <t>cprao310</t>
  </si>
  <si>
    <t>Plan Items - Optimized Lot Sizes</t>
  </si>
  <si>
    <t>cprao320</t>
  </si>
  <si>
    <t>Resource Cost Values</t>
  </si>
  <si>
    <t>cprmp010</t>
  </si>
  <si>
    <t>Dummy Table to Display Arrays</t>
  </si>
  <si>
    <t>cprmp101</t>
  </si>
  <si>
    <t>Capacity Use by Period</t>
  </si>
  <si>
    <t>cprmp120</t>
  </si>
  <si>
    <t>Rough Capacity Requirements by Plan Period</t>
  </si>
  <si>
    <t>cprmp130</t>
  </si>
  <si>
    <t>Rough Material Requirements by Period</t>
  </si>
  <si>
    <t>cprmp138</t>
  </si>
  <si>
    <t>cprmp300</t>
  </si>
  <si>
    <t>Item/Channel Master Plan</t>
  </si>
  <si>
    <t>cprmp420</t>
  </si>
  <si>
    <t>Plan Periods</t>
  </si>
  <si>
    <t>cprmp520</t>
  </si>
  <si>
    <t>Capacity CTP Demand by Plan Period</t>
  </si>
  <si>
    <t>cprpd000</t>
  </si>
  <si>
    <t>EP Parameters</t>
  </si>
  <si>
    <t>cprpd097</t>
  </si>
  <si>
    <t>Temporary table for Loop reporting</t>
  </si>
  <si>
    <t>cprpd098</t>
  </si>
  <si>
    <t>Temporary tabel for COLT calculation</t>
  </si>
  <si>
    <t>cprpd099</t>
  </si>
  <si>
    <t>Temporary Table for Compute Phasenumbers</t>
  </si>
  <si>
    <t>Items - Planning Defaults</t>
  </si>
  <si>
    <t>cprpd120</t>
  </si>
  <si>
    <t>Resources</t>
  </si>
  <si>
    <t>cprpd210</t>
  </si>
  <si>
    <t>Fixed Delivery Codes</t>
  </si>
  <si>
    <t>cprpd220</t>
  </si>
  <si>
    <t>cprpd310</t>
  </si>
  <si>
    <t>Aggregation Relationships</t>
  </si>
  <si>
    <t>cprpd320</t>
  </si>
  <si>
    <t>Planning Bill of Critical Materials</t>
  </si>
  <si>
    <t>cprpd330</t>
  </si>
  <si>
    <t>cprpd335</t>
  </si>
  <si>
    <t>Planning Bill of Critical Capacities</t>
  </si>
  <si>
    <t>cprpd340</t>
  </si>
  <si>
    <t>cprpd345</t>
  </si>
  <si>
    <t>Planning - Generic Bill of Material</t>
  </si>
  <si>
    <t>cprpd350</t>
  </si>
  <si>
    <t>cprpd355</t>
  </si>
  <si>
    <t>Planning - Generic Routing</t>
  </si>
  <si>
    <t>cprpd400</t>
  </si>
  <si>
    <t>Scenarios</t>
  </si>
  <si>
    <t>cprpd420</t>
  </si>
  <si>
    <t>Plan Period Definition</t>
  </si>
  <si>
    <t>cprpd440</t>
  </si>
  <si>
    <t>Multicompany Scenarios</t>
  </si>
  <si>
    <t>cprpd460</t>
  </si>
  <si>
    <t>Overrule Calendar by Scenario</t>
  </si>
  <si>
    <t>cprpd600</t>
  </si>
  <si>
    <t>Plan Units</t>
  </si>
  <si>
    <t>Sourcing Strategies</t>
  </si>
  <si>
    <t>cprpd720</t>
  </si>
  <si>
    <t>Supply Strategies</t>
  </si>
  <si>
    <t>Supplying Relationships</t>
  </si>
  <si>
    <t>cprpd750</t>
  </si>
  <si>
    <t>Active Supplying Source Overview</t>
  </si>
  <si>
    <t>cprrp001</t>
  </si>
  <si>
    <t>Planned Specifications</t>
  </si>
  <si>
    <t>cprrp002</t>
  </si>
  <si>
    <t>Plan Items to be processed</t>
  </si>
  <si>
    <t>cprrp004</t>
  </si>
  <si>
    <t>cprrp010</t>
  </si>
  <si>
    <t>Planned Inventory Movements</t>
  </si>
  <si>
    <t>cprrp011</t>
  </si>
  <si>
    <t>CTP Reservation</t>
  </si>
  <si>
    <t>cprrp015</t>
  </si>
  <si>
    <t>Assembly Part Demand</t>
  </si>
  <si>
    <t>cprrp020</t>
  </si>
  <si>
    <t>ATP Transaction by Item (idb table)</t>
  </si>
  <si>
    <t>cprrp021</t>
  </si>
  <si>
    <t>Demand Forecast Consumption Transactions (idb table)</t>
  </si>
  <si>
    <t>cprrp022</t>
  </si>
  <si>
    <t>Transactions for VMI Consumptions of Forecast &amp; Confirmed Supply (idb)</t>
  </si>
  <si>
    <t>cprrp030</t>
  </si>
  <si>
    <t>Planned Cost Peg Transfers</t>
  </si>
  <si>
    <t>cprrp040</t>
  </si>
  <si>
    <t>Pegging Relations</t>
  </si>
  <si>
    <t>cprrp041</t>
  </si>
  <si>
    <t>Pegging Transactions</t>
  </si>
  <si>
    <t>cprrp042</t>
  </si>
  <si>
    <t>Pegging Run Information</t>
  </si>
  <si>
    <t>cprrp043</t>
  </si>
  <si>
    <t>VMI Pegging Relations</t>
  </si>
  <si>
    <t>cprrp050</t>
  </si>
  <si>
    <t>Alternative Materials for Planned Order</t>
  </si>
  <si>
    <t>cprrp100</t>
  </si>
  <si>
    <t>Planned Orders</t>
  </si>
  <si>
    <t>cprrp105</t>
  </si>
  <si>
    <t>Planned Order Distribution</t>
  </si>
  <si>
    <t>cprrp106</t>
  </si>
  <si>
    <t>Planned Order Multi-Product Distribution</t>
  </si>
  <si>
    <t>cprrp110</t>
  </si>
  <si>
    <t>cprrp200</t>
  </si>
  <si>
    <t>Planned Capacity Use by Order</t>
  </si>
  <si>
    <t>cprrp210</t>
  </si>
  <si>
    <t>CTP Capacity Reservation</t>
  </si>
  <si>
    <t>cprrp800</t>
  </si>
  <si>
    <t>Statistics - Order Planning Runs</t>
  </si>
  <si>
    <t>cprrp801</t>
  </si>
  <si>
    <t>Statistics - Plan Items</t>
  </si>
  <si>
    <t>cpvmi001</t>
  </si>
  <si>
    <t>Confirmed Order Types</t>
  </si>
  <si>
    <t>cpvmi002</t>
  </si>
  <si>
    <t>Forecast to Supplier</t>
  </si>
  <si>
    <t>cpvmi003</t>
  </si>
  <si>
    <t>Forecast Revisions to Supplier</t>
  </si>
  <si>
    <t>cpvmi004</t>
  </si>
  <si>
    <t>Sent Forecast to Supplier</t>
  </si>
  <si>
    <t>cpvmi005</t>
  </si>
  <si>
    <t>Confirmed Supply from Supplier</t>
  </si>
  <si>
    <t>cpvmi006</t>
  </si>
  <si>
    <t>Forecast Revisions from Customer</t>
  </si>
  <si>
    <t>cpvmi007</t>
  </si>
  <si>
    <t>Forecast from Customer</t>
  </si>
  <si>
    <t>cpvmi008</t>
  </si>
  <si>
    <t>Confirmed Supply to Customer</t>
  </si>
  <si>
    <t>cpvmi009</t>
  </si>
  <si>
    <t>Sent Confirmed Supply to Customer</t>
  </si>
  <si>
    <t>cpwlc200</t>
  </si>
  <si>
    <t>Work Load Control Parameters</t>
  </si>
  <si>
    <t>cpwlc220</t>
  </si>
  <si>
    <t>Work Load Control Performance Indicators</t>
  </si>
  <si>
    <t>danch200</t>
  </si>
  <si>
    <t>Synchronization Parameters</t>
  </si>
  <si>
    <t>danch210</t>
  </si>
  <si>
    <t>Synchronization Objects</t>
  </si>
  <si>
    <t>danch220</t>
  </si>
  <si>
    <t>Server Runs</t>
  </si>
  <si>
    <t>danch310</t>
  </si>
  <si>
    <t>Stores</t>
  </si>
  <si>
    <t>danch315</t>
  </si>
  <si>
    <t>danch320</t>
  </si>
  <si>
    <t>Subscriptions</t>
  </si>
  <si>
    <t>danch325</t>
  </si>
  <si>
    <t>Subscribed Objects</t>
  </si>
  <si>
    <t>danch327</t>
  </si>
  <si>
    <t>Filtering Parameters</t>
  </si>
  <si>
    <t>danch328</t>
  </si>
  <si>
    <t>SyncOne Runs</t>
  </si>
  <si>
    <t>danch330</t>
  </si>
  <si>
    <t>Requests</t>
  </si>
  <si>
    <t>danch335</t>
  </si>
  <si>
    <t>Retrieval Runs</t>
  </si>
  <si>
    <t>danch400</t>
  </si>
  <si>
    <t>Changes</t>
  </si>
  <si>
    <t>danch401</t>
  </si>
  <si>
    <t>danch402</t>
  </si>
  <si>
    <t>danch403</t>
  </si>
  <si>
    <t>danch404</t>
  </si>
  <si>
    <t>danch405</t>
  </si>
  <si>
    <t>danch406</t>
  </si>
  <si>
    <t>danch407</t>
  </si>
  <si>
    <t>danch408</t>
  </si>
  <si>
    <t>danch409</t>
  </si>
  <si>
    <t>danch410</t>
  </si>
  <si>
    <t>danch411</t>
  </si>
  <si>
    <t>danch412</t>
  </si>
  <si>
    <t>danch413</t>
  </si>
  <si>
    <t>danch414</t>
  </si>
  <si>
    <t>danch415</t>
  </si>
  <si>
    <t>danch416</t>
  </si>
  <si>
    <t>danch417</t>
  </si>
  <si>
    <t>danch418</t>
  </si>
  <si>
    <t>danch419</t>
  </si>
  <si>
    <t>danch420</t>
  </si>
  <si>
    <t>danch421</t>
  </si>
  <si>
    <t>danch422</t>
  </si>
  <si>
    <t>danch423</t>
  </si>
  <si>
    <t>danch424</t>
  </si>
  <si>
    <t>danch425</t>
  </si>
  <si>
    <t>danch426</t>
  </si>
  <si>
    <t>danch427</t>
  </si>
  <si>
    <t>danch428</t>
  </si>
  <si>
    <t>danch429</t>
  </si>
  <si>
    <t>danch430</t>
  </si>
  <si>
    <t>danch431</t>
  </si>
  <si>
    <t>danch432</t>
  </si>
  <si>
    <t>danch433</t>
  </si>
  <si>
    <t>danch434</t>
  </si>
  <si>
    <t>danch435</t>
  </si>
  <si>
    <t>danch436</t>
  </si>
  <si>
    <t>danch437</t>
  </si>
  <si>
    <t>danch438</t>
  </si>
  <si>
    <t>danch439</t>
  </si>
  <si>
    <t>danch440</t>
  </si>
  <si>
    <t>danch441</t>
  </si>
  <si>
    <t>danch442</t>
  </si>
  <si>
    <t>danch443</t>
  </si>
  <si>
    <t>danch444</t>
  </si>
  <si>
    <t>danch445</t>
  </si>
  <si>
    <t>danch446</t>
  </si>
  <si>
    <t>danch447</t>
  </si>
  <si>
    <t>danch448</t>
  </si>
  <si>
    <t>danch449</t>
  </si>
  <si>
    <t>danch450</t>
  </si>
  <si>
    <t>danch451</t>
  </si>
  <si>
    <t>danch452</t>
  </si>
  <si>
    <t>danch453</t>
  </si>
  <si>
    <t>danch454</t>
  </si>
  <si>
    <t>danch455</t>
  </si>
  <si>
    <t>danch456</t>
  </si>
  <si>
    <t>danch457</t>
  </si>
  <si>
    <t>danch458</t>
  </si>
  <si>
    <t>danch459</t>
  </si>
  <si>
    <t>danch460</t>
  </si>
  <si>
    <t>danch461</t>
  </si>
  <si>
    <t>danch462</t>
  </si>
  <si>
    <t>danch463</t>
  </si>
  <si>
    <t>danch464</t>
  </si>
  <si>
    <t>danch465</t>
  </si>
  <si>
    <t>danch466</t>
  </si>
  <si>
    <t>danch467</t>
  </si>
  <si>
    <t>danch468</t>
  </si>
  <si>
    <t>danch469</t>
  </si>
  <si>
    <t>danch470</t>
  </si>
  <si>
    <t>danch471</t>
  </si>
  <si>
    <t>danch472</t>
  </si>
  <si>
    <t>danch473</t>
  </si>
  <si>
    <t>danch474</t>
  </si>
  <si>
    <t>danch475</t>
  </si>
  <si>
    <t>danch476</t>
  </si>
  <si>
    <t>danch477</t>
  </si>
  <si>
    <t>danch478</t>
  </si>
  <si>
    <t>danch479</t>
  </si>
  <si>
    <t>danch480</t>
  </si>
  <si>
    <t>danch481</t>
  </si>
  <si>
    <t>danch482</t>
  </si>
  <si>
    <t>danch483</t>
  </si>
  <si>
    <t>danch484</t>
  </si>
  <si>
    <t>danch485</t>
  </si>
  <si>
    <t>danch486</t>
  </si>
  <si>
    <t>danch487</t>
  </si>
  <si>
    <t>danch488</t>
  </si>
  <si>
    <t>danch489</t>
  </si>
  <si>
    <t>danch490</t>
  </si>
  <si>
    <t>danch491</t>
  </si>
  <si>
    <t>danch492</t>
  </si>
  <si>
    <t>danch493</t>
  </si>
  <si>
    <t>danch494</t>
  </si>
  <si>
    <t>danch495</t>
  </si>
  <si>
    <t>danch496</t>
  </si>
  <si>
    <t>danch497</t>
  </si>
  <si>
    <t>danch498</t>
  </si>
  <si>
    <t>danch499</t>
  </si>
  <si>
    <t>dareg001</t>
  </si>
  <si>
    <t>NCH Regression test parameters</t>
  </si>
  <si>
    <t>dareg101</t>
  </si>
  <si>
    <t>Deliveries</t>
  </si>
  <si>
    <t>dareg102</t>
  </si>
  <si>
    <t>Delivered Items</t>
  </si>
  <si>
    <t>dareg103</t>
  </si>
  <si>
    <t>Deliveries by Date</t>
  </si>
  <si>
    <t>datrg100</t>
  </si>
  <si>
    <t>Triggers</t>
  </si>
  <si>
    <t>datrg110</t>
  </si>
  <si>
    <t>Trigger Conditions</t>
  </si>
  <si>
    <t>datrg120</t>
  </si>
  <si>
    <t>Fan Out Actions</t>
  </si>
  <si>
    <t>datrg125</t>
  </si>
  <si>
    <t>XML File Actions</t>
  </si>
  <si>
    <t>daxch001</t>
  </si>
  <si>
    <t>Exchange Schemes</t>
  </si>
  <si>
    <t>daxch002</t>
  </si>
  <si>
    <t>ASCII Files</t>
  </si>
  <si>
    <t>daxch003</t>
  </si>
  <si>
    <t>ASCII File Fields</t>
  </si>
  <si>
    <t>daxch004</t>
  </si>
  <si>
    <t>Batch</t>
  </si>
  <si>
    <t>daxch005</t>
  </si>
  <si>
    <t>Conversion Tables</t>
  </si>
  <si>
    <t>daxch006</t>
  </si>
  <si>
    <t>Conversions per Field</t>
  </si>
  <si>
    <t>daxch007</t>
  </si>
  <si>
    <t>Export Intervals</t>
  </si>
  <si>
    <t>daxch008</t>
  </si>
  <si>
    <t>Log Table (Batch Level)</t>
  </si>
  <si>
    <t>daxch009</t>
  </si>
  <si>
    <t>Log Table (Batch Line Level)</t>
  </si>
  <si>
    <t>daxch010</t>
  </si>
  <si>
    <t>Text Constant per Company</t>
  </si>
  <si>
    <t>daxch012</t>
  </si>
  <si>
    <t>Ranges</t>
  </si>
  <si>
    <t>daxch013</t>
  </si>
  <si>
    <t>Parameters by Condition</t>
  </si>
  <si>
    <t>daxch014</t>
  </si>
  <si>
    <t>Conditions</t>
  </si>
  <si>
    <t>daxch021</t>
  </si>
  <si>
    <t>Table Relations (Import)</t>
  </si>
  <si>
    <t>daxch022</t>
  </si>
  <si>
    <t>Field Relations (Import)</t>
  </si>
  <si>
    <t>daxch031</t>
  </si>
  <si>
    <t>Table Relations (Export)</t>
  </si>
  <si>
    <t>daxch032</t>
  </si>
  <si>
    <t>Field Relations (Export)</t>
  </si>
  <si>
    <t>daxch035</t>
  </si>
  <si>
    <t>Export Triggers</t>
  </si>
  <si>
    <t>daxch400</t>
  </si>
  <si>
    <t>Environments</t>
  </si>
  <si>
    <t>daxch401</t>
  </si>
  <si>
    <t>Exchange Links</t>
  </si>
  <si>
    <t>daxch402</t>
  </si>
  <si>
    <t>daxch403</t>
  </si>
  <si>
    <t>Current Export Done Messages</t>
  </si>
  <si>
    <t>daxch404</t>
  </si>
  <si>
    <t>Batches to Import</t>
  </si>
  <si>
    <t>daxch405</t>
  </si>
  <si>
    <t>Batch Lines to Import</t>
  </si>
  <si>
    <t>daxch406</t>
  </si>
  <si>
    <t>Rejected Import Done Messages</t>
  </si>
  <si>
    <t>daxch407</t>
  </si>
  <si>
    <t>Rejected Subscription Destroyed Messages</t>
  </si>
  <si>
    <t>daxch901</t>
  </si>
  <si>
    <t>Temporary Table for Batches (Runtime)</t>
  </si>
  <si>
    <t>daxch902</t>
  </si>
  <si>
    <t>Temporary Table for Batch Lines (Generation)</t>
  </si>
  <si>
    <t>dmapi111</t>
  </si>
  <si>
    <t>Test Table for Paper Clip Model and Launch File</t>
  </si>
  <si>
    <t>dmchm001</t>
  </si>
  <si>
    <t>Change Request</t>
  </si>
  <si>
    <t>dmchm002</t>
  </si>
  <si>
    <t>Reason Codes</t>
  </si>
  <si>
    <t>dmchm003</t>
  </si>
  <si>
    <t>Change Priority</t>
  </si>
  <si>
    <t>dmchm005</t>
  </si>
  <si>
    <t>Change Classification</t>
  </si>
  <si>
    <t>dmchm011</t>
  </si>
  <si>
    <t>Change Header</t>
  </si>
  <si>
    <t>dmchm020</t>
  </si>
  <si>
    <t>Change Proposal</t>
  </si>
  <si>
    <t>dmchm021</t>
  </si>
  <si>
    <t>Business Partner</t>
  </si>
  <si>
    <t>dmchm022</t>
  </si>
  <si>
    <t>Reviewers</t>
  </si>
  <si>
    <t>dmchm030</t>
  </si>
  <si>
    <t>Change Affected Objects</t>
  </si>
  <si>
    <t>dmchm040</t>
  </si>
  <si>
    <t>Tasks</t>
  </si>
  <si>
    <t>dmchm041</t>
  </si>
  <si>
    <t>Task Group</t>
  </si>
  <si>
    <t>dmchm050</t>
  </si>
  <si>
    <t>Change Order</t>
  </si>
  <si>
    <t>dmchm051</t>
  </si>
  <si>
    <t>Bill of Change Orders</t>
  </si>
  <si>
    <t>dmcom010</t>
  </si>
  <si>
    <t>Objects Links</t>
  </si>
  <si>
    <t>dmcom011</t>
  </si>
  <si>
    <t>Object Instance Keys</t>
  </si>
  <si>
    <t>dmcom020</t>
  </si>
  <si>
    <t>Mask Configuration</t>
  </si>
  <si>
    <t>dmcom021</t>
  </si>
  <si>
    <t>Mask Details</t>
  </si>
  <si>
    <t>dmcom022</t>
  </si>
  <si>
    <t>Object Masks</t>
  </si>
  <si>
    <t>dmcom023</t>
  </si>
  <si>
    <t>Latest Mask Value</t>
  </si>
  <si>
    <t>dmcom024</t>
  </si>
  <si>
    <t>Reports Repository</t>
  </si>
  <si>
    <t>dmcom025</t>
  </si>
  <si>
    <t>System Parameters</t>
  </si>
  <si>
    <t>dmcom026</t>
  </si>
  <si>
    <t>Reviewers by Change Committee</t>
  </si>
  <si>
    <t>dmcom027</t>
  </si>
  <si>
    <t>Change Committee</t>
  </si>
  <si>
    <t>dmcom030</t>
  </si>
  <si>
    <t>Actions</t>
  </si>
  <si>
    <t>dmcom031</t>
  </si>
  <si>
    <t>Relations</t>
  </si>
  <si>
    <t>dmcom032</t>
  </si>
  <si>
    <t>Function Details</t>
  </si>
  <si>
    <t>dmcom035</t>
  </si>
  <si>
    <t>Role Assignments</t>
  </si>
  <si>
    <t>dmcom040</t>
  </si>
  <si>
    <t>Action Arguments</t>
  </si>
  <si>
    <t>dmcom050</t>
  </si>
  <si>
    <t>Reasons</t>
  </si>
  <si>
    <t>dmcom100</t>
  </si>
  <si>
    <t>Object History</t>
  </si>
  <si>
    <t>dmcom200</t>
  </si>
  <si>
    <t>Attributes</t>
  </si>
  <si>
    <t>dmcom210</t>
  </si>
  <si>
    <t>Link Attribute Setup</t>
  </si>
  <si>
    <t>dmcom220</t>
  </si>
  <si>
    <t>Link Attributes and Properties</t>
  </si>
  <si>
    <t>dmcom260</t>
  </si>
  <si>
    <t>Temporary Table for Target Objects</t>
  </si>
  <si>
    <t>dmcom270</t>
  </si>
  <si>
    <t>Rules</t>
  </si>
  <si>
    <t>dmcom280</t>
  </si>
  <si>
    <t>Temporary Table for Target Objects.</t>
  </si>
  <si>
    <t>dmcom300</t>
  </si>
  <si>
    <t>External Applications</t>
  </si>
  <si>
    <t>dmcom301</t>
  </si>
  <si>
    <t>Defaults for External Applications</t>
  </si>
  <si>
    <t>dmdoc033</t>
  </si>
  <si>
    <t>Network Shared Location of ODM Launcher</t>
  </si>
  <si>
    <t>dmdoc050</t>
  </si>
  <si>
    <t>Table of Errors</t>
  </si>
  <si>
    <t>dmdoc100</t>
  </si>
  <si>
    <t>dmdoc110</t>
  </si>
  <si>
    <t>Documents</t>
  </si>
  <si>
    <t>dmdoc120</t>
  </si>
  <si>
    <t>Document Revisions</t>
  </si>
  <si>
    <t>dmdoc140</t>
  </si>
  <si>
    <t>Document Revision Links</t>
  </si>
  <si>
    <t>dmdoc210</t>
  </si>
  <si>
    <t>Document Types</t>
  </si>
  <si>
    <t>dmdoc230</t>
  </si>
  <si>
    <t>Reviewer's List</t>
  </si>
  <si>
    <t>dmdoc250</t>
  </si>
  <si>
    <t>Document Type - File Type Assignment</t>
  </si>
  <si>
    <t>dmdoc300</t>
  </si>
  <si>
    <t>Hard Copy Revision</t>
  </si>
  <si>
    <t>dmdoc310</t>
  </si>
  <si>
    <t>Location</t>
  </si>
  <si>
    <t>dmdoc320</t>
  </si>
  <si>
    <t>Hard Copy - Document Revision</t>
  </si>
  <si>
    <t>dmdoc330</t>
  </si>
  <si>
    <t>Medium</t>
  </si>
  <si>
    <t>dmdoc340</t>
  </si>
  <si>
    <t>Page Size</t>
  </si>
  <si>
    <t>dmdoc410</t>
  </si>
  <si>
    <t>File Types</t>
  </si>
  <si>
    <t>dmdoc420</t>
  </si>
  <si>
    <t>File Names</t>
  </si>
  <si>
    <t>dmdoc430</t>
  </si>
  <si>
    <t>File Version</t>
  </si>
  <si>
    <t>dmdoc440</t>
  </si>
  <si>
    <t>File Version - Document Revision</t>
  </si>
  <si>
    <t>dmdoc450</t>
  </si>
  <si>
    <t>Default File Extensions for File Operations</t>
  </si>
  <si>
    <t>dmdoc500</t>
  </si>
  <si>
    <t>Hosts</t>
  </si>
  <si>
    <t>dmdoc510</t>
  </si>
  <si>
    <t>Vault Server</t>
  </si>
  <si>
    <t>dmdoc520</t>
  </si>
  <si>
    <t>Areas</t>
  </si>
  <si>
    <t>dmdoc530</t>
  </si>
  <si>
    <t>Work Area Assignments</t>
  </si>
  <si>
    <t>dmdoc550</t>
  </si>
  <si>
    <t>Mounted Areas</t>
  </si>
  <si>
    <t>dmdoc620</t>
  </si>
  <si>
    <t>Locks</t>
  </si>
  <si>
    <t>dmdoc640</t>
  </si>
  <si>
    <t>Log</t>
  </si>
  <si>
    <t>dmdoc660</t>
  </si>
  <si>
    <t>Locks - Log</t>
  </si>
  <si>
    <t>dmdoc700</t>
  </si>
  <si>
    <t>Import Files to ODM</t>
  </si>
  <si>
    <t>dmfmg022</t>
  </si>
  <si>
    <t>Folders</t>
  </si>
  <si>
    <t>dmqry001</t>
  </si>
  <si>
    <t>Query</t>
  </si>
  <si>
    <t>dmqry002</t>
  </si>
  <si>
    <t>Query Conditions</t>
  </si>
  <si>
    <t>dmqry003</t>
  </si>
  <si>
    <t>Previous Runs</t>
  </si>
  <si>
    <t>dmqry006</t>
  </si>
  <si>
    <t>Query Instance Links</t>
  </si>
  <si>
    <t>dmqry007</t>
  </si>
  <si>
    <t>Complex Conditions</t>
  </si>
  <si>
    <t>dmsys000</t>
  </si>
  <si>
    <t>Common ODM Parameters</t>
  </si>
  <si>
    <t>dmsys001</t>
  </si>
  <si>
    <t>ODM Parameters</t>
  </si>
  <si>
    <t>dmsys010</t>
  </si>
  <si>
    <t>System Objects Links</t>
  </si>
  <si>
    <t>dmsys013</t>
  </si>
  <si>
    <t>Object Families - Linkage Types Lines (Family Members)</t>
  </si>
  <si>
    <t>dmsys014</t>
  </si>
  <si>
    <t>Object Properties</t>
  </si>
  <si>
    <t>dmsys015</t>
  </si>
  <si>
    <t>Browser Details</t>
  </si>
  <si>
    <t>dmsys020</t>
  </si>
  <si>
    <t>Objects Statuses</t>
  </si>
  <si>
    <t>dmsys021</t>
  </si>
  <si>
    <t>Statuses Dependencies</t>
  </si>
  <si>
    <t>dmsys040</t>
  </si>
  <si>
    <t>Libraries</t>
  </si>
  <si>
    <t>dmsys111</t>
  </si>
  <si>
    <t>Objects</t>
  </si>
  <si>
    <t>dmsys112</t>
  </si>
  <si>
    <t>Object Families</t>
  </si>
  <si>
    <t>dmsys113</t>
  </si>
  <si>
    <t>Related Objects</t>
  </si>
  <si>
    <t>dmsys201</t>
  </si>
  <si>
    <t>System Tables</t>
  </si>
  <si>
    <t>ecedi000</t>
  </si>
  <si>
    <t>EDI Parameters</t>
  </si>
  <si>
    <t>ecedi001</t>
  </si>
  <si>
    <t>Supported EDI Messages</t>
  </si>
  <si>
    <t>ecedi003</t>
  </si>
  <si>
    <t>Organizations</t>
  </si>
  <si>
    <t>ecedi005</t>
  </si>
  <si>
    <t>EDI Messages</t>
  </si>
  <si>
    <t>ecedi011</t>
  </si>
  <si>
    <t>EDI Messages Supported by Business Partner</t>
  </si>
  <si>
    <t>ecedi015</t>
  </si>
  <si>
    <t>Outgoing Messages by Session</t>
  </si>
  <si>
    <t>ecedi020</t>
  </si>
  <si>
    <t>Networks</t>
  </si>
  <si>
    <t>ecedi022</t>
  </si>
  <si>
    <t>Connect Frequencies by Network</t>
  </si>
  <si>
    <t>ecedi025</t>
  </si>
  <si>
    <t>Connect Times by Network</t>
  </si>
  <si>
    <t>ecedi028</t>
  </si>
  <si>
    <t>Business Partner EDI Data by Network</t>
  </si>
  <si>
    <t>ecedi200</t>
  </si>
  <si>
    <t>Order Types</t>
  </si>
  <si>
    <t>ecedi202</t>
  </si>
  <si>
    <t>Schedule Release Frequencies</t>
  </si>
  <si>
    <t>ecedi204</t>
  </si>
  <si>
    <t>Type of Delivery Specifier</t>
  </si>
  <si>
    <t>ecedi206</t>
  </si>
  <si>
    <t>Schedule Status Indicators</t>
  </si>
  <si>
    <t>ecedi208</t>
  </si>
  <si>
    <t>Schedule Release Categories</t>
  </si>
  <si>
    <t>ecedi210</t>
  </si>
  <si>
    <t>Item Status Indicators</t>
  </si>
  <si>
    <t>ecedi212</t>
  </si>
  <si>
    <t>Production Schedule Types</t>
  </si>
  <si>
    <t>ecedi213</t>
  </si>
  <si>
    <t>Schedule Type</t>
  </si>
  <si>
    <t>ecedi214</t>
  </si>
  <si>
    <t>Packing Code IDs</t>
  </si>
  <si>
    <t>ecedi215</t>
  </si>
  <si>
    <t>Schedule Quantity Type</t>
  </si>
  <si>
    <t>ecedi217</t>
  </si>
  <si>
    <t>Kind of Charge Codes</t>
  </si>
  <si>
    <t>ecedi218</t>
  </si>
  <si>
    <t>Address/Partner Code IDs</t>
  </si>
  <si>
    <t>ecedi219</t>
  </si>
  <si>
    <t>Transportation Methods</t>
  </si>
  <si>
    <t>ecedi220</t>
  </si>
  <si>
    <t>Reference Number Types</t>
  </si>
  <si>
    <t>ecedi221</t>
  </si>
  <si>
    <t>Contact Code IDs</t>
  </si>
  <si>
    <t>ecedi222</t>
  </si>
  <si>
    <t>Dates/Times</t>
  </si>
  <si>
    <t>ecedi224</t>
  </si>
  <si>
    <t>Address/Partner Types</t>
  </si>
  <si>
    <t>ecedi226</t>
  </si>
  <si>
    <t>Countries</t>
  </si>
  <si>
    <t>ecedi228</t>
  </si>
  <si>
    <t>Delivery Terms</t>
  </si>
  <si>
    <t>ecedi229</t>
  </si>
  <si>
    <t>Point of Title Passage</t>
  </si>
  <si>
    <t>ecedi230</t>
  </si>
  <si>
    <t>ecedi232</t>
  </si>
  <si>
    <t>Item Code IDs</t>
  </si>
  <si>
    <t>ecedi234</t>
  </si>
  <si>
    <t>Transport Types</t>
  </si>
  <si>
    <t>ecedi236</t>
  </si>
  <si>
    <t>ecedi238</t>
  </si>
  <si>
    <t>Discounts</t>
  </si>
  <si>
    <t>ecedi240</t>
  </si>
  <si>
    <t>Tax Code IDs</t>
  </si>
  <si>
    <t>ecedi242</t>
  </si>
  <si>
    <t>Tax Codes</t>
  </si>
  <si>
    <t>ecedi244</t>
  </si>
  <si>
    <t>Discounts and Surcharges</t>
  </si>
  <si>
    <t>ecedi247</t>
  </si>
  <si>
    <t>Receipt Discrepancy Codes</t>
  </si>
  <si>
    <t>ecedi250</t>
  </si>
  <si>
    <t>Message Functions</t>
  </si>
  <si>
    <t>ecedi252</t>
  </si>
  <si>
    <t>Time Zone Specifiers</t>
  </si>
  <si>
    <t>ecedi254</t>
  </si>
  <si>
    <t>Contact Functions</t>
  </si>
  <si>
    <t>ecedi256</t>
  </si>
  <si>
    <t>Communication Channels</t>
  </si>
  <si>
    <t>ecedi258</t>
  </si>
  <si>
    <t>Delivery Terms Functions</t>
  </si>
  <si>
    <t>ecedi260</t>
  </si>
  <si>
    <t>Types of Supplementary Information</t>
  </si>
  <si>
    <t>ecedi262</t>
  </si>
  <si>
    <t>Types of Contract and Carriage Condition</t>
  </si>
  <si>
    <t>ecedi264</t>
  </si>
  <si>
    <t>Types of Monetary Amount</t>
  </si>
  <si>
    <t>ecedi265</t>
  </si>
  <si>
    <t>Requirement Type</t>
  </si>
  <si>
    <t>ecedi266</t>
  </si>
  <si>
    <t>Charge Categories</t>
  </si>
  <si>
    <t>ecedi268</t>
  </si>
  <si>
    <t>Dimension Qualifiers</t>
  </si>
  <si>
    <t>ecedi270</t>
  </si>
  <si>
    <t>Temperature Qualifiers</t>
  </si>
  <si>
    <t>ecedi272</t>
  </si>
  <si>
    <t>Plus/Minus Indicators</t>
  </si>
  <si>
    <t>ecedi274</t>
  </si>
  <si>
    <t>Measurement Qualifiers</t>
  </si>
  <si>
    <t>ecedi276</t>
  </si>
  <si>
    <t>Types of Packages</t>
  </si>
  <si>
    <t>ecedi278</t>
  </si>
  <si>
    <t>Transport Stages</t>
  </si>
  <si>
    <t>ecedi280</t>
  </si>
  <si>
    <t>Equipment Qualifiers</t>
  </si>
  <si>
    <t>ecedi282</t>
  </si>
  <si>
    <t>Shipper-Supplied Equipment Indicators</t>
  </si>
  <si>
    <t>ecedi284</t>
  </si>
  <si>
    <t>Dangerous Goods Regulations</t>
  </si>
  <si>
    <t>ecedi285</t>
  </si>
  <si>
    <t>Messages Status Codes</t>
  </si>
  <si>
    <t>ecedi286</t>
  </si>
  <si>
    <t>Government Involvement Indicators</t>
  </si>
  <si>
    <t>ecedi287</t>
  </si>
  <si>
    <t>Functional Syntax Errors</t>
  </si>
  <si>
    <t>ecedi288</t>
  </si>
  <si>
    <t>Government Codes</t>
  </si>
  <si>
    <t>ecedi290</t>
  </si>
  <si>
    <t>Government Actions</t>
  </si>
  <si>
    <t>ecedi291</t>
  </si>
  <si>
    <t>Application Errors</t>
  </si>
  <si>
    <t>ecedi292</t>
  </si>
  <si>
    <t>Currencies</t>
  </si>
  <si>
    <t>ecedi294</t>
  </si>
  <si>
    <t>Payment Terms</t>
  </si>
  <si>
    <t>ecedi295</t>
  </si>
  <si>
    <t>Shipment Status Codes</t>
  </si>
  <si>
    <t>ecedi296</t>
  </si>
  <si>
    <t>External Reason  Codes</t>
  </si>
  <si>
    <t>ecedi297</t>
  </si>
  <si>
    <t>External Change Reason Codes</t>
  </si>
  <si>
    <t>ecedi298</t>
  </si>
  <si>
    <t>Change Type Codes</t>
  </si>
  <si>
    <t>ecedi299</t>
  </si>
  <si>
    <t>External Acknowledgment Codes</t>
  </si>
  <si>
    <t>ecedi300</t>
  </si>
  <si>
    <t>Conversion of Delivery Condition Codes (in)</t>
  </si>
  <si>
    <t>ecedi301</t>
  </si>
  <si>
    <t>Conversion of Point of Title Passage (in)</t>
  </si>
  <si>
    <t>ecedi302</t>
  </si>
  <si>
    <t>Conversion of Country Codes (in)</t>
  </si>
  <si>
    <t>ecedi304</t>
  </si>
  <si>
    <t>Conversion of Unit Codes (in)</t>
  </si>
  <si>
    <t>ecedi308</t>
  </si>
  <si>
    <t>Conversion of Tax Codes (in)</t>
  </si>
  <si>
    <t>ecedi314</t>
  </si>
  <si>
    <t>Conversion of Sales Contract Codes by Business Partner (in)</t>
  </si>
  <si>
    <t>ecedi315</t>
  </si>
  <si>
    <t>Conversion of Purchase Contract Codes by Business Partner (in)</t>
  </si>
  <si>
    <t>ecedi317</t>
  </si>
  <si>
    <t>Conversion of Kind of Charge (in)</t>
  </si>
  <si>
    <t>ecedi318</t>
  </si>
  <si>
    <t>Conversion of Forwarding Agent Codes by Business Partner (in)</t>
  </si>
  <si>
    <t>ecedi320</t>
  </si>
  <si>
    <t>Conversion of Employee Codes by Business Partner (in)</t>
  </si>
  <si>
    <t>ecedi324</t>
  </si>
  <si>
    <t>Conversion of Currency Codes (in)</t>
  </si>
  <si>
    <t>ecedi326</t>
  </si>
  <si>
    <t>Conversion of Payment Terms (in)</t>
  </si>
  <si>
    <t>ecedi328</t>
  </si>
  <si>
    <t>Conversion of Business Partners (in)</t>
  </si>
  <si>
    <t>ecedi329</t>
  </si>
  <si>
    <t>Conversion of Contacts (in)</t>
  </si>
  <si>
    <t>ecedi330</t>
  </si>
  <si>
    <t>Conversion of Late Payment Surcharges (in)</t>
  </si>
  <si>
    <t>ecedi332</t>
  </si>
  <si>
    <t>Conversion of Discount Codes by Business Partner (in)</t>
  </si>
  <si>
    <t>ecedi333</t>
  </si>
  <si>
    <t>Conversion of Discount Methods by Business Partner (in)</t>
  </si>
  <si>
    <t>ecedi334</t>
  </si>
  <si>
    <t>Conversion of Lot Selection Methods by Business Partner (in)</t>
  </si>
  <si>
    <t>ecedi335</t>
  </si>
  <si>
    <t>Conversion of Lot Code ID by Business Partner (in)</t>
  </si>
  <si>
    <t>ecedi340</t>
  </si>
  <si>
    <t>Conversion of Sales Change Type Codes (In)</t>
  </si>
  <si>
    <t>ecedi341</t>
  </si>
  <si>
    <t>Conversion of Sales Acknowledgment Codes (in)</t>
  </si>
  <si>
    <t>ecedi342</t>
  </si>
  <si>
    <t>Conversion of Sales Change Reason Codes (In)</t>
  </si>
  <si>
    <t>ecedi343</t>
  </si>
  <si>
    <t>Conversion of Purchasing Change Reason Codes (In)</t>
  </si>
  <si>
    <t>ecedi344</t>
  </si>
  <si>
    <t>Conversion of Purchasing Change Type Codes (in)</t>
  </si>
  <si>
    <t>ecedi345</t>
  </si>
  <si>
    <t>Conversion of Purchasing Acknowledgment Codes (in)</t>
  </si>
  <si>
    <t>ecedi346</t>
  </si>
  <si>
    <t>Conversion of Shipment Status Codes (in)</t>
  </si>
  <si>
    <t>ecedi350</t>
  </si>
  <si>
    <t>Conversion of Sales/Purchasing Office Codes (in)</t>
  </si>
  <si>
    <t>ecedi351</t>
  </si>
  <si>
    <t>Conversion of Schedule Type (in)</t>
  </si>
  <si>
    <t>ecedi352</t>
  </si>
  <si>
    <t>Conversion of Schedule Quantity Type (in)</t>
  </si>
  <si>
    <t>ecedi353</t>
  </si>
  <si>
    <t>Conversion of Reason Codes (in)</t>
  </si>
  <si>
    <t>ecedi355</t>
  </si>
  <si>
    <t>Conversion of Warehouse Codes (in)</t>
  </si>
  <si>
    <t>ecedi356</t>
  </si>
  <si>
    <t>Conversion of City Codes by Business Partner (in)</t>
  </si>
  <si>
    <t>ecedi363</t>
  </si>
  <si>
    <t>Conversion of Address Codes (in)</t>
  </si>
  <si>
    <t>ecedi365</t>
  </si>
  <si>
    <t>Conversion of Requirement Type (In)</t>
  </si>
  <si>
    <t>ecedi366</t>
  </si>
  <si>
    <t>Conversion of Delivery Points (In)</t>
  </si>
  <si>
    <t>ecedi408</t>
  </si>
  <si>
    <t>Character Conversion Codes (out)</t>
  </si>
  <si>
    <t>ecedi409</t>
  </si>
  <si>
    <t>Character Conversions (out)</t>
  </si>
  <si>
    <t>ecedi413</t>
  </si>
  <si>
    <t>Conversion of Schedule Type (out)</t>
  </si>
  <si>
    <t>ecedi415</t>
  </si>
  <si>
    <t>Conversion of Schedule Quantity Type (out)</t>
  </si>
  <si>
    <t>ecedi417</t>
  </si>
  <si>
    <t>Conversion of Kind of Charge (out)</t>
  </si>
  <si>
    <t>ecedi419</t>
  </si>
  <si>
    <t>Conversion of Transportation Methods (out)</t>
  </si>
  <si>
    <t>ecedi420</t>
  </si>
  <si>
    <t>Conversion of Sales/Purchasing Office Codes (out)</t>
  </si>
  <si>
    <t>ecedi428</t>
  </si>
  <si>
    <t>Conversion of Sales Acknowledgment Codes (out)</t>
  </si>
  <si>
    <t>ecedi430</t>
  </si>
  <si>
    <t>Conversion of Delivery Terms Codes (out)</t>
  </si>
  <si>
    <t>ecedi431</t>
  </si>
  <si>
    <t>Conversion of Point of Title Passage (out)</t>
  </si>
  <si>
    <t>ecedi432</t>
  </si>
  <si>
    <t>Conversion of Sales Order Types (out)</t>
  </si>
  <si>
    <t>ecedi433</t>
  </si>
  <si>
    <t>Conversion of Purchase Order Types (out)</t>
  </si>
  <si>
    <t>ecedi436</t>
  </si>
  <si>
    <t>Conversion of Reference Number Types (out)</t>
  </si>
  <si>
    <t>ecedi438</t>
  </si>
  <si>
    <t>Conversion of Currency Codes (out)</t>
  </si>
  <si>
    <t>ecedi440</t>
  </si>
  <si>
    <t>Conversion of Country Codes (out)</t>
  </si>
  <si>
    <t>ecedi442</t>
  </si>
  <si>
    <t>Conversion of Unit Codes (out)</t>
  </si>
  <si>
    <t>ecedi446</t>
  </si>
  <si>
    <t>Conversion of Tax Codes (out)</t>
  </si>
  <si>
    <t>ecedi447</t>
  </si>
  <si>
    <t>Conversion of Receipt Discrepancy Codes (out)</t>
  </si>
  <si>
    <t>ecedi452</t>
  </si>
  <si>
    <t>Conversion of Sales Contract Codes by Business Partner (out)</t>
  </si>
  <si>
    <t>ecedi453</t>
  </si>
  <si>
    <t>Conversion of Purchase Contract Codes by Business Partner (out)</t>
  </si>
  <si>
    <t>ecedi456</t>
  </si>
  <si>
    <t>Conversion of Forwarding Agent Codes by Business Partner (out)</t>
  </si>
  <si>
    <t>ecedi458</t>
  </si>
  <si>
    <t>Conversion of Employee Codes by Business Partner (out)</t>
  </si>
  <si>
    <t>ecedi462</t>
  </si>
  <si>
    <t>Conversion of Warehouse Codes (out)</t>
  </si>
  <si>
    <t>ecedi463</t>
  </si>
  <si>
    <t>Conversion of Address Codes (out)</t>
  </si>
  <si>
    <t>ecedi464</t>
  </si>
  <si>
    <t>Conversion of Delivery Points (Out)</t>
  </si>
  <si>
    <t>ecedi465</t>
  </si>
  <si>
    <t>Conversion of Requirement Type (Out)</t>
  </si>
  <si>
    <t>ecedi466</t>
  </si>
  <si>
    <t>Conversion of Payment Terms (out)</t>
  </si>
  <si>
    <t>ecedi468</t>
  </si>
  <si>
    <t>Conversion of Business Partners (out)</t>
  </si>
  <si>
    <t>ecedi469</t>
  </si>
  <si>
    <t>Conversion of Contacts (out)</t>
  </si>
  <si>
    <t>ecedi470</t>
  </si>
  <si>
    <t>Conversion of Late Payment Surcharges (out)</t>
  </si>
  <si>
    <t>ecedi471</t>
  </si>
  <si>
    <t>Conversion of Feature Codes by Business Partner (out)</t>
  </si>
  <si>
    <t>ecedi472</t>
  </si>
  <si>
    <t>Conversion of Option Codes by Business Partner (out)</t>
  </si>
  <si>
    <t>ecedi474</t>
  </si>
  <si>
    <t>Conversion of Discount Codes by Business Partner (out)</t>
  </si>
  <si>
    <t>ecedi475</t>
  </si>
  <si>
    <t>Conversion of Discount Methods by Business Partner (out)</t>
  </si>
  <si>
    <t>ecedi476</t>
  </si>
  <si>
    <t>Conversion of Lot Selection Methods by Business Partner (out)</t>
  </si>
  <si>
    <t>ecedi477</t>
  </si>
  <si>
    <t>Conversion of Lot Code ID by Business Partner (out)</t>
  </si>
  <si>
    <t>ecedi480</t>
  </si>
  <si>
    <t>Conversion of Shipment Status Codes (out)</t>
  </si>
  <si>
    <t>ecedi490</t>
  </si>
  <si>
    <t>Conversion of Sales Change Type Codes (out)</t>
  </si>
  <si>
    <t>ecedi491</t>
  </si>
  <si>
    <t>Conversion of Sales Change Reason Codes (out)</t>
  </si>
  <si>
    <t>ecedi492</t>
  </si>
  <si>
    <t>Conversion of Purchasing Change Reason Codes (out)</t>
  </si>
  <si>
    <t>ecedi493</t>
  </si>
  <si>
    <t>Conversion of Purchasing Change Type Codes (out)</t>
  </si>
  <si>
    <t>ecedi494</t>
  </si>
  <si>
    <t>Conversion of Purchasing Acknowledgment Codes (out)</t>
  </si>
  <si>
    <t>ecedi495</t>
  </si>
  <si>
    <t>Conversion of Reason Codes (out)</t>
  </si>
  <si>
    <t>ecedi496</t>
  </si>
  <si>
    <t>Conversion of City Codes by Business Partner (out)</t>
  </si>
  <si>
    <t>ecedi500</t>
  </si>
  <si>
    <t>Conversion Setups (Names)</t>
  </si>
  <si>
    <t>ecedi501</t>
  </si>
  <si>
    <t>Conversion Setups (Definitions)</t>
  </si>
  <si>
    <t>ecedi502</t>
  </si>
  <si>
    <t>Conversion Setups (Relationships)</t>
  </si>
  <si>
    <t>ecedi505</t>
  </si>
  <si>
    <t>EDI Expressions</t>
  </si>
  <si>
    <t>ecedi700</t>
  </si>
  <si>
    <t>Messages to be Generated</t>
  </si>
  <si>
    <t>ecedi701</t>
  </si>
  <si>
    <t>Generated Messages</t>
  </si>
  <si>
    <t>ecedi702</t>
  </si>
  <si>
    <t>Received Messages</t>
  </si>
  <si>
    <t>ecedi705</t>
  </si>
  <si>
    <t>Reference Order Line Numbers</t>
  </si>
  <si>
    <t>ecedi708</t>
  </si>
  <si>
    <t>Positions, Sequence numbers to be Generated</t>
  </si>
  <si>
    <t>ecedi710</t>
  </si>
  <si>
    <t>EDI Interchange Controller</t>
  </si>
  <si>
    <t>ecedi711</t>
  </si>
  <si>
    <t>Multi-Company Batches to be Activated</t>
  </si>
  <si>
    <t>ecedi712</t>
  </si>
  <si>
    <t>Reference Multi-Company Messages</t>
  </si>
  <si>
    <t>ecedi720</t>
  </si>
  <si>
    <t>Generated Batchnumbers</t>
  </si>
  <si>
    <t>ecedi750</t>
  </si>
  <si>
    <t>Saved Messages to be Received</t>
  </si>
  <si>
    <t>ecedi751</t>
  </si>
  <si>
    <t>Received Message Errors</t>
  </si>
  <si>
    <t>ecedi760</t>
  </si>
  <si>
    <t>Received Batch Reference</t>
  </si>
  <si>
    <t>fmfmd000</t>
  </si>
  <si>
    <t>FMD Parameters</t>
  </si>
  <si>
    <t>fmfmd010</t>
  </si>
  <si>
    <t>Addresses - Freight Management</t>
  </si>
  <si>
    <t>fmfmd020</t>
  </si>
  <si>
    <t>Combination Code</t>
  </si>
  <si>
    <t>fmfmd030</t>
  </si>
  <si>
    <t>Freight Class</t>
  </si>
  <si>
    <t>fmfmd040</t>
  </si>
  <si>
    <t>Transport Type</t>
  </si>
  <si>
    <t>fmfmd042</t>
  </si>
  <si>
    <t>Transport Means Combination</t>
  </si>
  <si>
    <t>fmfmd044</t>
  </si>
  <si>
    <t>Transport Means Combination - by Carrier/LSP</t>
  </si>
  <si>
    <t>fmfmd047</t>
  </si>
  <si>
    <t>Vehicle Type</t>
  </si>
  <si>
    <t>fmfmd048</t>
  </si>
  <si>
    <t>Vehicle Type/Means of Transport - by Transport Means Combination</t>
  </si>
  <si>
    <t>fmfmd050</t>
  </si>
  <si>
    <t>Transport Means Group</t>
  </si>
  <si>
    <t>fmfmd052</t>
  </si>
  <si>
    <t>Transport Means Group by Carrier/LSP</t>
  </si>
  <si>
    <t>fmfmd055</t>
  </si>
  <si>
    <t>Means of Transport</t>
  </si>
  <si>
    <t>fmfmd060</t>
  </si>
  <si>
    <t>Freight Order Type</t>
  </si>
  <si>
    <t>fmfmd065</t>
  </si>
  <si>
    <t>Freight Order Type Defaults</t>
  </si>
  <si>
    <t>fmfmd066</t>
  </si>
  <si>
    <t>Default Order Types by Origin</t>
  </si>
  <si>
    <t>fmfmd070</t>
  </si>
  <si>
    <t>Service Level</t>
  </si>
  <si>
    <t>fmfmd080</t>
  </si>
  <si>
    <t>Shipping Office</t>
  </si>
  <si>
    <t>fmfmd085</t>
  </si>
  <si>
    <t>Warehouses by Shipping Office</t>
  </si>
  <si>
    <t>fmfmd090</t>
  </si>
  <si>
    <t>Weight and Volume Classes</t>
  </si>
  <si>
    <t>fmfmd095</t>
  </si>
  <si>
    <t>Class Codes</t>
  </si>
  <si>
    <t>Item Freight Data Defaults</t>
  </si>
  <si>
    <t>fmfmd110</t>
  </si>
  <si>
    <t>Dimensions by Units</t>
  </si>
  <si>
    <t>fmfmd120</t>
  </si>
  <si>
    <t>fmfmd140</t>
  </si>
  <si>
    <t>Default Devices by User</t>
  </si>
  <si>
    <t>fmfmd200</t>
  </si>
  <si>
    <t>Items - Ship-from/to Business Partner</t>
  </si>
  <si>
    <t>fmfoc000</t>
  </si>
  <si>
    <t>FOC Parameters</t>
  </si>
  <si>
    <t>fmfoc050</t>
  </si>
  <si>
    <t>Planning Groups</t>
  </si>
  <si>
    <t>fmfoc100</t>
  </si>
  <si>
    <t>Planning Groups by Shipping Office</t>
  </si>
  <si>
    <t>fmfoc105</t>
  </si>
  <si>
    <t>Users by Planning Group</t>
  </si>
  <si>
    <t>fmfoc110</t>
  </si>
  <si>
    <t>Matrix Definitions</t>
  </si>
  <si>
    <t>fmfoc115</t>
  </si>
  <si>
    <t>Plan Matrix Definitions by Shipping Office</t>
  </si>
  <si>
    <t>fmfoc120</t>
  </si>
  <si>
    <t>Plan Matrix</t>
  </si>
  <si>
    <t>fmfoc130</t>
  </si>
  <si>
    <t>Shipping Office Matrix Definition</t>
  </si>
  <si>
    <t>fmfoc140</t>
  </si>
  <si>
    <t>Shipping Office Matrix</t>
  </si>
  <si>
    <t>fmfoc150</t>
  </si>
  <si>
    <t>Route Plan</t>
  </si>
  <si>
    <t>fmfoc151</t>
  </si>
  <si>
    <t>Route Plan Lines</t>
  </si>
  <si>
    <t>fmfoc152</t>
  </si>
  <si>
    <t>Route Plans by Shipping Office and Planning Group</t>
  </si>
  <si>
    <t>fmfoc153</t>
  </si>
  <si>
    <t>Carrier/TMG/TMC by Route Plan Lines</t>
  </si>
  <si>
    <t>fmfoc200</t>
  </si>
  <si>
    <t>Freight Orders</t>
  </si>
  <si>
    <t>fmfoc201</t>
  </si>
  <si>
    <t>Freight Order Lines</t>
  </si>
  <si>
    <t>fmfoc202</t>
  </si>
  <si>
    <t>External Reference Table Freight Orders</t>
  </si>
  <si>
    <t>fmfoc203</t>
  </si>
  <si>
    <t>Freight Order Bills of Material</t>
  </si>
  <si>
    <t>fmfoc205</t>
  </si>
  <si>
    <t>Freight Order Companies</t>
  </si>
  <si>
    <t>fmfoc300</t>
  </si>
  <si>
    <t>Freight Order Clusters</t>
  </si>
  <si>
    <t>fmfoc301</t>
  </si>
  <si>
    <t>Freight Order Cluster Lines</t>
  </si>
  <si>
    <t>fmfoc302</t>
  </si>
  <si>
    <t>External Reference Table Freight Order Clusters</t>
  </si>
  <si>
    <t>fmfoc500</t>
  </si>
  <si>
    <t>Freight Order History</t>
  </si>
  <si>
    <t>fmfoc501</t>
  </si>
  <si>
    <t>Freight Order Lines History</t>
  </si>
  <si>
    <t>fmfoc510</t>
  </si>
  <si>
    <t>Freight Order Cluster History</t>
  </si>
  <si>
    <t>fmfoc511</t>
  </si>
  <si>
    <t>Freight Order Cluster Line History</t>
  </si>
  <si>
    <t>fmfrc000</t>
  </si>
  <si>
    <t>Freight Rates and Costs Parameters</t>
  </si>
  <si>
    <t>fmfrc010</t>
  </si>
  <si>
    <t>Rate Basis Numbers</t>
  </si>
  <si>
    <t>fmfrc020</t>
  </si>
  <si>
    <t>Rate Basis Numbers by Attributes</t>
  </si>
  <si>
    <t>fmfrc030</t>
  </si>
  <si>
    <t>Freight Rates</t>
  </si>
  <si>
    <t>fmfrc035</t>
  </si>
  <si>
    <t>Freight Rates Warehouse Shipments</t>
  </si>
  <si>
    <t>fmfrc040</t>
  </si>
  <si>
    <t>Freight Costs Inquiry</t>
  </si>
  <si>
    <t>fmfrc045</t>
  </si>
  <si>
    <t>Freight Cost Inquiry Warehouse Shipments</t>
  </si>
  <si>
    <t>fmfrc060</t>
  </si>
  <si>
    <t>Carriers/LSP by Shipping Office and Planning Group</t>
  </si>
  <si>
    <t>fmfrc110</t>
  </si>
  <si>
    <t>Zones by Zone Type and Carrier/LSP</t>
  </si>
  <si>
    <t>fmfrc120</t>
  </si>
  <si>
    <t>Zones by ZIP</t>
  </si>
  <si>
    <t>fmfrc130</t>
  </si>
  <si>
    <t>Zones by City</t>
  </si>
  <si>
    <t>fmfrc140</t>
  </si>
  <si>
    <t>Zones by Distance</t>
  </si>
  <si>
    <t>fmfrc210</t>
  </si>
  <si>
    <t>Additional Cost Sets</t>
  </si>
  <si>
    <t>fmfrc220</t>
  </si>
  <si>
    <t>Cost Set by Carrier/LSP /Item/Address</t>
  </si>
  <si>
    <t>fmfrc250</t>
  </si>
  <si>
    <t>Items by Additional Cost Set</t>
  </si>
  <si>
    <t>fmfri000</t>
  </si>
  <si>
    <t>Freight Invoicing Parameters</t>
  </si>
  <si>
    <t>fmfri010</t>
  </si>
  <si>
    <t>Freight Invoicing Information</t>
  </si>
  <si>
    <t>fmfri500</t>
  </si>
  <si>
    <t>Freight Invoicing Information History</t>
  </si>
  <si>
    <t>fmlbd000</t>
  </si>
  <si>
    <t>Load Building Parameters</t>
  </si>
  <si>
    <t>fmlbd010</t>
  </si>
  <si>
    <t>Plan</t>
  </si>
  <si>
    <t>fmlbd011</t>
  </si>
  <si>
    <t>External reference table Plan.</t>
  </si>
  <si>
    <t>fmlbd020</t>
  </si>
  <si>
    <t>Freight Order Lines to Be Replanned</t>
  </si>
  <si>
    <t>fmlbd030</t>
  </si>
  <si>
    <t>Planning Log</t>
  </si>
  <si>
    <t>fmlbd050</t>
  </si>
  <si>
    <t>Standard Route</t>
  </si>
  <si>
    <t>fmlbd051</t>
  </si>
  <si>
    <t>ZIP Codes by Standard Route</t>
  </si>
  <si>
    <t>fmlbd052</t>
  </si>
  <si>
    <t>Areas by Standard Route</t>
  </si>
  <si>
    <t>fmlbd053</t>
  </si>
  <si>
    <t>Carrier/TMG/TMC by Standard Route</t>
  </si>
  <si>
    <t>fmlbd055</t>
  </si>
  <si>
    <t>Dates and Times by Standard Route</t>
  </si>
  <si>
    <t>fmlbd056</t>
  </si>
  <si>
    <t>Standard Routes by Shipping Office and Planning Group</t>
  </si>
  <si>
    <t>fmlbd060</t>
  </si>
  <si>
    <t>Means of Transport Calendar</t>
  </si>
  <si>
    <t>fmlbd100</t>
  </si>
  <si>
    <t>Stop</t>
  </si>
  <si>
    <t>fmlbd101</t>
  </si>
  <si>
    <t>Stop Line</t>
  </si>
  <si>
    <t>fmlbd120</t>
  </si>
  <si>
    <t>Combined Freight Orders</t>
  </si>
  <si>
    <t>fmlbd121</t>
  </si>
  <si>
    <t>Combined Freight Order Lines</t>
  </si>
  <si>
    <t>fmlbd200</t>
  </si>
  <si>
    <t>Trip</t>
  </si>
  <si>
    <t>fmlbd210</t>
  </si>
  <si>
    <t>Temporary Table for Route Plan</t>
  </si>
  <si>
    <t>fmlbd300</t>
  </si>
  <si>
    <t>Shipments</t>
  </si>
  <si>
    <t>fmlbd350</t>
  </si>
  <si>
    <t>Shipment Lines</t>
  </si>
  <si>
    <t>fmlbd400</t>
  </si>
  <si>
    <t>Load</t>
  </si>
  <si>
    <t>fmlbd401</t>
  </si>
  <si>
    <t>External reference table Load.</t>
  </si>
  <si>
    <t>fmlbd403</t>
  </si>
  <si>
    <t>Means of Transport - by Load</t>
  </si>
  <si>
    <t>fmlbd410</t>
  </si>
  <si>
    <t>Master Loads</t>
  </si>
  <si>
    <t>fmlbd450</t>
  </si>
  <si>
    <t>Load/Shipment Tracking</t>
  </si>
  <si>
    <t>fmlbd460</t>
  </si>
  <si>
    <t>Trace Load Plan Changes</t>
  </si>
  <si>
    <t>fmlbd500</t>
  </si>
  <si>
    <t>Shipment History</t>
  </si>
  <si>
    <t>fmlbd501</t>
  </si>
  <si>
    <t>Shipment Line History</t>
  </si>
  <si>
    <t>fmlbd502</t>
  </si>
  <si>
    <t>Load History</t>
  </si>
  <si>
    <t>fmlbd503</t>
  </si>
  <si>
    <t>Means of Transport - by Load History</t>
  </si>
  <si>
    <t>fmlbd510</t>
  </si>
  <si>
    <t>Plan History</t>
  </si>
  <si>
    <t>fmlbd900</t>
  </si>
  <si>
    <t>fmrpg100</t>
  </si>
  <si>
    <t>Consolidated Rough Planning</t>
  </si>
  <si>
    <t>fmrpg110</t>
  </si>
  <si>
    <t>Transport Means Groups by Freight Order Line</t>
  </si>
  <si>
    <t>lparg010</t>
  </si>
  <si>
    <t>Perception Tax Codes</t>
  </si>
  <si>
    <t>lparg020</t>
  </si>
  <si>
    <t>Business Partner Tax Rates</t>
  </si>
  <si>
    <t>lpbra000</t>
  </si>
  <si>
    <t>Brazilian Parameters</t>
  </si>
  <si>
    <t>lpbra001</t>
  </si>
  <si>
    <t>Fiscal Document Types</t>
  </si>
  <si>
    <t>lpbra002</t>
  </si>
  <si>
    <t>Fiscal Document Type Code Matrix Definition</t>
  </si>
  <si>
    <t>lpbra003</t>
  </si>
  <si>
    <t>Fiscal Document Type Code Matrix Priority</t>
  </si>
  <si>
    <t>lpbra004</t>
  </si>
  <si>
    <t>Fiscal Document Creation Matrix Definition</t>
  </si>
  <si>
    <t>lpbra005</t>
  </si>
  <si>
    <t>Fiscal Document Creation Matrix Priority</t>
  </si>
  <si>
    <t>lpbra006</t>
  </si>
  <si>
    <t>Relationships</t>
  </si>
  <si>
    <t>lpbra007</t>
  </si>
  <si>
    <t>Relationship Matrix Definition</t>
  </si>
  <si>
    <t>lpbra008</t>
  </si>
  <si>
    <t>Relationship Matrix Priority</t>
  </si>
  <si>
    <t>lpbra140</t>
  </si>
  <si>
    <t>Receipt Inbox Orders</t>
  </si>
  <si>
    <t>lpbra141</t>
  </si>
  <si>
    <t>Receipt Inbox Order Lines</t>
  </si>
  <si>
    <t>lpbra142</t>
  </si>
  <si>
    <t>Receipt Inbox Order Installments</t>
  </si>
  <si>
    <t>lpbra145</t>
  </si>
  <si>
    <t>Fiscal Reference Header</t>
  </si>
  <si>
    <t>lpbra146</t>
  </si>
  <si>
    <t>Fiscal Reference Header Taxes</t>
  </si>
  <si>
    <t>lpbra147</t>
  </si>
  <si>
    <t>Fiscal Reference Lines</t>
  </si>
  <si>
    <t>lpbra148</t>
  </si>
  <si>
    <t>Fiscal Reference Lines Taxes Details</t>
  </si>
  <si>
    <t>lpbra149</t>
  </si>
  <si>
    <t>Fiscal Reference Relation Data</t>
  </si>
  <si>
    <t>lpbra150</t>
  </si>
  <si>
    <t>Fiscal Reference Installments</t>
  </si>
  <si>
    <t>lpbra151</t>
  </si>
  <si>
    <t>Fiscal Reference Postings</t>
  </si>
  <si>
    <t>lpbra152</t>
  </si>
  <si>
    <t>Receipt Related Receipts</t>
  </si>
  <si>
    <t>lpbra153</t>
  </si>
  <si>
    <t>Receipt Related Invoicing</t>
  </si>
  <si>
    <t>lpbra160</t>
  </si>
  <si>
    <t>Receipt Lines - Fiscal Receipt Creation</t>
  </si>
  <si>
    <t>lpbra161</t>
  </si>
  <si>
    <t>Purchase Receipts - Fiscal Receipts Creation</t>
  </si>
  <si>
    <t>lpbra240</t>
  </si>
  <si>
    <t>Invoice Inbox Orders</t>
  </si>
  <si>
    <t>lpbra241</t>
  </si>
  <si>
    <t>Invoice Inbox Order Lines</t>
  </si>
  <si>
    <t>lpbra242</t>
  </si>
  <si>
    <t>Invoice Inbox Order Installments</t>
  </si>
  <si>
    <t>lpbra245</t>
  </si>
  <si>
    <t>lpbra246</t>
  </si>
  <si>
    <t>lpbra247</t>
  </si>
  <si>
    <t>lpbra248</t>
  </si>
  <si>
    <t>lpbra249</t>
  </si>
  <si>
    <t>lpbra250</t>
  </si>
  <si>
    <t>lpbra251</t>
  </si>
  <si>
    <t>lpbra252</t>
  </si>
  <si>
    <t>Invoicing Related Invoicing</t>
  </si>
  <si>
    <t>lpbra253</t>
  </si>
  <si>
    <t>Invoicing Related Receipts</t>
  </si>
  <si>
    <t>lpbra260</t>
  </si>
  <si>
    <t>Invoice Lines Composing</t>
  </si>
  <si>
    <t>lpchl001</t>
  </si>
  <si>
    <t>Books Printing Parameters</t>
  </si>
  <si>
    <t>lpchl002</t>
  </si>
  <si>
    <t>lpchl003</t>
  </si>
  <si>
    <t>Transaction Type by Document Type</t>
  </si>
  <si>
    <t>lpchl004</t>
  </si>
  <si>
    <t>Update Factors - Fees Certificate</t>
  </si>
  <si>
    <t>lpchl005</t>
  </si>
  <si>
    <t>Certificate Fees Sequence Number</t>
  </si>
  <si>
    <t>lpchl006</t>
  </si>
  <si>
    <t>DTE Local Industry Codes</t>
  </si>
  <si>
    <t>lpchl007</t>
  </si>
  <si>
    <t>DTE Additional Company Information</t>
  </si>
  <si>
    <t>lpchl008</t>
  </si>
  <si>
    <t>DTE Additional Partner Information</t>
  </si>
  <si>
    <t>lpchl009</t>
  </si>
  <si>
    <t>DTE Item Types</t>
  </si>
  <si>
    <t>lpchl010</t>
  </si>
  <si>
    <t>DTE Item Type by Item</t>
  </si>
  <si>
    <t>lpchl011</t>
  </si>
  <si>
    <t>DTE Parameters</t>
  </si>
  <si>
    <t>lpchl012</t>
  </si>
  <si>
    <t>DTE Credit Note Types</t>
  </si>
  <si>
    <t>lpchl013</t>
  </si>
  <si>
    <t>DTE Optional Node Names</t>
  </si>
  <si>
    <t>lpchl014</t>
  </si>
  <si>
    <t>Customs Shipping Data</t>
  </si>
  <si>
    <t>lpchl015</t>
  </si>
  <si>
    <t>Sales Methods</t>
  </si>
  <si>
    <t>lpchl016</t>
  </si>
  <si>
    <t>Sales/Purchase Method - Table 71</t>
  </si>
  <si>
    <t>lpchl018</t>
  </si>
  <si>
    <t>Transport Methods</t>
  </si>
  <si>
    <t>lpchl019</t>
  </si>
  <si>
    <t>Ports of Shipment</t>
  </si>
  <si>
    <t>lpchl020</t>
  </si>
  <si>
    <t>Tare Weight Units</t>
  </si>
  <si>
    <t>lpchl021</t>
  </si>
  <si>
    <t>Country Codes</t>
  </si>
  <si>
    <t>lpchl022</t>
  </si>
  <si>
    <t>Package Types</t>
  </si>
  <si>
    <t>lpchl023</t>
  </si>
  <si>
    <t>Retainer Agent Invoice</t>
  </si>
  <si>
    <t>lpchl051</t>
  </si>
  <si>
    <t>Drivers</t>
  </si>
  <si>
    <t>lpchl052</t>
  </si>
  <si>
    <t>Vehicles</t>
  </si>
  <si>
    <t>lpchl100</t>
  </si>
  <si>
    <t>Document Type for Invoice</t>
  </si>
  <si>
    <t>lpchl101</t>
  </si>
  <si>
    <t>DIN Transaction - Parameters</t>
  </si>
  <si>
    <t>lpchl102</t>
  </si>
  <si>
    <t>DIN Transactions</t>
  </si>
  <si>
    <t>lpchl103</t>
  </si>
  <si>
    <t>DIN Transacctions - Lines</t>
  </si>
  <si>
    <t>lpchl150</t>
  </si>
  <si>
    <t>Electronic Sales Invoice</t>
  </si>
  <si>
    <t>lpchl151</t>
  </si>
  <si>
    <t>Optional Electronic Invoice Data</t>
  </si>
  <si>
    <t>lpchl200</t>
  </si>
  <si>
    <t>Monetary Correction Codes of Fixed Assets</t>
  </si>
  <si>
    <t>lpchl201</t>
  </si>
  <si>
    <t>Fixed Assets Book for Monetary Correction Code</t>
  </si>
  <si>
    <t>lpchl202</t>
  </si>
  <si>
    <t>IPC Factor for Monetary Correction of Fixed Assets</t>
  </si>
  <si>
    <t>lpchl203</t>
  </si>
  <si>
    <t>Status of Fixed Assets for Book - Assets Monetary Correction</t>
  </si>
  <si>
    <t>lpchl250</t>
  </si>
  <si>
    <t>Classified Balance Parameters</t>
  </si>
  <si>
    <t>lpchl251</t>
  </si>
  <si>
    <t>Assets / Liabilities Column</t>
  </si>
  <si>
    <t>lpchl252</t>
  </si>
  <si>
    <t>Profit or Loss</t>
  </si>
  <si>
    <t>lpchl253</t>
  </si>
  <si>
    <t>Profit / Loss Column</t>
  </si>
  <si>
    <t>lpchl254</t>
  </si>
  <si>
    <t>Inventory and Balance Detail Account</t>
  </si>
  <si>
    <t>lpchl255</t>
  </si>
  <si>
    <t>Consumer Price Index of Inventory</t>
  </si>
  <si>
    <t>lpchl256</t>
  </si>
  <si>
    <t>Monetary Correction Code of Inventory</t>
  </si>
  <si>
    <t>lpchl257</t>
  </si>
  <si>
    <t>Monetary Correction Calculations of Inventory</t>
  </si>
  <si>
    <t>lpchl258</t>
  </si>
  <si>
    <t>Parameters for Monetary Correction of Inventory</t>
  </si>
  <si>
    <t>lpchl300</t>
  </si>
  <si>
    <t>DTE Additional Information - Manual Invoice</t>
  </si>
  <si>
    <t>lpchl301</t>
  </si>
  <si>
    <t>DTE Additional Information - Manual Invoice Line</t>
  </si>
  <si>
    <t>lpchl500</t>
  </si>
  <si>
    <t>Electronic Delivery Note Series</t>
  </si>
  <si>
    <t>lpchl501</t>
  </si>
  <si>
    <t>Electronic Delivery Note First Free Numbers</t>
  </si>
  <si>
    <t>lpchl504</t>
  </si>
  <si>
    <t>Additional Electronic Delivery Note Information</t>
  </si>
  <si>
    <t>lpchl505</t>
  </si>
  <si>
    <t>Additional Electronic Delivery Note Information - Lines</t>
  </si>
  <si>
    <t>lpchl506</t>
  </si>
  <si>
    <t>Additional Electronic Delivery Note Information - Optionals</t>
  </si>
  <si>
    <t>lpchl507</t>
  </si>
  <si>
    <t>Manual Delivery Note Headers</t>
  </si>
  <si>
    <t>lpchl508</t>
  </si>
  <si>
    <t>Manual Delivery Note Lines</t>
  </si>
  <si>
    <t>lpchl600</t>
  </si>
  <si>
    <t>DTE Additional Information - Sales Order</t>
  </si>
  <si>
    <t>lpchl601</t>
  </si>
  <si>
    <t>DTE Additional Information - Sales Order Lines</t>
  </si>
  <si>
    <t>lpchl602</t>
  </si>
  <si>
    <t>Alternative Code - CODELCO</t>
  </si>
  <si>
    <t>lpchn000</t>
  </si>
  <si>
    <t>China Golden Tax Parameters</t>
  </si>
  <si>
    <t>lpchn200</t>
  </si>
  <si>
    <t>China Golden Tax Detail</t>
  </si>
  <si>
    <t>lpchn201</t>
  </si>
  <si>
    <t>China Golden Tax Outbound Line Status</t>
  </si>
  <si>
    <t>lpchn202</t>
  </si>
  <si>
    <t>China Golden Tax Inbound Line Check</t>
  </si>
  <si>
    <t>lpcze100</t>
  </si>
  <si>
    <t>Parameters VAT Control Statement (CZ)</t>
  </si>
  <si>
    <t>lpcze101</t>
  </si>
  <si>
    <t>VAT Control Statement - Line Definitions</t>
  </si>
  <si>
    <t>lpcze102</t>
  </si>
  <si>
    <t>VAT Code - Deliverables Code Relation</t>
  </si>
  <si>
    <t>lpcze103</t>
  </si>
  <si>
    <t>VAT Control Statement Data</t>
  </si>
  <si>
    <t>lpcze104</t>
  </si>
  <si>
    <t>Aggregation Exceptions by Trans. Type</t>
  </si>
  <si>
    <t>lpdeu100</t>
  </si>
  <si>
    <t>Export Schemes</t>
  </si>
  <si>
    <t>lpdeu101</t>
  </si>
  <si>
    <t>Tables by Export Scheme</t>
  </si>
  <si>
    <t>lpdeu102</t>
  </si>
  <si>
    <t>Export Table Fields</t>
  </si>
  <si>
    <t>lpdeu103</t>
  </si>
  <si>
    <t>Constraints by Table Field</t>
  </si>
  <si>
    <t>lpdeu104</t>
  </si>
  <si>
    <t>Constraints between Tables</t>
  </si>
  <si>
    <t>lpdeu105</t>
  </si>
  <si>
    <t>Additional References</t>
  </si>
  <si>
    <t>lpdeu106</t>
  </si>
  <si>
    <t>Additional Export Fields</t>
  </si>
  <si>
    <t>lpdeu111</t>
  </si>
  <si>
    <t>Secondary Companies to Export</t>
  </si>
  <si>
    <t>lpdeu112</t>
  </si>
  <si>
    <t>Predefined Views</t>
  </si>
  <si>
    <t>lpdeu115</t>
  </si>
  <si>
    <t>Export Log Table</t>
  </si>
  <si>
    <t>lpdeu116</t>
  </si>
  <si>
    <t>Export Log Details</t>
  </si>
  <si>
    <t>lpesp000</t>
  </si>
  <si>
    <t>Spanish Parameters</t>
  </si>
  <si>
    <t>lpesp001</t>
  </si>
  <si>
    <t>Codes by Transaction Types</t>
  </si>
  <si>
    <t>lpesp002</t>
  </si>
  <si>
    <t>Exceptions by Tax Codes</t>
  </si>
  <si>
    <t>lpesp003</t>
  </si>
  <si>
    <t>Exceptions by Business Partners</t>
  </si>
  <si>
    <t>lpesp004</t>
  </si>
  <si>
    <t>Special Cash Defaults</t>
  </si>
  <si>
    <t>lpesp206</t>
  </si>
  <si>
    <t>SII Transactions for Purchase (LRFR) &amp; Sales (LRFE) Invoices</t>
  </si>
  <si>
    <t>lpesp216</t>
  </si>
  <si>
    <t>SII Transactions for Purchase (LRFR) &amp; Sales (LRFE) Details</t>
  </si>
  <si>
    <t>lpesp226</t>
  </si>
  <si>
    <t>SII Transactions for Payments (LRPR)</t>
  </si>
  <si>
    <t>lpgen005</t>
  </si>
  <si>
    <t>Tax Adjustment Transactions Setting</t>
  </si>
  <si>
    <t>lpgen010</t>
  </si>
  <si>
    <t>Code Lists</t>
  </si>
  <si>
    <t>lpgen100</t>
  </si>
  <si>
    <t>Tax Adjustment Transactions</t>
  </si>
  <si>
    <t>lpisr000</t>
  </si>
  <si>
    <t>Israel Parameters</t>
  </si>
  <si>
    <t>lpisr001</t>
  </si>
  <si>
    <t>Transaction Types- Additional Characteristics</t>
  </si>
  <si>
    <t>lpisr002</t>
  </si>
  <si>
    <t>Payment method - Additional Characteristics</t>
  </si>
  <si>
    <t>lpisr103</t>
  </si>
  <si>
    <t>Interim Item Inventory</t>
  </si>
  <si>
    <t>lpisr104</t>
  </si>
  <si>
    <t>Interim C100 Header for Integration Transactions</t>
  </si>
  <si>
    <t>lpisr105</t>
  </si>
  <si>
    <t>Totals by Document Type</t>
  </si>
  <si>
    <t>lpisr106</t>
  </si>
  <si>
    <t>Interim D110 Header for Integration Transactions</t>
  </si>
  <si>
    <t>lpmex000</t>
  </si>
  <si>
    <t>Mexican Parameters</t>
  </si>
  <si>
    <t>lpmex100</t>
  </si>
  <si>
    <t>CFDI Information by Document</t>
  </si>
  <si>
    <t>lpmys000</t>
  </si>
  <si>
    <t>Malaysian Parameter</t>
  </si>
  <si>
    <t>lpmys100</t>
  </si>
  <si>
    <t>Deemed Supply - Gift</t>
  </si>
  <si>
    <t>lppol000</t>
  </si>
  <si>
    <t>Polish Localization Parameters</t>
  </si>
  <si>
    <t>lppol050</t>
  </si>
  <si>
    <t>Intrastat Declarations</t>
  </si>
  <si>
    <t>lppol051</t>
  </si>
  <si>
    <t>Intratat Declaration Lines</t>
  </si>
  <si>
    <t>lppol700</t>
  </si>
  <si>
    <t>SAF Parameters</t>
  </si>
  <si>
    <t>lppol701</t>
  </si>
  <si>
    <t>SAF Tax Rates</t>
  </si>
  <si>
    <t>lppol702</t>
  </si>
  <si>
    <t>SAF Excluded Ledger Accounts</t>
  </si>
  <si>
    <t>lppol703</t>
  </si>
  <si>
    <t>SAF Invoices Defaults</t>
  </si>
  <si>
    <t>lppol704</t>
  </si>
  <si>
    <t>SAF Warehousing Types</t>
  </si>
  <si>
    <t>lppol705</t>
  </si>
  <si>
    <t>SAF Tax Positions</t>
  </si>
  <si>
    <t>lppol708</t>
  </si>
  <si>
    <t>SAF Periods</t>
  </si>
  <si>
    <t>lppol709</t>
  </si>
  <si>
    <t>SAF Runs</t>
  </si>
  <si>
    <t>lppol710</t>
  </si>
  <si>
    <t>SAF Accounting Books</t>
  </si>
  <si>
    <t>lppol711</t>
  </si>
  <si>
    <t>SAF Journal and Ledger Transactions</t>
  </si>
  <si>
    <t>lppol714</t>
  </si>
  <si>
    <t>SAF Bank Balances</t>
  </si>
  <si>
    <t>lppol715</t>
  </si>
  <si>
    <t>SAF Bank Transactions</t>
  </si>
  <si>
    <t>lppol717</t>
  </si>
  <si>
    <t>SAF Warehouse Documents</t>
  </si>
  <si>
    <t>lppol718</t>
  </si>
  <si>
    <t>SAF Warehouse Document Lines</t>
  </si>
  <si>
    <t>lppol720</t>
  </si>
  <si>
    <t>SAF Invoice Headers</t>
  </si>
  <si>
    <t>lppol721</t>
  </si>
  <si>
    <t>SAF Invoices by Period</t>
  </si>
  <si>
    <t>lppol723</t>
  </si>
  <si>
    <t>SAF Purchase and Sales VAT</t>
  </si>
  <si>
    <t>lppol724</t>
  </si>
  <si>
    <t>SAF Tax Positions by Period</t>
  </si>
  <si>
    <t>lppol725</t>
  </si>
  <si>
    <t>SAF Tax Positions by Invoices</t>
  </si>
  <si>
    <t>lppol726</t>
  </si>
  <si>
    <t>SAF Invoice Lines</t>
  </si>
  <si>
    <t>lppol730</t>
  </si>
  <si>
    <t>SAF Business Partners</t>
  </si>
  <si>
    <t>lprus000</t>
  </si>
  <si>
    <t>Russian Parameters</t>
  </si>
  <si>
    <t>lprus001</t>
  </si>
  <si>
    <t>lprus002</t>
  </si>
  <si>
    <t>lprus003</t>
  </si>
  <si>
    <t>lprus004</t>
  </si>
  <si>
    <t>Units by Language</t>
  </si>
  <si>
    <t>lprus005</t>
  </si>
  <si>
    <t>Positions in Organization</t>
  </si>
  <si>
    <t>lprus006</t>
  </si>
  <si>
    <t>Primary Documents Signature Data</t>
  </si>
  <si>
    <t>lprus007</t>
  </si>
  <si>
    <t>Currency Description by Language</t>
  </si>
  <si>
    <t>lprus008</t>
  </si>
  <si>
    <t>User Browse Lists</t>
  </si>
  <si>
    <t>lprus009</t>
  </si>
  <si>
    <t>lprus010</t>
  </si>
  <si>
    <t>lprus011</t>
  </si>
  <si>
    <t>Bank Branches</t>
  </si>
  <si>
    <t>lprus012</t>
  </si>
  <si>
    <t>lprus021</t>
  </si>
  <si>
    <t>Bank Identification Numbers</t>
  </si>
  <si>
    <t>lprus022</t>
  </si>
  <si>
    <t>Transaction Types</t>
  </si>
  <si>
    <t>lprus023</t>
  </si>
  <si>
    <t>Payment Purpose Template</t>
  </si>
  <si>
    <t>lprus024</t>
  </si>
  <si>
    <t>Budget Classification Codes</t>
  </si>
  <si>
    <t>lprus025</t>
  </si>
  <si>
    <t>Option of Cash Transaction</t>
  </si>
  <si>
    <t>lprus026</t>
  </si>
  <si>
    <t>Type of Accounts</t>
  </si>
  <si>
    <t>lprus027</t>
  </si>
  <si>
    <t>Supplier Accounts</t>
  </si>
  <si>
    <t>lprus028</t>
  </si>
  <si>
    <t>Payment Authorizations</t>
  </si>
  <si>
    <t>lprus030</t>
  </si>
  <si>
    <t>VAT Registers Parameters</t>
  </si>
  <si>
    <t>lprus031</t>
  </si>
  <si>
    <t>Transaction Types not for VAT Registers</t>
  </si>
  <si>
    <t>lprus032</t>
  </si>
  <si>
    <t>VAT Registers Correction Invoice Transaction Types</t>
  </si>
  <si>
    <t>lprus033</t>
  </si>
  <si>
    <t>VAT Registers Period Statuses</t>
  </si>
  <si>
    <t>lprus035</t>
  </si>
  <si>
    <t>Multiple Tax Codes</t>
  </si>
  <si>
    <t>lprus036</t>
  </si>
  <si>
    <t>Tax Codes by Country</t>
  </si>
  <si>
    <t>lprus037</t>
  </si>
  <si>
    <t>VAT Registers Reasons for Rejection</t>
  </si>
  <si>
    <t>lprus038</t>
  </si>
  <si>
    <t>Financial Data for Multiple Tax Code Lines</t>
  </si>
  <si>
    <t>lprus039</t>
  </si>
  <si>
    <t>Financial Data for Singular Tax Codes by Country</t>
  </si>
  <si>
    <t>lprus040</t>
  </si>
  <si>
    <t>Enterprise Units</t>
  </si>
  <si>
    <t>lprus100</t>
  </si>
  <si>
    <t>Unique Identifiers</t>
  </si>
  <si>
    <t>lprus190</t>
  </si>
  <si>
    <t>Currencies for Rate Downloading</t>
  </si>
  <si>
    <t>lprus201</t>
  </si>
  <si>
    <t>Petty Cash Payment/Receipt Orders</t>
  </si>
  <si>
    <t>lprus202</t>
  </si>
  <si>
    <t>Payment Orders</t>
  </si>
  <si>
    <t>lprus203</t>
  </si>
  <si>
    <t>Accounts Payable Open Items</t>
  </si>
  <si>
    <t>lprus204</t>
  </si>
  <si>
    <t>Purchase Invoice Rates History</t>
  </si>
  <si>
    <t>lprus205</t>
  </si>
  <si>
    <t>Currency Difference Transaction Links</t>
  </si>
  <si>
    <t>lprus206</t>
  </si>
  <si>
    <t>Conventional Rate</t>
  </si>
  <si>
    <t>lprus207</t>
  </si>
  <si>
    <t>Customer Account Types</t>
  </si>
  <si>
    <t>lprus208</t>
  </si>
  <si>
    <t>Customer Accounts</t>
  </si>
  <si>
    <t>lprus209</t>
  </si>
  <si>
    <t>Customer Account Lines</t>
  </si>
  <si>
    <t>lprus210</t>
  </si>
  <si>
    <t>VAT Register Purchases</t>
  </si>
  <si>
    <t>lprus211</t>
  </si>
  <si>
    <t>VAT Register Sales</t>
  </si>
  <si>
    <t>lprus212</t>
  </si>
  <si>
    <t>VAT Registers Corrections</t>
  </si>
  <si>
    <t>lprus213</t>
  </si>
  <si>
    <t>VAT Registers Acceptance Dates</t>
  </si>
  <si>
    <t>lprus214</t>
  </si>
  <si>
    <t>VAT Registers Payment Documents</t>
  </si>
  <si>
    <t>lprus215</t>
  </si>
  <si>
    <t>VAT Registers Original Transaction Lines</t>
  </si>
  <si>
    <t>lprus216</t>
  </si>
  <si>
    <t>Default Kind of Tax Transaction Rules</t>
  </si>
  <si>
    <t>lprus217</t>
  </si>
  <si>
    <t>Default Kind of Tax Transaction Priorities</t>
  </si>
  <si>
    <t>lprus218</t>
  </si>
  <si>
    <t>Customer Accounts Authorization</t>
  </si>
  <si>
    <t>lprus219</t>
  </si>
  <si>
    <t>Customer Accounts by Payment Documents</t>
  </si>
  <si>
    <t>lprus220</t>
  </si>
  <si>
    <t>Supplier Accounts by Payment Documents</t>
  </si>
  <si>
    <t>lprus221</t>
  </si>
  <si>
    <t>Bank Transactions</t>
  </si>
  <si>
    <t>lprus222</t>
  </si>
  <si>
    <t>Standing Orders</t>
  </si>
  <si>
    <t>lprus223</t>
  </si>
  <si>
    <t>VAT Registers Kind of Transaction</t>
  </si>
  <si>
    <t>lprus233</t>
  </si>
  <si>
    <t>Accounts Receivable Open Items</t>
  </si>
  <si>
    <t>lprus234</t>
  </si>
  <si>
    <t>Sales Invoice Rates History</t>
  </si>
  <si>
    <t>lprus290</t>
  </si>
  <si>
    <t>Temporary Table for Cash Book</t>
  </si>
  <si>
    <t>lprus300</t>
  </si>
  <si>
    <t>Received Purchase Invoices</t>
  </si>
  <si>
    <t>lprus301</t>
  </si>
  <si>
    <t>Linked Received Purchase Invoices</t>
  </si>
  <si>
    <t>lprus400</t>
  </si>
  <si>
    <t>Invoice-Source Relations</t>
  </si>
  <si>
    <t>lprus401</t>
  </si>
  <si>
    <t>Invoices by Received Advances</t>
  </si>
  <si>
    <t>lprus402</t>
  </si>
  <si>
    <t>Sales Invoice Manual Payments</t>
  </si>
  <si>
    <t>lprus501</t>
  </si>
  <si>
    <t>Purchase Order Header</t>
  </si>
  <si>
    <t>lprus801</t>
  </si>
  <si>
    <t>Parameters of Warehouse Documents for Shipments</t>
  </si>
  <si>
    <t>lprus802</t>
  </si>
  <si>
    <t>Warehouse Documents for Shipments</t>
  </si>
  <si>
    <t>lprus803</t>
  </si>
  <si>
    <t>Consolidated Warehouse Documents</t>
  </si>
  <si>
    <t>lprus804</t>
  </si>
  <si>
    <t>Precious Materials by Variable Lot Features</t>
  </si>
  <si>
    <t>lprus805</t>
  </si>
  <si>
    <t>Receipt Lines</t>
  </si>
  <si>
    <t>lprus890</t>
  </si>
  <si>
    <t>Selection Ranges for Remaining List</t>
  </si>
  <si>
    <t>lprus891</t>
  </si>
  <si>
    <t>Interim Data for Remaining List</t>
  </si>
  <si>
    <t>lpsvk100</t>
  </si>
  <si>
    <t>VAT Control Statement - Parameters</t>
  </si>
  <si>
    <t>lpsvk101</t>
  </si>
  <si>
    <t>lpsvk102</t>
  </si>
  <si>
    <t>VAT Control Statement - Simple Document Definition</t>
  </si>
  <si>
    <t>lpsvk103</t>
  </si>
  <si>
    <t>VAT Control Statement - Data</t>
  </si>
  <si>
    <t>lptur001</t>
  </si>
  <si>
    <t>Number Descriptions</t>
  </si>
  <si>
    <t>lptur002</t>
  </si>
  <si>
    <t>Language Additions</t>
  </si>
  <si>
    <t>lptur003</t>
  </si>
  <si>
    <t>Currency Hundreds Descriptions</t>
  </si>
  <si>
    <t>lptur004</t>
  </si>
  <si>
    <t>B Form Elimination Process</t>
  </si>
  <si>
    <t>lptur005</t>
  </si>
  <si>
    <t>B Form Transaction Types</t>
  </si>
  <si>
    <t>lptur006</t>
  </si>
  <si>
    <t>Journal Report Priorities</t>
  </si>
  <si>
    <t>lptur007</t>
  </si>
  <si>
    <t>Journal Report Total Transaction Types</t>
  </si>
  <si>
    <t>lptur008</t>
  </si>
  <si>
    <t>Common Constants for Journal Report</t>
  </si>
  <si>
    <t>lptur009</t>
  </si>
  <si>
    <t>B Form  Sales &amp; Purchase Tax Accounts</t>
  </si>
  <si>
    <t>lptur100</t>
  </si>
  <si>
    <t>Teller Module Constants</t>
  </si>
  <si>
    <t>lptur101</t>
  </si>
  <si>
    <t>Companies</t>
  </si>
  <si>
    <t>lptur102</t>
  </si>
  <si>
    <t>Entities</t>
  </si>
  <si>
    <t>lptur103</t>
  </si>
  <si>
    <t>Arguments</t>
  </si>
  <si>
    <t>lptur104</t>
  </si>
  <si>
    <t>Ledger Account Links</t>
  </si>
  <si>
    <t>lptur105</t>
  </si>
  <si>
    <t>Company Parameters</t>
  </si>
  <si>
    <t>lptur106</t>
  </si>
  <si>
    <t>Company Closing Balance</t>
  </si>
  <si>
    <t>lptur110</t>
  </si>
  <si>
    <t>Tellers (KK)</t>
  </si>
  <si>
    <t>lptur111</t>
  </si>
  <si>
    <t>Tellers Authorizations</t>
  </si>
  <si>
    <t>lptur112</t>
  </si>
  <si>
    <t>Salto Process</t>
  </si>
  <si>
    <t>lptur113</t>
  </si>
  <si>
    <t>Tellers Balance</t>
  </si>
  <si>
    <t>lptur114</t>
  </si>
  <si>
    <t>Closing Balances</t>
  </si>
  <si>
    <t>lptur115</t>
  </si>
  <si>
    <t>Transaction Rules</t>
  </si>
  <si>
    <t>lptur116</t>
  </si>
  <si>
    <t>Banks</t>
  </si>
  <si>
    <t>lptur117</t>
  </si>
  <si>
    <t>lptur118</t>
  </si>
  <si>
    <t>Bank List</t>
  </si>
  <si>
    <t>lptur119</t>
  </si>
  <si>
    <t>Portfolio Counter</t>
  </si>
  <si>
    <t>lptur120</t>
  </si>
  <si>
    <t>Vaucher Header</t>
  </si>
  <si>
    <t>lptur121</t>
  </si>
  <si>
    <t>lptur122</t>
  </si>
  <si>
    <t>Voucher Lines</t>
  </si>
  <si>
    <t>lptur123</t>
  </si>
  <si>
    <t>Macthing</t>
  </si>
  <si>
    <t>lptur124</t>
  </si>
  <si>
    <t>Deleted Checks</t>
  </si>
  <si>
    <t>lptur125</t>
  </si>
  <si>
    <t>New Transactions to Finance</t>
  </si>
  <si>
    <t>lptur130</t>
  </si>
  <si>
    <t>Holidays by Company</t>
  </si>
  <si>
    <t>lptur131</t>
  </si>
  <si>
    <t>Tellers</t>
  </si>
  <si>
    <t>lptur194</t>
  </si>
  <si>
    <t>Temporary Table For Customer Statement Reports</t>
  </si>
  <si>
    <t>lptur201</t>
  </si>
  <si>
    <t>Purchase Return Invoice</t>
  </si>
  <si>
    <t>lptur202</t>
  </si>
  <si>
    <t>Purchase Return Invoice Lines Details</t>
  </si>
  <si>
    <t>lptur250</t>
  </si>
  <si>
    <t>Import Parameters</t>
  </si>
  <si>
    <t>lptur251</t>
  </si>
  <si>
    <t>Import File Master Data</t>
  </si>
  <si>
    <t>lptur252</t>
  </si>
  <si>
    <t>Type of Cost</t>
  </si>
  <si>
    <t>lptur253</t>
  </si>
  <si>
    <t>Import File Cost</t>
  </si>
  <si>
    <t>lptur254</t>
  </si>
  <si>
    <t>Import File Invoice Lines</t>
  </si>
  <si>
    <t>lptur256</t>
  </si>
  <si>
    <t>Transfer Definition</t>
  </si>
  <si>
    <t>lptur258</t>
  </si>
  <si>
    <t>Item Definition</t>
  </si>
  <si>
    <t>lptur302</t>
  </si>
  <si>
    <t>B Form Supplier/Customer Totals</t>
  </si>
  <si>
    <t>lptur303</t>
  </si>
  <si>
    <t>Supplier-Customer Table</t>
  </si>
  <si>
    <t>lptur304</t>
  </si>
  <si>
    <t>Record Table for Journal</t>
  </si>
  <si>
    <t>lptur305</t>
  </si>
  <si>
    <t>Protocol Numbers</t>
  </si>
  <si>
    <t>qmcpl001</t>
  </si>
  <si>
    <t>Task Types</t>
  </si>
  <si>
    <t>qmcpl002</t>
  </si>
  <si>
    <t>Categories</t>
  </si>
  <si>
    <t>qmcpl100</t>
  </si>
  <si>
    <t>Corrective Action Plan</t>
  </si>
  <si>
    <t>qmcpl101</t>
  </si>
  <si>
    <t>Review Board by Corrective Action Plan</t>
  </si>
  <si>
    <t>qmcpl102</t>
  </si>
  <si>
    <t>Problem Analysis</t>
  </si>
  <si>
    <t>qmcpl105</t>
  </si>
  <si>
    <t>Corrective Action Plan - Tasks</t>
  </si>
  <si>
    <t>qmcpl300</t>
  </si>
  <si>
    <t>Corrective Action Plan History</t>
  </si>
  <si>
    <t>qmcpl301</t>
  </si>
  <si>
    <t>Review Board by Corrective Action Plan History</t>
  </si>
  <si>
    <t>qmcpl302</t>
  </si>
  <si>
    <t>Problem Analysis History</t>
  </si>
  <si>
    <t>qmcpl305</t>
  </si>
  <si>
    <t>Corrective Action Plan - Tasks History</t>
  </si>
  <si>
    <t>qmncm001</t>
  </si>
  <si>
    <t>Non-Conforming Material Types</t>
  </si>
  <si>
    <t>qmncm002</t>
  </si>
  <si>
    <t>Severity</t>
  </si>
  <si>
    <t>qmncm003</t>
  </si>
  <si>
    <t>qmncm004</t>
  </si>
  <si>
    <t>Non-Conforming Cause</t>
  </si>
  <si>
    <t>qmncm005</t>
  </si>
  <si>
    <t>Responsibility</t>
  </si>
  <si>
    <t>qmncm006</t>
  </si>
  <si>
    <t>Non Conformance Dispositions</t>
  </si>
  <si>
    <t>qmncm007</t>
  </si>
  <si>
    <t>Material Dispositions</t>
  </si>
  <si>
    <t>qmncm008</t>
  </si>
  <si>
    <t>qmncm100</t>
  </si>
  <si>
    <t>Non-Conformance Report (NCR)</t>
  </si>
  <si>
    <t>qmncm110</t>
  </si>
  <si>
    <t>Non-Conforming Material Report - Lots and Serials</t>
  </si>
  <si>
    <t>qmncm120</t>
  </si>
  <si>
    <t>Non-Conformance Handling Units</t>
  </si>
  <si>
    <t>qmncm300</t>
  </si>
  <si>
    <t>NCR History</t>
  </si>
  <si>
    <t>qmncm310</t>
  </si>
  <si>
    <t>Non-Conforming Material Report - Lots and Serials History</t>
  </si>
  <si>
    <t>qmncm320</t>
  </si>
  <si>
    <t>Non-Conformance Handling Units - History</t>
  </si>
  <si>
    <t>qmpqm001</t>
  </si>
  <si>
    <t>System Structure Codes</t>
  </si>
  <si>
    <t>qmpqm002</t>
  </si>
  <si>
    <t>Systems</t>
  </si>
  <si>
    <t>qmpqm003</t>
  </si>
  <si>
    <t>Sub-Systems</t>
  </si>
  <si>
    <t>qmpqm004</t>
  </si>
  <si>
    <t>Faults</t>
  </si>
  <si>
    <t>qmpqm010</t>
  </si>
  <si>
    <t>Severity Ranking</t>
  </si>
  <si>
    <t>qmpqm011</t>
  </si>
  <si>
    <t>Occurrence Ranking</t>
  </si>
  <si>
    <t>qmpqm012</t>
  </si>
  <si>
    <t>Detection Ranking</t>
  </si>
  <si>
    <t>qmpqm020</t>
  </si>
  <si>
    <t>Failure Stages</t>
  </si>
  <si>
    <t>qmpqm021</t>
  </si>
  <si>
    <t>Failure Categories</t>
  </si>
  <si>
    <t>qmpqm022</t>
  </si>
  <si>
    <t>Failure Codes</t>
  </si>
  <si>
    <t>qmpqm023</t>
  </si>
  <si>
    <t>Failure Codes by Failure Stage</t>
  </si>
  <si>
    <t>qmpqm024</t>
  </si>
  <si>
    <t>Action Codes</t>
  </si>
  <si>
    <t>qmpqm025</t>
  </si>
  <si>
    <t>Repair Action Codes by Failure Codes</t>
  </si>
  <si>
    <t>qmpqm026</t>
  </si>
  <si>
    <t>Allowed Disposition Codes</t>
  </si>
  <si>
    <t>qmpqm100</t>
  </si>
  <si>
    <t>FMEA Generation Structure</t>
  </si>
  <si>
    <t>qmpqm120</t>
  </si>
  <si>
    <t>Failure Modes and Effects Analysis</t>
  </si>
  <si>
    <t>qmpqm130</t>
  </si>
  <si>
    <t>Failure Modes and Effects Analysis - Failure Mode</t>
  </si>
  <si>
    <t>qmpqm140</t>
  </si>
  <si>
    <t>Failure Modes and Effects Analysis - Resolution</t>
  </si>
  <si>
    <t>qmpqm200</t>
  </si>
  <si>
    <t>Failure Report Analysis and Corrective Action System</t>
  </si>
  <si>
    <t>qmpqm201</t>
  </si>
  <si>
    <t>Failure and Action Details</t>
  </si>
  <si>
    <t>qmpqm202</t>
  </si>
  <si>
    <t>FRACAS Instruments</t>
  </si>
  <si>
    <t>qmpqm203</t>
  </si>
  <si>
    <t>FRACAS Process Variables</t>
  </si>
  <si>
    <t>qmpqm204</t>
  </si>
  <si>
    <t>Additional Components Failure and Action Details</t>
  </si>
  <si>
    <t>qmpqm250</t>
  </si>
  <si>
    <t>Failure Report Analysis and Corrective Action System Header History</t>
  </si>
  <si>
    <t>qmpqm251</t>
  </si>
  <si>
    <t>Failure and Action Details History</t>
  </si>
  <si>
    <t>qmpqm252</t>
  </si>
  <si>
    <t>FRACAS Instruments History</t>
  </si>
  <si>
    <t>qmpqm253</t>
  </si>
  <si>
    <t>FRACAS Process Variables History</t>
  </si>
  <si>
    <t>qmpqm254</t>
  </si>
  <si>
    <t>Additional Components Failure and Action Details History</t>
  </si>
  <si>
    <t>qmpqm320</t>
  </si>
  <si>
    <t>Failure Modes and Effects Analysis - History</t>
  </si>
  <si>
    <t>qmpqm330</t>
  </si>
  <si>
    <t>Failure Modes and Effects Analysis - Failure Mode History</t>
  </si>
  <si>
    <t>qmpqm340</t>
  </si>
  <si>
    <t>Failure Modes and Effects Analysis - Resolution History</t>
  </si>
  <si>
    <t>qmptc000</t>
  </si>
  <si>
    <t>QM Parameters</t>
  </si>
  <si>
    <t>qmptc001</t>
  </si>
  <si>
    <t>Characteristics</t>
  </si>
  <si>
    <t>qmptc002</t>
  </si>
  <si>
    <t>Aspects</t>
  </si>
  <si>
    <t>qmptc003</t>
  </si>
  <si>
    <t>Aspect Characteristics</t>
  </si>
  <si>
    <t>qmptc005</t>
  </si>
  <si>
    <t>Characteristic Tests</t>
  </si>
  <si>
    <t>qmptc006</t>
  </si>
  <si>
    <t>qmptc007</t>
  </si>
  <si>
    <t>Test Areas</t>
  </si>
  <si>
    <t>qmptc008</t>
  </si>
  <si>
    <t>Instruments</t>
  </si>
  <si>
    <t>qmptc010</t>
  </si>
  <si>
    <t>Standard Test Procedures</t>
  </si>
  <si>
    <t>qmptc011</t>
  </si>
  <si>
    <t>Obsolete Table: Testing Combinations (Expired/Use New Table qmptc019)</t>
  </si>
  <si>
    <t>qmptc012</t>
  </si>
  <si>
    <t>Link (BOM/Material, Routing/Operations)</t>
  </si>
  <si>
    <t>qmptc013</t>
  </si>
  <si>
    <t>Option Sets</t>
  </si>
  <si>
    <t>qmptc014</t>
  </si>
  <si>
    <t>Options</t>
  </si>
  <si>
    <t>qmptc015</t>
  </si>
  <si>
    <t>Standard Test Procedure Characteristics</t>
  </si>
  <si>
    <t>qmptc016</t>
  </si>
  <si>
    <t>First Article Inspection Rules</t>
  </si>
  <si>
    <t>Item Quality Defaults</t>
  </si>
  <si>
    <t>qmptc019</t>
  </si>
  <si>
    <t>Testing Combinations</t>
  </si>
  <si>
    <t>qmptc020</t>
  </si>
  <si>
    <t>Quality Group Items</t>
  </si>
  <si>
    <t>qmptc021</t>
  </si>
  <si>
    <t>Algorithms</t>
  </si>
  <si>
    <t>qmptc022</t>
  </si>
  <si>
    <t>Algorithm Variables</t>
  </si>
  <si>
    <t>qmptc023</t>
  </si>
  <si>
    <t>Variables</t>
  </si>
  <si>
    <t>qmptc024</t>
  </si>
  <si>
    <t>Instrument Group</t>
  </si>
  <si>
    <t>qmptc025</t>
  </si>
  <si>
    <t>Test Groups</t>
  </si>
  <si>
    <t>qmptc026</t>
  </si>
  <si>
    <t>Generic FAI Rules</t>
  </si>
  <si>
    <t>qmptc029</t>
  </si>
  <si>
    <t>Quality Groups</t>
  </si>
  <si>
    <t>qmptc030</t>
  </si>
  <si>
    <t>Quality User Profiles</t>
  </si>
  <si>
    <t>qmptc031</t>
  </si>
  <si>
    <t>Quality Series Defaults</t>
  </si>
  <si>
    <t>qmptc036</t>
  </si>
  <si>
    <t>qmptc037</t>
  </si>
  <si>
    <t>Test Group Characteristics</t>
  </si>
  <si>
    <t>qmptc049</t>
  </si>
  <si>
    <t>Order Specific Test Procedures</t>
  </si>
  <si>
    <t>qmptc050</t>
  </si>
  <si>
    <t>Order Specific Inspections</t>
  </si>
  <si>
    <t>qmptc051</t>
  </si>
  <si>
    <t>Order Specific Inspection Lines</t>
  </si>
  <si>
    <t>qmptc060</t>
  </si>
  <si>
    <t>Sampling Rules</t>
  </si>
  <si>
    <t>qmptc061</t>
  </si>
  <si>
    <t>Code Letter Tables</t>
  </si>
  <si>
    <t>qmptc062</t>
  </si>
  <si>
    <t>Letters by Code Letter Table</t>
  </si>
  <si>
    <t>qmptc063</t>
  </si>
  <si>
    <t>Inspection Levels by Code Letter Table</t>
  </si>
  <si>
    <t>qmptc064</t>
  </si>
  <si>
    <t>Inspection Levels</t>
  </si>
  <si>
    <t>qmptc070</t>
  </si>
  <si>
    <t>Sampling Plans</t>
  </si>
  <si>
    <t>qmptc071</t>
  </si>
  <si>
    <t>Letters by Sampling Plan</t>
  </si>
  <si>
    <t>qmptc072</t>
  </si>
  <si>
    <t>Acceptable Quality Level by Sampling Plan</t>
  </si>
  <si>
    <t>qmptc073</t>
  </si>
  <si>
    <t>Sampling Plan Matrix</t>
  </si>
  <si>
    <t>qmptc074</t>
  </si>
  <si>
    <t>Inspection Standards</t>
  </si>
  <si>
    <t>qmptc080</t>
  </si>
  <si>
    <t>Item Sampling Rules</t>
  </si>
  <si>
    <t>qmptc081</t>
  </si>
  <si>
    <t>Chart Name</t>
  </si>
  <si>
    <t>qmptc082</t>
  </si>
  <si>
    <t>Chart Type</t>
  </si>
  <si>
    <t>qmptc083</t>
  </si>
  <si>
    <t>Nominal Size</t>
  </si>
  <si>
    <t>qmptc084</t>
  </si>
  <si>
    <t>Tolerance Limit</t>
  </si>
  <si>
    <t>qmptc085</t>
  </si>
  <si>
    <t>Nominal Table</t>
  </si>
  <si>
    <t>qmptc086</t>
  </si>
  <si>
    <t>Tolerances Matrix</t>
  </si>
  <si>
    <t>qmptc090</t>
  </si>
  <si>
    <t>Conformance Document Type</t>
  </si>
  <si>
    <t>qmptc091</t>
  </si>
  <si>
    <t>Conformance Document</t>
  </si>
  <si>
    <t>qmptc092</t>
  </si>
  <si>
    <t>Conformance Document Set</t>
  </si>
  <si>
    <t>qmptc093</t>
  </si>
  <si>
    <t>Conformance Document Set Documents</t>
  </si>
  <si>
    <t>qmptc094</t>
  </si>
  <si>
    <t>Conformance Reporting</t>
  </si>
  <si>
    <t>qmptc095</t>
  </si>
  <si>
    <t>Document Authorization Matrix</t>
  </si>
  <si>
    <t>qmptc096</t>
  </si>
  <si>
    <t>Certification Rule</t>
  </si>
  <si>
    <t>qmptc097</t>
  </si>
  <si>
    <t>Certification Rule Data</t>
  </si>
  <si>
    <t>qmptc100</t>
  </si>
  <si>
    <t>Inspection Orders</t>
  </si>
  <si>
    <t>qmptc101</t>
  </si>
  <si>
    <t>Inspection Order Lines</t>
  </si>
  <si>
    <t>qmptc110</t>
  </si>
  <si>
    <t>Inspection Order Samples</t>
  </si>
  <si>
    <t>qmptc115</t>
  </si>
  <si>
    <t>Inspection Order Test Data</t>
  </si>
  <si>
    <t>qmptc117</t>
  </si>
  <si>
    <t>Process Control</t>
  </si>
  <si>
    <t>qmptc120</t>
  </si>
  <si>
    <t>Order Inspections</t>
  </si>
  <si>
    <t>qmptc130</t>
  </si>
  <si>
    <t>Order Inspection Lots / Serials / Stock Point Details</t>
  </si>
  <si>
    <t>qmptc131</t>
  </si>
  <si>
    <t>Inspection Order Lots / Serials / Stock Point Details</t>
  </si>
  <si>
    <t>qmptc140</t>
  </si>
  <si>
    <t>Item Quality Statistics</t>
  </si>
  <si>
    <t>qmptc145</t>
  </si>
  <si>
    <t>Reject statistics by Characteristic</t>
  </si>
  <si>
    <t>qmptc150</t>
  </si>
  <si>
    <t>Conformance Documentation Register</t>
  </si>
  <si>
    <t>qmptc151</t>
  </si>
  <si>
    <t>Conformance Documentation Register Documents</t>
  </si>
  <si>
    <t>qmptc152</t>
  </si>
  <si>
    <t>Conformance Register - Lots and Serials</t>
  </si>
  <si>
    <t>qmptc160</t>
  </si>
  <si>
    <t>Resource Assignments</t>
  </si>
  <si>
    <t>qmptc165</t>
  </si>
  <si>
    <t>Skills</t>
  </si>
  <si>
    <t>qmptc180</t>
  </si>
  <si>
    <t>Item Sampling Rule Inspection Details</t>
  </si>
  <si>
    <t>qmptc210</t>
  </si>
  <si>
    <t>Interim Stock Point Inventory for Storage Inspections</t>
  </si>
  <si>
    <t>qmptc220</t>
  </si>
  <si>
    <t>Storage Inspections</t>
  </si>
  <si>
    <t>qmptc230</t>
  </si>
  <si>
    <t>Storage Inspection Inventory</t>
  </si>
  <si>
    <t>qmptc231</t>
  </si>
  <si>
    <t>Storage Inspection Inventory Lots and Serials</t>
  </si>
  <si>
    <t>qmptc250</t>
  </si>
  <si>
    <t>First Article Inspection Header</t>
  </si>
  <si>
    <t>qmptc251</t>
  </si>
  <si>
    <t>First Article Inspection Document Details</t>
  </si>
  <si>
    <t>qmptc300</t>
  </si>
  <si>
    <t>Calibration History</t>
  </si>
  <si>
    <t>qmptc301</t>
  </si>
  <si>
    <t>Order Inspections History</t>
  </si>
  <si>
    <t>qmptc302</t>
  </si>
  <si>
    <t>Storage Inspections History</t>
  </si>
  <si>
    <t>qmptc303</t>
  </si>
  <si>
    <t>Storage Inspection Inventory History</t>
  </si>
  <si>
    <t>qmptc304</t>
  </si>
  <si>
    <t>Storage Inspection Inventory Lots and Serials History</t>
  </si>
  <si>
    <t>qmptc305</t>
  </si>
  <si>
    <t>Inspection Orders History</t>
  </si>
  <si>
    <t>qmptc306</t>
  </si>
  <si>
    <t>Inspection Order Lines History</t>
  </si>
  <si>
    <t>qmptc310</t>
  </si>
  <si>
    <t>Inspection Order Samples History</t>
  </si>
  <si>
    <t>qmptc315</t>
  </si>
  <si>
    <t>Inspection Order Test Data History</t>
  </si>
  <si>
    <t>qmptc330</t>
  </si>
  <si>
    <t>Order Inspection Lots / Serials / Stock Point Details History</t>
  </si>
  <si>
    <t>qmptc331</t>
  </si>
  <si>
    <t>Inspection Order Lots / Serials / Stock Point Details History</t>
  </si>
  <si>
    <t>qmptc350</t>
  </si>
  <si>
    <t>Conformance Documentation Register History</t>
  </si>
  <si>
    <t>qmptc351</t>
  </si>
  <si>
    <t>Conformance Documentation Register Documents History</t>
  </si>
  <si>
    <t>qmptc352</t>
  </si>
  <si>
    <t>Conformance Register - Lots and Serials History</t>
  </si>
  <si>
    <t>qmptc360</t>
  </si>
  <si>
    <t>Resource Assignments History</t>
  </si>
  <si>
    <t>qmptc365</t>
  </si>
  <si>
    <t>Skills History</t>
  </si>
  <si>
    <t>qmrca001</t>
  </si>
  <si>
    <t>Fishbone Cause Category</t>
  </si>
  <si>
    <t>qmrca100</t>
  </si>
  <si>
    <t>Root Cause Analysis-Header</t>
  </si>
  <si>
    <t>qmrca101</t>
  </si>
  <si>
    <t>Root Cause Analysis-Occurrence</t>
  </si>
  <si>
    <t>qmrca102</t>
  </si>
  <si>
    <t>Root Cause Analysis-Detection</t>
  </si>
  <si>
    <t>qmrca103</t>
  </si>
  <si>
    <t>Root Cause Analysis-Prevention</t>
  </si>
  <si>
    <t>qmrca110</t>
  </si>
  <si>
    <t>Root Cause Analysis-Fishbone</t>
  </si>
  <si>
    <t>qmrca120</t>
  </si>
  <si>
    <t>Root Cause Analysis-Checklist</t>
  </si>
  <si>
    <t>qmrca300</t>
  </si>
  <si>
    <t>Root Cause Analysis - Header History</t>
  </si>
  <si>
    <t>qmrca301</t>
  </si>
  <si>
    <t>Root Cause Analysis - Occurrence History</t>
  </si>
  <si>
    <t>qmrca302</t>
  </si>
  <si>
    <t>Root Cause Analysis - Detection History</t>
  </si>
  <si>
    <t>qmrca303</t>
  </si>
  <si>
    <t>Root Cause Analysis - Prevention History</t>
  </si>
  <si>
    <t>qmrca310</t>
  </si>
  <si>
    <t>Root Cause Analysis - Fishbone History</t>
  </si>
  <si>
    <t>qmrca320</t>
  </si>
  <si>
    <t>Root Cause Analysis - Checklist History</t>
  </si>
  <si>
    <t>tcbcm000</t>
  </si>
  <si>
    <t>Business Communication Parameters</t>
  </si>
  <si>
    <t>tcbcm001</t>
  </si>
  <si>
    <t>Lists</t>
  </si>
  <si>
    <t>tcbcm002</t>
  </si>
  <si>
    <t>List Options</t>
  </si>
  <si>
    <t>tcbcm003</t>
  </si>
  <si>
    <t>List Options by List</t>
  </si>
  <si>
    <t>tcbcm020</t>
  </si>
  <si>
    <t>tcbcm021</t>
  </si>
  <si>
    <t>Document Sets</t>
  </si>
  <si>
    <t>tcbcm022</t>
  </si>
  <si>
    <t>Documents by Document Set</t>
  </si>
  <si>
    <t>tcbcm023</t>
  </si>
  <si>
    <t>Document Groups</t>
  </si>
  <si>
    <t>tcbcm030</t>
  </si>
  <si>
    <t>Questions</t>
  </si>
  <si>
    <t>tcbcm031</t>
  </si>
  <si>
    <t>Question Sets</t>
  </si>
  <si>
    <t>tcbcm032</t>
  </si>
  <si>
    <t>Questions by Question Set</t>
  </si>
  <si>
    <t>tcbcm033</t>
  </si>
  <si>
    <t>Question Groups</t>
  </si>
  <si>
    <t>tcbcm040</t>
  </si>
  <si>
    <t>Display Sets</t>
  </si>
  <si>
    <t>tcbcm041</t>
  </si>
  <si>
    <t>Display Set Attributes</t>
  </si>
  <si>
    <t>tcbcm100</t>
  </si>
  <si>
    <t>Document Lines</t>
  </si>
  <si>
    <t>tcbcm110</t>
  </si>
  <si>
    <t>Question Lines</t>
  </si>
  <si>
    <t>tcbcm111</t>
  </si>
  <si>
    <t>List Options by Question Line</t>
  </si>
  <si>
    <t>tcbcm120</t>
  </si>
  <si>
    <t>Display Attributes</t>
  </si>
  <si>
    <t>tcbcm700</t>
  </si>
  <si>
    <t>Document Line History</t>
  </si>
  <si>
    <t>tcbcm710</t>
  </si>
  <si>
    <t>Question Line History</t>
  </si>
  <si>
    <t>tcbcm711</t>
  </si>
  <si>
    <t>List Option by Question Line History</t>
  </si>
  <si>
    <t>tcbcm720</t>
  </si>
  <si>
    <t>Display Attribute History</t>
  </si>
  <si>
    <t>tcbgc100</t>
  </si>
  <si>
    <t>Budget Account Distribution</t>
  </si>
  <si>
    <t>tcbod000</t>
  </si>
  <si>
    <t>BOD Parameters</t>
  </si>
  <si>
    <t>tcbod010</t>
  </si>
  <si>
    <t>External Code Lists</t>
  </si>
  <si>
    <t>tcbod011</t>
  </si>
  <si>
    <t>External Code Definitions</t>
  </si>
  <si>
    <t>tcbod020</t>
  </si>
  <si>
    <t>Advanced BOD Publishing Rules</t>
  </si>
  <si>
    <t>tcbod100</t>
  </si>
  <si>
    <t>Expense Reports</t>
  </si>
  <si>
    <t>tcbod101</t>
  </si>
  <si>
    <t>Expense Report Lines</t>
  </si>
  <si>
    <t>tcbod102</t>
  </si>
  <si>
    <t>Expense Report Allocations</t>
  </si>
  <si>
    <t>tcbod103</t>
  </si>
  <si>
    <t>Expense Report Codes</t>
  </si>
  <si>
    <t>tcbod104</t>
  </si>
  <si>
    <t>Expense Report - Purchase Invoice Relationship</t>
  </si>
  <si>
    <t>tcbod105</t>
  </si>
  <si>
    <t>Expense Report Overage Allocations</t>
  </si>
  <si>
    <t>tcbod106</t>
  </si>
  <si>
    <t>Invoice-from by Credit Card Issuer</t>
  </si>
  <si>
    <t>tcbod110</t>
  </si>
  <si>
    <t>Payroll Documents</t>
  </si>
  <si>
    <t>tcbod111</t>
  </si>
  <si>
    <t>Payroll Document Lines</t>
  </si>
  <si>
    <t>tcbod112</t>
  </si>
  <si>
    <t>Payroll Document Codes</t>
  </si>
  <si>
    <t>tcbod200</t>
  </si>
  <si>
    <t>Personnel Processing Parameters</t>
  </si>
  <si>
    <t>tcbod210</t>
  </si>
  <si>
    <t>Received Personnel Data</t>
  </si>
  <si>
    <t>tcbod211</t>
  </si>
  <si>
    <t>Received Personnel Skill Data</t>
  </si>
  <si>
    <t>tcccp000</t>
  </si>
  <si>
    <t>CCP Parameters</t>
  </si>
  <si>
    <t>tcccp001</t>
  </si>
  <si>
    <t>Availability Types</t>
  </si>
  <si>
    <t>tcccp002</t>
  </si>
  <si>
    <t>Shifts</t>
  </si>
  <si>
    <t>tcccp003</t>
  </si>
  <si>
    <t>Working Hours Types</t>
  </si>
  <si>
    <t>tcccp005</t>
  </si>
  <si>
    <t>Workweeks</t>
  </si>
  <si>
    <t>tcccp006</t>
  </si>
  <si>
    <t>Date Effective Workweeks</t>
  </si>
  <si>
    <t>tcccp010</t>
  </si>
  <si>
    <t>Calendar Codes</t>
  </si>
  <si>
    <t>tcccp019</t>
  </si>
  <si>
    <t>Non-Available Days</t>
  </si>
  <si>
    <t>tcccp020</t>
  </si>
  <si>
    <t>Calendar Time Intervals</t>
  </si>
  <si>
    <t>tcccp021</t>
  </si>
  <si>
    <t>Planning Calendar</t>
  </si>
  <si>
    <t>tcccp030</t>
  </si>
  <si>
    <t>Workdays</t>
  </si>
  <si>
    <t>tcccp040</t>
  </si>
  <si>
    <t>tcccp041</t>
  </si>
  <si>
    <t>tcccp042</t>
  </si>
  <si>
    <t>tcccp043</t>
  </si>
  <si>
    <t>Recurrences</t>
  </si>
  <si>
    <t>tcccp044</t>
  </si>
  <si>
    <t>Calendar Recurrences</t>
  </si>
  <si>
    <t>tcccp050</t>
  </si>
  <si>
    <t>Calendar - Availability Types</t>
  </si>
  <si>
    <t>tcccp060</t>
  </si>
  <si>
    <t>Period Tables</t>
  </si>
  <si>
    <t>tcccp061</t>
  </si>
  <si>
    <t>Period Table Usage</t>
  </si>
  <si>
    <t>tcccp070</t>
  </si>
  <si>
    <t>tcccp071</t>
  </si>
  <si>
    <t>Usage of Period</t>
  </si>
  <si>
    <t>tcccp081</t>
  </si>
  <si>
    <t>Calendar Selection for ESP</t>
  </si>
  <si>
    <t>tcccp090</t>
  </si>
  <si>
    <t>Patterns</t>
  </si>
  <si>
    <t>tcccp091</t>
  </si>
  <si>
    <t>Recurrences by Pattern</t>
  </si>
  <si>
    <t>tcccp092</t>
  </si>
  <si>
    <t>Pattern Exceptions</t>
  </si>
  <si>
    <t>tcccp093</t>
  </si>
  <si>
    <t>Times of Day by Pattern</t>
  </si>
  <si>
    <t>tcccp095</t>
  </si>
  <si>
    <t>Pattern Dates</t>
  </si>
  <si>
    <t>tccom000</t>
  </si>
  <si>
    <t>Implemented Software Components (Companies)</t>
  </si>
  <si>
    <t>Employees - General</t>
  </si>
  <si>
    <t>tccom002</t>
  </si>
  <si>
    <t>External reference table Employees - General.</t>
  </si>
  <si>
    <t>tccom005</t>
  </si>
  <si>
    <t>Employee GPS Data</t>
  </si>
  <si>
    <t>tccom101</t>
  </si>
  <si>
    <t>Business Partner Defaults</t>
  </si>
  <si>
    <t>tccom105</t>
  </si>
  <si>
    <t>Business Partner - Transactional Data</t>
  </si>
  <si>
    <t>tccom113</t>
  </si>
  <si>
    <t>Invoice-to Business Partner Balances</t>
  </si>
  <si>
    <t>Bank Accounts by Pay-by Business Partner</t>
  </si>
  <si>
    <t>tccom116</t>
  </si>
  <si>
    <t>Pay-by Business Partner Details</t>
  </si>
  <si>
    <t>Ship-to by Sold-to Business Partner</t>
  </si>
  <si>
    <t>tccom118</t>
  </si>
  <si>
    <t>Supplier Numbers for ASN</t>
  </si>
  <si>
    <t>tccom119</t>
  </si>
  <si>
    <t>Interim Table for Rebuilding Order Balance</t>
  </si>
  <si>
    <t>Pay-to Business Partner 1099 Details</t>
  </si>
  <si>
    <t>tccom127</t>
  </si>
  <si>
    <t>Business Partner Withholding Tax Data</t>
  </si>
  <si>
    <t>tccom128</t>
  </si>
  <si>
    <t>Business Partner Withholding Tax Rates</t>
  </si>
  <si>
    <t>tccom129</t>
  </si>
  <si>
    <t>tccom131</t>
  </si>
  <si>
    <t>External reference table Addresses.</t>
  </si>
  <si>
    <t>tccom132</t>
  </si>
  <si>
    <t>Reference Points</t>
  </si>
  <si>
    <t>Delivery Points</t>
  </si>
  <si>
    <t>tccom135</t>
  </si>
  <si>
    <t>Address Formats</t>
  </si>
  <si>
    <t>tccom137</t>
  </si>
  <si>
    <t>Distance Table by City</t>
  </si>
  <si>
    <t>tccom138</t>
  </si>
  <si>
    <t>Distance Table by ZIP Code/Postal Code</t>
  </si>
  <si>
    <t>tccom141</t>
  </si>
  <si>
    <t>Categories by Contact</t>
  </si>
  <si>
    <t>Payment Terms by Business Partner</t>
  </si>
  <si>
    <t>tccom155</t>
  </si>
  <si>
    <t>Business Partner - Satellites</t>
  </si>
  <si>
    <t>tccom160</t>
  </si>
  <si>
    <t>External Address Codes</t>
  </si>
  <si>
    <t>tccom161</t>
  </si>
  <si>
    <t>Intermediate Consignees</t>
  </si>
  <si>
    <t>tccom170</t>
  </si>
  <si>
    <t>Business Partner Sets</t>
  </si>
  <si>
    <t>tccom171</t>
  </si>
  <si>
    <t>Business Partners by Business Partner Set</t>
  </si>
  <si>
    <t>tccom180</t>
  </si>
  <si>
    <t>Country Sets</t>
  </si>
  <si>
    <t>tccom181</t>
  </si>
  <si>
    <t>Countries by Country Set</t>
  </si>
  <si>
    <t>tccom190</t>
  </si>
  <si>
    <t>Contacts Synchronization Table</t>
  </si>
  <si>
    <t>Sold-to Business Partners by Department</t>
  </si>
  <si>
    <t>Ship-to Business Partners by Site</t>
  </si>
  <si>
    <t>Buy-from Business Partners by Department</t>
  </si>
  <si>
    <t>Ship-from Business Partners by Site</t>
  </si>
  <si>
    <t>tccom500</t>
  </si>
  <si>
    <t>Planning Board Groups</t>
  </si>
  <si>
    <t>tccom501</t>
  </si>
  <si>
    <t>Default Charts by User and Session</t>
  </si>
  <si>
    <t>tccom502</t>
  </si>
  <si>
    <t>Gantt Chart Color Groups</t>
  </si>
  <si>
    <t>tccom503</t>
  </si>
  <si>
    <t>Gantt Chart Colors</t>
  </si>
  <si>
    <t>tccom600</t>
  </si>
  <si>
    <t>tccom605</t>
  </si>
  <si>
    <t>Attendees by Activity</t>
  </si>
  <si>
    <t>tccom610</t>
  </si>
  <si>
    <t>Activity Attachments</t>
  </si>
  <si>
    <t>tccom615</t>
  </si>
  <si>
    <t>References by Activity</t>
  </si>
  <si>
    <t>tccom640</t>
  </si>
  <si>
    <t>Recipients Sets</t>
  </si>
  <si>
    <t>tccom641</t>
  </si>
  <si>
    <t>Recipients by Recipient Set</t>
  </si>
  <si>
    <t>tccom660</t>
  </si>
  <si>
    <t>Distribution List</t>
  </si>
  <si>
    <t>tccom661</t>
  </si>
  <si>
    <t>Distribution List Details</t>
  </si>
  <si>
    <t>tccom670</t>
  </si>
  <si>
    <t>Document Output Management Details</t>
  </si>
  <si>
    <t>tccom690</t>
  </si>
  <si>
    <t>Activity Synchronizations</t>
  </si>
  <si>
    <t>tccom691</t>
  </si>
  <si>
    <t>Activity Synchronization Users</t>
  </si>
  <si>
    <t>tccom695</t>
  </si>
  <si>
    <t>Purchase Listing Data</t>
  </si>
  <si>
    <t>tccom700</t>
  </si>
  <si>
    <t>Sales Listing Data</t>
  </si>
  <si>
    <t>tccom701</t>
  </si>
  <si>
    <t>Sales Listing Declaration Layout</t>
  </si>
  <si>
    <t>tccom702</t>
  </si>
  <si>
    <t>Sales Listing Declaration</t>
  </si>
  <si>
    <t>tccom703</t>
  </si>
  <si>
    <t>Sales Listing Declaration Periods by Tax Periods</t>
  </si>
  <si>
    <t>tccom704</t>
  </si>
  <si>
    <t>Extra Intrastat Info Definition</t>
  </si>
  <si>
    <t>tccom705</t>
  </si>
  <si>
    <t>Extra Intrastat Info</t>
  </si>
  <si>
    <t>tccom710</t>
  </si>
  <si>
    <t>Import/Export Statistics</t>
  </si>
  <si>
    <t>tccom720</t>
  </si>
  <si>
    <t>Intrastat Mapping Scheme</t>
  </si>
  <si>
    <t>tccom737</t>
  </si>
  <si>
    <t>Payer's 1099 Details</t>
  </si>
  <si>
    <t>tccom738</t>
  </si>
  <si>
    <t>Product Category</t>
  </si>
  <si>
    <t>tccom739</t>
  </si>
  <si>
    <t>Product Category Tax Matrix</t>
  </si>
  <si>
    <t>tccom740</t>
  </si>
  <si>
    <t>Country Tax Provider Register</t>
  </si>
  <si>
    <t>tccom750</t>
  </si>
  <si>
    <t>Select Tax Jurisdiction/ Temporary File</t>
  </si>
  <si>
    <t>tccom800</t>
  </si>
  <si>
    <t>External reference table Business Partners.</t>
  </si>
  <si>
    <t>tccom810</t>
  </si>
  <si>
    <t>External reference table Sold-to Business Partners.</t>
  </si>
  <si>
    <t>tccom811</t>
  </si>
  <si>
    <t>External reference table Ship-to Business Partners.</t>
  </si>
  <si>
    <t>tccom812</t>
  </si>
  <si>
    <t>External reference table Invoice-to Business Partners.</t>
  </si>
  <si>
    <t>tccom814</t>
  </si>
  <si>
    <t>External reference table Pay-by Business Partners.</t>
  </si>
  <si>
    <t>tccom820</t>
  </si>
  <si>
    <t>External reference table Buy-from Business Partners.</t>
  </si>
  <si>
    <t>tccom821</t>
  </si>
  <si>
    <t>External reference table Ship-from Business Partners.</t>
  </si>
  <si>
    <t>tccom822</t>
  </si>
  <si>
    <t>External reference table Invoice-from Business Partners.</t>
  </si>
  <si>
    <t>tccom824</t>
  </si>
  <si>
    <t>External reference table Pay-to Business Partners.</t>
  </si>
  <si>
    <t>tccom840</t>
  </si>
  <si>
    <t>External Reference Table Contacts</t>
  </si>
  <si>
    <t>tccom900</t>
  </si>
  <si>
    <t>Tables of Copy Company Data</t>
  </si>
  <si>
    <t>tccom997</t>
  </si>
  <si>
    <t>Intra EU Transaction Parameters</t>
  </si>
  <si>
    <t>tccom998</t>
  </si>
  <si>
    <t>Tax Provider Parameters</t>
  </si>
  <si>
    <t>tccom999</t>
  </si>
  <si>
    <t>COM Parameters</t>
  </si>
  <si>
    <t>tccri700</t>
  </si>
  <si>
    <t>CI Rates</t>
  </si>
  <si>
    <t>tccri701</t>
  </si>
  <si>
    <t>Process Data</t>
  </si>
  <si>
    <t>tccri702</t>
  </si>
  <si>
    <t>Process Data Internal Conversion</t>
  </si>
  <si>
    <t>tccri703</t>
  </si>
  <si>
    <t>Audit Finalized Transactions</t>
  </si>
  <si>
    <t>tccri704</t>
  </si>
  <si>
    <t>Audit Open Items Purchase</t>
  </si>
  <si>
    <t>tccri705</t>
  </si>
  <si>
    <t>Audit Open Items Sales</t>
  </si>
  <si>
    <t>tccri711</t>
  </si>
  <si>
    <t>CI Clusters</t>
  </si>
  <si>
    <t>tccri712</t>
  </si>
  <si>
    <t>CI Cluster Companies</t>
  </si>
  <si>
    <t>tccri715</t>
  </si>
  <si>
    <t>CI Cluster Transaction Currencies</t>
  </si>
  <si>
    <t>tccri720</t>
  </si>
  <si>
    <t>CI Error Log</t>
  </si>
  <si>
    <t>tccri721</t>
  </si>
  <si>
    <t>CI Conversion Fields</t>
  </si>
  <si>
    <t>tccri722</t>
  </si>
  <si>
    <t>CI Conversion Tables</t>
  </si>
  <si>
    <t>tccri725</t>
  </si>
  <si>
    <t>CI Conversion Tables by Cluster Companies</t>
  </si>
  <si>
    <t>tccri726</t>
  </si>
  <si>
    <t>CI Cluster Conversion Tables Update Groups</t>
  </si>
  <si>
    <t>tccri730</t>
  </si>
  <si>
    <t>Conversion Progress Log</t>
  </si>
  <si>
    <t>tcemm000</t>
  </si>
  <si>
    <t>tcemm010</t>
  </si>
  <si>
    <t>Option Groups</t>
  </si>
  <si>
    <t>tcemm011</t>
  </si>
  <si>
    <t>tcemm012</t>
  </si>
  <si>
    <t>Topics</t>
  </si>
  <si>
    <t>tcemm013</t>
  </si>
  <si>
    <t>Required Topics</t>
  </si>
  <si>
    <t>tcemm014</t>
  </si>
  <si>
    <t>Parameters</t>
  </si>
  <si>
    <t>tcemm015</t>
  </si>
  <si>
    <t>Required Parameters</t>
  </si>
  <si>
    <t>tcemm030</t>
  </si>
  <si>
    <t>tcemm032</t>
  </si>
  <si>
    <t>Enterprise Unit Categories</t>
  </si>
  <si>
    <t>tcemm034</t>
  </si>
  <si>
    <t>tcemm036</t>
  </si>
  <si>
    <t>tcemm050</t>
  </si>
  <si>
    <t>Sites</t>
  </si>
  <si>
    <t>tcemm052</t>
  </si>
  <si>
    <t>Site Categories</t>
  </si>
  <si>
    <t>tcemm055</t>
  </si>
  <si>
    <t>Parent Sites</t>
  </si>
  <si>
    <t>tcemm100</t>
  </si>
  <si>
    <t>Time Zones</t>
  </si>
  <si>
    <t>Key Entities</t>
  </si>
  <si>
    <t>tcemm112</t>
  </si>
  <si>
    <t>tcemm122</t>
  </si>
  <si>
    <t>Departments</t>
  </si>
  <si>
    <t>tcemm135</t>
  </si>
  <si>
    <t>Clusters</t>
  </si>
  <si>
    <t>tcemm170</t>
  </si>
  <si>
    <t>tcemm175</t>
  </si>
  <si>
    <t>Company Sets</t>
  </si>
  <si>
    <t>tcemm176</t>
  </si>
  <si>
    <t>Companies by Company Set</t>
  </si>
  <si>
    <t>tcemm210</t>
  </si>
  <si>
    <t>tcemm235</t>
  </si>
  <si>
    <t>tcemm250</t>
  </si>
  <si>
    <t>tcemm251</t>
  </si>
  <si>
    <t>tcemm300</t>
  </si>
  <si>
    <t>Tenant, AE and Location</t>
  </si>
  <si>
    <t>tcemm400</t>
  </si>
  <si>
    <t>Concept Activation</t>
  </si>
  <si>
    <t>tcemm410</t>
  </si>
  <si>
    <t>Concept Activation Steps</t>
  </si>
  <si>
    <t>tcemm420</t>
  </si>
  <si>
    <t>Concept Activation Steps by Company</t>
  </si>
  <si>
    <t>tcfin000</t>
  </si>
  <si>
    <t>Financial Integration Parameters</t>
  </si>
  <si>
    <t>tcfin010</t>
  </si>
  <si>
    <t>Integration Document Type by Transaction Origin/Financial Transaction</t>
  </si>
  <si>
    <t>tcfin015</t>
  </si>
  <si>
    <t>Integration Document Types by Reconciliation Group</t>
  </si>
  <si>
    <t>tcfin020</t>
  </si>
  <si>
    <t>Reconciliation Groups</t>
  </si>
  <si>
    <t>tcfin021</t>
  </si>
  <si>
    <t>Reconciliation Group Settings by Financial Company</t>
  </si>
  <si>
    <t>tcfin025</t>
  </si>
  <si>
    <t>Possible Reconciliation Elements by Reconciliation Group</t>
  </si>
  <si>
    <t>tcfin030</t>
  </si>
  <si>
    <t>Reconciliation Elements</t>
  </si>
  <si>
    <t>tcfin110</t>
  </si>
  <si>
    <t>General Ledger by Business Object</t>
  </si>
  <si>
    <t>tcfin115</t>
  </si>
  <si>
    <t>General Ledger by Business Object History</t>
  </si>
  <si>
    <t>tcgen000</t>
  </si>
  <si>
    <t>Generic Parameters</t>
  </si>
  <si>
    <t>tcgen001</t>
  </si>
  <si>
    <t>RSA Signature - First Free Numbers</t>
  </si>
  <si>
    <t>tcgen002</t>
  </si>
  <si>
    <t>RSA Signature - Documents</t>
  </si>
  <si>
    <t>tcgen003</t>
  </si>
  <si>
    <t>Arrival Confirmation</t>
  </si>
  <si>
    <t>tcgen100</t>
  </si>
  <si>
    <t>Document Identifiers and Signatures</t>
  </si>
  <si>
    <t>tcgen300</t>
  </si>
  <si>
    <t>Latest Changes Log</t>
  </si>
  <si>
    <t>tcgtc000</t>
  </si>
  <si>
    <t>Global Trade Compliance Parameters</t>
  </si>
  <si>
    <t>tcgtc001</t>
  </si>
  <si>
    <t>Legal Regulation</t>
  </si>
  <si>
    <t>tcgtc002</t>
  </si>
  <si>
    <t>Schedule B Codes</t>
  </si>
  <si>
    <t>tcgtc003</t>
  </si>
  <si>
    <t>User Authorizations</t>
  </si>
  <si>
    <t>tcgtc010</t>
  </si>
  <si>
    <t>Item Compliance Data</t>
  </si>
  <si>
    <t>tcgtc020</t>
  </si>
  <si>
    <t>Licenses</t>
  </si>
  <si>
    <t>tcgtc030</t>
  </si>
  <si>
    <t>Document Exceptions</t>
  </si>
  <si>
    <t>tcgtc031</t>
  </si>
  <si>
    <t>Business Partner Exceptions</t>
  </si>
  <si>
    <t>tcgtc050</t>
  </si>
  <si>
    <t>Letters of Credit</t>
  </si>
  <si>
    <t>tcgtc051</t>
  </si>
  <si>
    <t>Letter of Credit Documents</t>
  </si>
  <si>
    <t>tcgtc052</t>
  </si>
  <si>
    <t>Charge and Commission</t>
  </si>
  <si>
    <t>tcgtc070</t>
  </si>
  <si>
    <t>License History</t>
  </si>
  <si>
    <t>tcgtc090</t>
  </si>
  <si>
    <t>Letter of Credit History</t>
  </si>
  <si>
    <t>tcgtc091</t>
  </si>
  <si>
    <t>Letter of Credit Document History</t>
  </si>
  <si>
    <t>tcgtc092</t>
  </si>
  <si>
    <t>Charge and Commission History</t>
  </si>
  <si>
    <t>tcgtc100</t>
  </si>
  <si>
    <t>Document Global Trade Compliance Information</t>
  </si>
  <si>
    <t>tcgtc110</t>
  </si>
  <si>
    <t>Document Compliance Check Results</t>
  </si>
  <si>
    <t>tcgtc111</t>
  </si>
  <si>
    <t>Business Partner Compliance Check Results</t>
  </si>
  <si>
    <t>tcgtc120</t>
  </si>
  <si>
    <t>License Consumptions</t>
  </si>
  <si>
    <t>tcgtc150</t>
  </si>
  <si>
    <t>Document Global Trade Compliance Information History</t>
  </si>
  <si>
    <t>tcgtc160</t>
  </si>
  <si>
    <t>Document Compliance Check Result History</t>
  </si>
  <si>
    <t>tcgtc161</t>
  </si>
  <si>
    <t>Business Partner Compliance Check Result History</t>
  </si>
  <si>
    <t>tcgtc170</t>
  </si>
  <si>
    <t>License Consumption History</t>
  </si>
  <si>
    <t>tcgtc245</t>
  </si>
  <si>
    <t>Letter of Credit Document Links</t>
  </si>
  <si>
    <t>tcgtc246</t>
  </si>
  <si>
    <t>Letter of Credit Consumptions</t>
  </si>
  <si>
    <t>tcgtc295</t>
  </si>
  <si>
    <t>Letter of Credit Document Link History</t>
  </si>
  <si>
    <t>tcgtc296</t>
  </si>
  <si>
    <t>Letter of Credit Consumption History</t>
  </si>
  <si>
    <t>tcgtc999</t>
  </si>
  <si>
    <t>Financial Global Trade Compliance Parameters</t>
  </si>
  <si>
    <t>tcibd000</t>
  </si>
  <si>
    <t>Segmentation Parameters</t>
  </si>
  <si>
    <t>Item Defaults</t>
  </si>
  <si>
    <t>Alternative Items</t>
  </si>
  <si>
    <t>Item Code Systems</t>
  </si>
  <si>
    <t>tcibd007</t>
  </si>
  <si>
    <t>External reference table Items - General.</t>
  </si>
  <si>
    <t>tcibd008</t>
  </si>
  <si>
    <t>Item by Level (Bottom-up)</t>
  </si>
  <si>
    <t>tcibd010</t>
  </si>
  <si>
    <t>Date-Effective Item Data</t>
  </si>
  <si>
    <t>tcibd014</t>
  </si>
  <si>
    <t>Business Partner Item - Revisions</t>
  </si>
  <si>
    <t>tcibd020</t>
  </si>
  <si>
    <t>Reference Designators by Item</t>
  </si>
  <si>
    <t>tcibd100</t>
  </si>
  <si>
    <t>tcibd151</t>
  </si>
  <si>
    <t>Item Defaults by Site</t>
  </si>
  <si>
    <t>tcibd152</t>
  </si>
  <si>
    <t>Item Control and Defaults by Site</t>
  </si>
  <si>
    <t>tcibd153</t>
  </si>
  <si>
    <t>tcibd155</t>
  </si>
  <si>
    <t>Date-Effective Supply Source by Site</t>
  </si>
  <si>
    <t>tcibd165</t>
  </si>
  <si>
    <t>Purchase Offices - Item Defaults</t>
  </si>
  <si>
    <t>tcibd175</t>
  </si>
  <si>
    <t>Sales Offices - Item Defaults</t>
  </si>
  <si>
    <t>tcibd185</t>
  </si>
  <si>
    <t>Service Departments - Item Defaults</t>
  </si>
  <si>
    <t>Items - Ordering Defaults</t>
  </si>
  <si>
    <t>tcibd251</t>
  </si>
  <si>
    <t>Items - Ordering by Site Defaults</t>
  </si>
  <si>
    <t>tcibd300</t>
  </si>
  <si>
    <t>List Components</t>
  </si>
  <si>
    <t>tcibd301</t>
  </si>
  <si>
    <t>List Groups</t>
  </si>
  <si>
    <t>Serial Numbers</t>
  </si>
  <si>
    <t>tcibd402</t>
  </si>
  <si>
    <t>Masks</t>
  </si>
  <si>
    <t>tcibd403</t>
  </si>
  <si>
    <t>Mask Segments</t>
  </si>
  <si>
    <t>tcibd404</t>
  </si>
  <si>
    <t>Translation Functions</t>
  </si>
  <si>
    <t>tcibd405</t>
  </si>
  <si>
    <t>Mask by Item/Item Group</t>
  </si>
  <si>
    <t>tcibd406</t>
  </si>
  <si>
    <t>Translation Table Values</t>
  </si>
  <si>
    <t>tcibd410</t>
  </si>
  <si>
    <t>Lot and Serial Sets</t>
  </si>
  <si>
    <t>tcibd411</t>
  </si>
  <si>
    <t>Lot and Serial Set Details</t>
  </si>
  <si>
    <t>Specifications</t>
  </si>
  <si>
    <t>tcibd421</t>
  </si>
  <si>
    <t>Option List IDs</t>
  </si>
  <si>
    <t>tcibd422</t>
  </si>
  <si>
    <t>Option Lists</t>
  </si>
  <si>
    <t>tcibd425</t>
  </si>
  <si>
    <t>Specifications History</t>
  </si>
  <si>
    <t>tcibd999</t>
  </si>
  <si>
    <t>Item Base Data Parameters</t>
  </si>
  <si>
    <t>tcitr000</t>
  </si>
  <si>
    <t>Intercompany Trade Parameters</t>
  </si>
  <si>
    <t>tcitr010</t>
  </si>
  <si>
    <t>Intercompany Trade Order Series</t>
  </si>
  <si>
    <t>tcitr020</t>
  </si>
  <si>
    <t>Business Objects</t>
  </si>
  <si>
    <t>tcitr100</t>
  </si>
  <si>
    <t>Intercompany Trade Agreements</t>
  </si>
  <si>
    <t>tcitr105</t>
  </si>
  <si>
    <t>Intercompany Trade Agreement - Transfer Pricing Rules</t>
  </si>
  <si>
    <t>tcitr110</t>
  </si>
  <si>
    <t>Intercompany Trade Agreements - Time and Material</t>
  </si>
  <si>
    <t>tcitr115</t>
  </si>
  <si>
    <t>Intercompany Trade Agreement - Time&amp;Material - Transfer Pricing Rules</t>
  </si>
  <si>
    <t>tcitr130</t>
  </si>
  <si>
    <t>Intercompany Trade Classifications</t>
  </si>
  <si>
    <t>tcitr135</t>
  </si>
  <si>
    <t>Intercompany Trade Classification - Entities</t>
  </si>
  <si>
    <t>tcitr136</t>
  </si>
  <si>
    <t>Intercompany Trade Classification - Enterprise Units</t>
  </si>
  <si>
    <t>tcitr200</t>
  </si>
  <si>
    <t>Intercompany Trade Relationships</t>
  </si>
  <si>
    <t>tcitr205</t>
  </si>
  <si>
    <t>Intercompany Trade Relationship - Agreements</t>
  </si>
  <si>
    <t>tcitr220</t>
  </si>
  <si>
    <t>Default Order Type Multi Company Supply</t>
  </si>
  <si>
    <t>tcitr230</t>
  </si>
  <si>
    <t>Internal Freight Responsibilities</t>
  </si>
  <si>
    <t>tcitr240</t>
  </si>
  <si>
    <t>Internal Terms and Conditions Relationships</t>
  </si>
  <si>
    <t>tcitr300</t>
  </si>
  <si>
    <t>Intercompany Trade Orders</t>
  </si>
  <si>
    <t>tcitr310</t>
  </si>
  <si>
    <t>Intercompany Trade Order Transaction Lines</t>
  </si>
  <si>
    <t>tcitr311</t>
  </si>
  <si>
    <t>Intercompany Trade Order Transaction Line COGS</t>
  </si>
  <si>
    <t>tcitr315</t>
  </si>
  <si>
    <t>Intercompany Trade Order Transaction Line Purchase Business Objects</t>
  </si>
  <si>
    <t>tcitr350</t>
  </si>
  <si>
    <t>Intercompany Trade Orders History</t>
  </si>
  <si>
    <t>tcitr360</t>
  </si>
  <si>
    <t>Intercompany Trade Order Transaction Lines History</t>
  </si>
  <si>
    <t>tcitr361</t>
  </si>
  <si>
    <t>Intercompany Trade Order Transaction Line COGS History</t>
  </si>
  <si>
    <t>tcitr365</t>
  </si>
  <si>
    <t>Intercompany Trade Order Transaction Line Purchase Bus Obj History</t>
  </si>
  <si>
    <t>tcitr400</t>
  </si>
  <si>
    <t>Intercompany Trade Cost by Item</t>
  </si>
  <si>
    <t>tcitr401</t>
  </si>
  <si>
    <t>Intercompany Trade Cost by Item - Cost Structure</t>
  </si>
  <si>
    <t>tclct000</t>
  </si>
  <si>
    <t>Landed Costs Parameters</t>
  </si>
  <si>
    <t>tclct010</t>
  </si>
  <si>
    <t>Landed Cost Types</t>
  </si>
  <si>
    <t>tclct020</t>
  </si>
  <si>
    <t>Landed Costs Classifications</t>
  </si>
  <si>
    <t>tclct080</t>
  </si>
  <si>
    <t>Landed Cost Settings by Purchase Office or Site</t>
  </si>
  <si>
    <t>tclct100</t>
  </si>
  <si>
    <t>Landed Costs Sets</t>
  </si>
  <si>
    <t>tclct105</t>
  </si>
  <si>
    <t>Landed Costs Set Scenarios</t>
  </si>
  <si>
    <t>tclct110</t>
  </si>
  <si>
    <t>Landed Costs Codes by Set</t>
  </si>
  <si>
    <t>tclct115</t>
  </si>
  <si>
    <t>Landed Costs Codes</t>
  </si>
  <si>
    <t>tclct120</t>
  </si>
  <si>
    <t>Landed Costs Revisions</t>
  </si>
  <si>
    <t>tclct200</t>
  </si>
  <si>
    <t>Landed Cost Lines</t>
  </si>
  <si>
    <t>tclct250</t>
  </si>
  <si>
    <t>Landed Cost Lines History</t>
  </si>
  <si>
    <t>tclct300</t>
  </si>
  <si>
    <t>Item Actual Landed Costs</t>
  </si>
  <si>
    <t>tclct301</t>
  </si>
  <si>
    <t>Item Actual Landed Costs by Cost Component</t>
  </si>
  <si>
    <t>tclct380</t>
  </si>
  <si>
    <t>Item Actual Landed Costs by Site</t>
  </si>
  <si>
    <t>tclct381</t>
  </si>
  <si>
    <t>Item Actual Landed Costs by Site by Cost Component</t>
  </si>
  <si>
    <t>tclct780</t>
  </si>
  <si>
    <t>Landed Cost Settings History by Purchase Office</t>
  </si>
  <si>
    <t>tcmcs000</t>
  </si>
  <si>
    <t>MCS Parameters</t>
  </si>
  <si>
    <t>tcmcs002</t>
  </si>
  <si>
    <t>tcmcs004</t>
  </si>
  <si>
    <t>Routes</t>
  </si>
  <si>
    <t>tcmcs005</t>
  </si>
  <si>
    <t>tcmcs006</t>
  </si>
  <si>
    <t>Unit Sets</t>
  </si>
  <si>
    <t>tcmcs007</t>
  </si>
  <si>
    <t>tcmcs008</t>
  </si>
  <si>
    <t>Currency Rates</t>
  </si>
  <si>
    <t>tcmcs009</t>
  </si>
  <si>
    <t>Credit Insurance Companies</t>
  </si>
  <si>
    <t>tcmcs010</t>
  </si>
  <si>
    <t>tcmcs011</t>
  </si>
  <si>
    <t>Late Payment Surcharges</t>
  </si>
  <si>
    <t>Units by Unit Set</t>
  </si>
  <si>
    <t>tcmcs013</t>
  </si>
  <si>
    <t>tcmcs014</t>
  </si>
  <si>
    <t>tcmcs015</t>
  </si>
  <si>
    <t>Product Types</t>
  </si>
  <si>
    <t>tcmcs016</t>
  </si>
  <si>
    <t>Seasonal Patterns</t>
  </si>
  <si>
    <t>tcmcs017</t>
  </si>
  <si>
    <t>Seasonal Pattern Factors</t>
  </si>
  <si>
    <t>tcmcs018</t>
  </si>
  <si>
    <t>Item Signals</t>
  </si>
  <si>
    <t>tcmcs019</t>
  </si>
  <si>
    <t>Titles</t>
  </si>
  <si>
    <t>tcmcs021</t>
  </si>
  <si>
    <t>Discount Codes</t>
  </si>
  <si>
    <t>tcmcs022</t>
  </si>
  <si>
    <t>Selection Codes</t>
  </si>
  <si>
    <t>tcmcs023</t>
  </si>
  <si>
    <t>Item Groups</t>
  </si>
  <si>
    <t>tcmcs024</t>
  </si>
  <si>
    <t>Price Groups</t>
  </si>
  <si>
    <t>tcmcs025</t>
  </si>
  <si>
    <t>Product Groups</t>
  </si>
  <si>
    <t>tcmcs028</t>
  </si>
  <si>
    <t>Harmonized System Codes</t>
  </si>
  <si>
    <t>tcmcs029</t>
  </si>
  <si>
    <t>Business Partner Types</t>
  </si>
  <si>
    <t>tcmcs031</t>
  </si>
  <si>
    <t>Lines of Business</t>
  </si>
  <si>
    <t>tcmcs032</t>
  </si>
  <si>
    <t>Single Tax Rates</t>
  </si>
  <si>
    <t>tcmcs033</t>
  </si>
  <si>
    <t>Multiple Tax Rates</t>
  </si>
  <si>
    <t>tcmcs034</t>
  </si>
  <si>
    <t>Price Lists</t>
  </si>
  <si>
    <t>tcmcs035</t>
  </si>
  <si>
    <t>tcmcs036</t>
  </si>
  <si>
    <t>tcmcs037</t>
  </si>
  <si>
    <t>tcmcs038</t>
  </si>
  <si>
    <t>EU Tax Handling</t>
  </si>
  <si>
    <t>tcmcs039</t>
  </si>
  <si>
    <t>Signals</t>
  </si>
  <si>
    <t>tcmcs040</t>
  </si>
  <si>
    <t>Exchange Rate Types</t>
  </si>
  <si>
    <t>tcmcs041</t>
  </si>
  <si>
    <t>tcmcs042</t>
  </si>
  <si>
    <t>Points of Title Passage</t>
  </si>
  <si>
    <t>tcmcs043</t>
  </si>
  <si>
    <t>Ports</t>
  </si>
  <si>
    <t>tcmcs044</t>
  </si>
  <si>
    <t>Statistical Groups</t>
  </si>
  <si>
    <t>tcmcs045</t>
  </si>
  <si>
    <t>tcmcs046</t>
  </si>
  <si>
    <t>Languages</t>
  </si>
  <si>
    <t>tcmcs048</t>
  </si>
  <si>
    <t>Cost Components</t>
  </si>
  <si>
    <t>tcmcs049</t>
  </si>
  <si>
    <t>Cost Mappings</t>
  </si>
  <si>
    <t>tcmcs050</t>
  </si>
  <si>
    <t>tcmcs051</t>
  </si>
  <si>
    <t>Number Groups</t>
  </si>
  <si>
    <t>tcmcs053</t>
  </si>
  <si>
    <t>Rounding Codes</t>
  </si>
  <si>
    <t>tcmcs054</t>
  </si>
  <si>
    <t>Billing Cycles</t>
  </si>
  <si>
    <t>tcmcs055</t>
  </si>
  <si>
    <t>Invoicing Methods</t>
  </si>
  <si>
    <t>tcmcs056</t>
  </si>
  <si>
    <t>Invoice Delivery Methods</t>
  </si>
  <si>
    <t>tcmcs057</t>
  </si>
  <si>
    <t>Self-Billing Methods</t>
  </si>
  <si>
    <t>tcmcs058</t>
  </si>
  <si>
    <t>Match Codes</t>
  </si>
  <si>
    <t>tcmcs059</t>
  </si>
  <si>
    <t>Match Code Priorities</t>
  </si>
  <si>
    <t>tcmcs060</t>
  </si>
  <si>
    <t>Manufacturers</t>
  </si>
  <si>
    <t>tcmcs061</t>
  </si>
  <si>
    <t>Product Lines</t>
  </si>
  <si>
    <t>tcmcs062</t>
  </si>
  <si>
    <t>Product Classes</t>
  </si>
  <si>
    <t>tcmcs064</t>
  </si>
  <si>
    <t>Credit Ratings</t>
  </si>
  <si>
    <t>tcmcs066</t>
  </si>
  <si>
    <t>Channels</t>
  </si>
  <si>
    <t>tcmcs067</t>
  </si>
  <si>
    <t>Pro Forma Invoicing Types</t>
  </si>
  <si>
    <t>tcmcs068</t>
  </si>
  <si>
    <t>ATP Priorities</t>
  </si>
  <si>
    <t>tcmcs070</t>
  </si>
  <si>
    <t>Priorities</t>
  </si>
  <si>
    <t>tcmcs072</t>
  </si>
  <si>
    <t>DPAS</t>
  </si>
  <si>
    <t>tcmcs073</t>
  </si>
  <si>
    <t>Regulatory Entity</t>
  </si>
  <si>
    <t>tcmcs075</t>
  </si>
  <si>
    <t>Freight Service Levels</t>
  </si>
  <si>
    <t>tcmcs080</t>
  </si>
  <si>
    <t>Carriers/LSP</t>
  </si>
  <si>
    <t>tcmcs085</t>
  </si>
  <si>
    <t>Setup Classes</t>
  </si>
  <si>
    <t>tcmcs086</t>
  </si>
  <si>
    <t>Setup States</t>
  </si>
  <si>
    <t>tcmcs090</t>
  </si>
  <si>
    <t>Reference Designators</t>
  </si>
  <si>
    <t>tcmcs095</t>
  </si>
  <si>
    <t>tcmcs096</t>
  </si>
  <si>
    <t>Statuses</t>
  </si>
  <si>
    <t>tcmcs097</t>
  </si>
  <si>
    <t>Performance Boosters</t>
  </si>
  <si>
    <t>tcmcs098</t>
  </si>
  <si>
    <t>Table Boosters</t>
  </si>
  <si>
    <t>tcmcs099</t>
  </si>
  <si>
    <t>Display Arrays</t>
  </si>
  <si>
    <t>tcmcs101</t>
  </si>
  <si>
    <t>Unit Dimensional Relationships</t>
  </si>
  <si>
    <t>tcmcs103</t>
  </si>
  <si>
    <t>Financial Warehouses by Warehouse</t>
  </si>
  <si>
    <t>tcmcs120</t>
  </si>
  <si>
    <t>Salutation</t>
  </si>
  <si>
    <t>tcmcs121</t>
  </si>
  <si>
    <t>tcmcs122</t>
  </si>
  <si>
    <t>Attention</t>
  </si>
  <si>
    <t>tcmcs123</t>
  </si>
  <si>
    <t>Promotion</t>
  </si>
  <si>
    <t>tcmcs124</t>
  </si>
  <si>
    <t>Sources</t>
  </si>
  <si>
    <t>tcmcs125</t>
  </si>
  <si>
    <t>Industry Codes</t>
  </si>
  <si>
    <t>tcmcs126</t>
  </si>
  <si>
    <t>Buyer Roles</t>
  </si>
  <si>
    <t>tcmcs127</t>
  </si>
  <si>
    <t>Sales Territories</t>
  </si>
  <si>
    <t>tcmcs128</t>
  </si>
  <si>
    <t>Contact Categories</t>
  </si>
  <si>
    <t>tcmcs131</t>
  </si>
  <si>
    <t>Stamp Tax</t>
  </si>
  <si>
    <t>tcmcs132</t>
  </si>
  <si>
    <t>Division for Revenue Stamp Tax</t>
  </si>
  <si>
    <t>tcmcs133</t>
  </si>
  <si>
    <t>Tax Codes for Stamp Tax</t>
  </si>
  <si>
    <t>tcmcs136</t>
  </si>
  <si>
    <t>Tax Codes by GEO Code</t>
  </si>
  <si>
    <t>tcmcs137</t>
  </si>
  <si>
    <t>Tax Authorities</t>
  </si>
  <si>
    <t>tcmcs138</t>
  </si>
  <si>
    <t>Exceptions for Tax</t>
  </si>
  <si>
    <t>tcmcs139</t>
  </si>
  <si>
    <t>Exceptions by Tax Location</t>
  </si>
  <si>
    <t>tcmcs140</t>
  </si>
  <si>
    <t>Tax Authority Groups</t>
  </si>
  <si>
    <t>tcmcs142</t>
  </si>
  <si>
    <t>tcmcs145</t>
  </si>
  <si>
    <t>Routing Groups</t>
  </si>
  <si>
    <t>tcmcs150</t>
  </si>
  <si>
    <t>Configuration Group</t>
  </si>
  <si>
    <t>tcmcs160</t>
  </si>
  <si>
    <t>tcmcs161</t>
  </si>
  <si>
    <t>tcmcs180</t>
  </si>
  <si>
    <t>Country Groups</t>
  </si>
  <si>
    <t>tcmcs201</t>
  </si>
  <si>
    <t>Purchase Types</t>
  </si>
  <si>
    <t>tcmcs202</t>
  </si>
  <si>
    <t>Sales Types</t>
  </si>
  <si>
    <t>tcmcs203</t>
  </si>
  <si>
    <t>Purchase Type Exceptions</t>
  </si>
  <si>
    <t>tcmcs204</t>
  </si>
  <si>
    <t>Sales Type Exceptions</t>
  </si>
  <si>
    <t>tcmcs205</t>
  </si>
  <si>
    <t>Closing Methods</t>
  </si>
  <si>
    <t>tcmcs206</t>
  </si>
  <si>
    <t>Payment Agreements</t>
  </si>
  <si>
    <t>tcmcs207</t>
  </si>
  <si>
    <t>Payment Agreement Lines</t>
  </si>
  <si>
    <t>tcmcs208</t>
  </si>
  <si>
    <t>Payment Agreement by Item (Group) and Invoice-from BP (Group)</t>
  </si>
  <si>
    <t>tcmcs209</t>
  </si>
  <si>
    <t>Priorities to Set Default Payment Agreement</t>
  </si>
  <si>
    <t>tcmcs210</t>
  </si>
  <si>
    <t>Hold Reasons</t>
  </si>
  <si>
    <t>tcmcs211</t>
  </si>
  <si>
    <t>Blocking Definitions</t>
  </si>
  <si>
    <t>tcmcs212</t>
  </si>
  <si>
    <t>Price Stages</t>
  </si>
  <si>
    <t>tcmcs220</t>
  </si>
  <si>
    <t>Payment Schedule Headers</t>
  </si>
  <si>
    <t>tcmcs221</t>
  </si>
  <si>
    <t>Payment Schedule Lines</t>
  </si>
  <si>
    <t>tcmcs230</t>
  </si>
  <si>
    <t>Currency Rates Processing Attributes</t>
  </si>
  <si>
    <t>tcmcs240</t>
  </si>
  <si>
    <t>Installment Schedules Sets</t>
  </si>
  <si>
    <t>tcmcs241</t>
  </si>
  <si>
    <t>Installment Schedule</t>
  </si>
  <si>
    <t>tcmcs245</t>
  </si>
  <si>
    <t>Installment Plans</t>
  </si>
  <si>
    <t>tcmcs246</t>
  </si>
  <si>
    <t>Installment Plan Lines</t>
  </si>
  <si>
    <t>tcmcs250</t>
  </si>
  <si>
    <t>Event Sets</t>
  </si>
  <si>
    <t>tcmcs251</t>
  </si>
  <si>
    <t>Event Set - Events</t>
  </si>
  <si>
    <t>tcmcs500</t>
  </si>
  <si>
    <t>Generic Codes</t>
  </si>
  <si>
    <t>tcmcs800</t>
  </si>
  <si>
    <t>External reference table Manufacturers.</t>
  </si>
  <si>
    <t>tcmpr000</t>
  </si>
  <si>
    <t>Material Price Parameters</t>
  </si>
  <si>
    <t>tcmpr001</t>
  </si>
  <si>
    <t>Material Exchanges</t>
  </si>
  <si>
    <t>tcmpr002</t>
  </si>
  <si>
    <t>Document Type Exceptions</t>
  </si>
  <si>
    <t>tcmpr003</t>
  </si>
  <si>
    <t>Material Exceptions</t>
  </si>
  <si>
    <t>tcmpr004</t>
  </si>
  <si>
    <t>Business Partner Item Material Information</t>
  </si>
  <si>
    <t>tcmpr010</t>
  </si>
  <si>
    <t>Materials</t>
  </si>
  <si>
    <t>tcmpr020</t>
  </si>
  <si>
    <t>Item Material Content</t>
  </si>
  <si>
    <t>tcmpr021</t>
  </si>
  <si>
    <t>Generation Results</t>
  </si>
  <si>
    <t>tcmpr022</t>
  </si>
  <si>
    <t>Generation Error Messages</t>
  </si>
  <si>
    <t>tcmpr030</t>
  </si>
  <si>
    <t>Material Price Agreements</t>
  </si>
  <si>
    <t>tcmpr031</t>
  </si>
  <si>
    <t>Material Price Agreement Lines</t>
  </si>
  <si>
    <t>tcmpr040</t>
  </si>
  <si>
    <t>Material Base Prices</t>
  </si>
  <si>
    <t>tcmpr045</t>
  </si>
  <si>
    <t>Material Actual Prices</t>
  </si>
  <si>
    <t>tcmpr080</t>
  </si>
  <si>
    <t>Material Price Settings by Purchase Office</t>
  </si>
  <si>
    <t>tcmpr081</t>
  </si>
  <si>
    <t>Material Price Settings by Sales Office or Site</t>
  </si>
  <si>
    <t>tcmpr100</t>
  </si>
  <si>
    <t>Document Material Price Agreements</t>
  </si>
  <si>
    <t>tcmpr110</t>
  </si>
  <si>
    <t>Document Material Information</t>
  </si>
  <si>
    <t>tcmpr150</t>
  </si>
  <si>
    <t>Document Material Price Agreement History</t>
  </si>
  <si>
    <t>tcmpr160</t>
  </si>
  <si>
    <t>Document Material Information History</t>
  </si>
  <si>
    <t>tcmpr780</t>
  </si>
  <si>
    <t>Material Price Settings History by Purchase Office</t>
  </si>
  <si>
    <t>tcmpr781</t>
  </si>
  <si>
    <t>Material Price Settings History by Sales Office or Site</t>
  </si>
  <si>
    <t>tcpeg000</t>
  </si>
  <si>
    <t>Project Pegging Parameters</t>
  </si>
  <si>
    <t>tcpeg001</t>
  </si>
  <si>
    <t>tcpeg002</t>
  </si>
  <si>
    <t>Commingling Exceptions</t>
  </si>
  <si>
    <t>tcpeg100</t>
  </si>
  <si>
    <t>Cost Peg Transfer Rules</t>
  </si>
  <si>
    <t>tcppl010</t>
  </si>
  <si>
    <t>tcppl011</t>
  </si>
  <si>
    <t>External reference table Skills.</t>
  </si>
  <si>
    <t>tcppl020</t>
  </si>
  <si>
    <t>Skills by Employee</t>
  </si>
  <si>
    <t>tcppl030</t>
  </si>
  <si>
    <t>Labor Types</t>
  </si>
  <si>
    <t>tcppl031</t>
  </si>
  <si>
    <t>Labor Type - Surcharges</t>
  </si>
  <si>
    <t>tcppl040</t>
  </si>
  <si>
    <t>Teams</t>
  </si>
  <si>
    <t>tcppl050</t>
  </si>
  <si>
    <t>Employees by Team</t>
  </si>
  <si>
    <t>tcppl060</t>
  </si>
  <si>
    <t>Roles</t>
  </si>
  <si>
    <t>tcppl070</t>
  </si>
  <si>
    <t>Roles by Employee</t>
  </si>
  <si>
    <t>tcppl080</t>
  </si>
  <si>
    <t>Roles by Team</t>
  </si>
  <si>
    <t>tcppl090</t>
  </si>
  <si>
    <t>Labor Rate Codes</t>
  </si>
  <si>
    <t>tcppl091</t>
  </si>
  <si>
    <t>Labor Rate Code - Rates</t>
  </si>
  <si>
    <t>tcppl092</t>
  </si>
  <si>
    <t>Specific Labor Rates</t>
  </si>
  <si>
    <t>tcppl100</t>
  </si>
  <si>
    <t>Working Time Schedule</t>
  </si>
  <si>
    <t>tcppl101</t>
  </si>
  <si>
    <t>Working Time Schedule Codes</t>
  </si>
  <si>
    <t>tcrac000</t>
  </si>
  <si>
    <t>Resource Management Parameters</t>
  </si>
  <si>
    <t>tcrac100</t>
  </si>
  <si>
    <t>tcrac110</t>
  </si>
  <si>
    <t>tcrac120</t>
  </si>
  <si>
    <t>tcrac121</t>
  </si>
  <si>
    <t>tcref010</t>
  </si>
  <si>
    <t>External Reference Table Skills</t>
  </si>
  <si>
    <t>tcsec000</t>
  </si>
  <si>
    <t>Authorization and Security Parameters</t>
  </si>
  <si>
    <t>tcsec010</t>
  </si>
  <si>
    <t>Employee Groups</t>
  </si>
  <si>
    <t>tcsec012</t>
  </si>
  <si>
    <t>Employees in Group</t>
  </si>
  <si>
    <t>tcsec013</t>
  </si>
  <si>
    <t>Employee Group History</t>
  </si>
  <si>
    <t>tcsec020</t>
  </si>
  <si>
    <t>Authorization Roles</t>
  </si>
  <si>
    <t>tcsec030</t>
  </si>
  <si>
    <t>tcsec031</t>
  </si>
  <si>
    <t>Company Set</t>
  </si>
  <si>
    <t>tcsec040</t>
  </si>
  <si>
    <t>System Administration</t>
  </si>
  <si>
    <t>tcsec041</t>
  </si>
  <si>
    <t>System Administration History</t>
  </si>
  <si>
    <t>tcsec050</t>
  </si>
  <si>
    <t>Authorization Policies</t>
  </si>
  <si>
    <t>tcsec060</t>
  </si>
  <si>
    <t>Assigned Rules</t>
  </si>
  <si>
    <t>tcsec100</t>
  </si>
  <si>
    <t>Employee Authorizations</t>
  </si>
  <si>
    <t>tcsec105</t>
  </si>
  <si>
    <t>Employee Permissions</t>
  </si>
  <si>
    <t>tcsec200</t>
  </si>
  <si>
    <t>Authorized Projects</t>
  </si>
  <si>
    <t>tcsec205</t>
  </si>
  <si>
    <t>Authorized Procurement Documents</t>
  </si>
  <si>
    <t>tcsec210</t>
  </si>
  <si>
    <t>Authorized Contracts</t>
  </si>
  <si>
    <t>tcsec215</t>
  </si>
  <si>
    <t>Authorized Warehouses</t>
  </si>
  <si>
    <t>tcsec220</t>
  </si>
  <si>
    <t>Authorized Sales Documents</t>
  </si>
  <si>
    <t>tcsec225</t>
  </si>
  <si>
    <t>Authorized Items</t>
  </si>
  <si>
    <t>tcsec230</t>
  </si>
  <si>
    <t>Authorized Business Partners</t>
  </si>
  <si>
    <t>tcsec235</t>
  </si>
  <si>
    <t>Authorized Intercompany Trade Orders</t>
  </si>
  <si>
    <t>tcsec240</t>
  </si>
  <si>
    <t>Authorized Invoice Documents</t>
  </si>
  <si>
    <t>tcsec245</t>
  </si>
  <si>
    <t>Authorized Production Documents</t>
  </si>
  <si>
    <t>tcsec250</t>
  </si>
  <si>
    <t>Authorized Financial Documents</t>
  </si>
  <si>
    <t>tcsec255</t>
  </si>
  <si>
    <t>Authorized Service Documents</t>
  </si>
  <si>
    <t>tcsec300</t>
  </si>
  <si>
    <t>Permissions</t>
  </si>
  <si>
    <t>tcsec305</t>
  </si>
  <si>
    <t>Permissions for Project</t>
  </si>
  <si>
    <t>tcsec310</t>
  </si>
  <si>
    <t>Permissions for Requisition</t>
  </si>
  <si>
    <t>tcsec315</t>
  </si>
  <si>
    <t>Permissions for Procurement</t>
  </si>
  <si>
    <t>tcsec320</t>
  </si>
  <si>
    <t>Permissions for Contract</t>
  </si>
  <si>
    <t>tcsec325</t>
  </si>
  <si>
    <t>Permissions for Warehouse</t>
  </si>
  <si>
    <t>tcsec330</t>
  </si>
  <si>
    <t>Permissions for Sales</t>
  </si>
  <si>
    <t>tcsec335</t>
  </si>
  <si>
    <t>Permissions for Item</t>
  </si>
  <si>
    <t>tcsec340</t>
  </si>
  <si>
    <t>Permissions for Business Partner</t>
  </si>
  <si>
    <t>tcsec345</t>
  </si>
  <si>
    <t>Permissions for Intercompany Trade Order</t>
  </si>
  <si>
    <t>tcsec350</t>
  </si>
  <si>
    <t>Permissions for Invoicing</t>
  </si>
  <si>
    <t>tcsec355</t>
  </si>
  <si>
    <t>Permissions for Production</t>
  </si>
  <si>
    <t>tcsec360</t>
  </si>
  <si>
    <t>Permissions for Financials</t>
  </si>
  <si>
    <t>tcsec365</t>
  </si>
  <si>
    <t>Permissions for Service</t>
  </si>
  <si>
    <t>tcsec400</t>
  </si>
  <si>
    <t>Print Authorized Documents</t>
  </si>
  <si>
    <t>tcstl002</t>
  </si>
  <si>
    <t>Application Logger</t>
  </si>
  <si>
    <t>tcstl100</t>
  </si>
  <si>
    <t>Message Log</t>
  </si>
  <si>
    <t>tcstl150</t>
  </si>
  <si>
    <t>Notes</t>
  </si>
  <si>
    <t>tcstl155</t>
  </si>
  <si>
    <t>Notes History</t>
  </si>
  <si>
    <t>tcstl200</t>
  </si>
  <si>
    <t>Additional Information Definition</t>
  </si>
  <si>
    <t>tcstl201</t>
  </si>
  <si>
    <t>Extended Additional Information Definition</t>
  </si>
  <si>
    <t>tcstl210</t>
  </si>
  <si>
    <t>Additional Information</t>
  </si>
  <si>
    <t>tcstl215</t>
  </si>
  <si>
    <t>Additional Information History</t>
  </si>
  <si>
    <t>tctax000</t>
  </si>
  <si>
    <t>Tax Parameters</t>
  </si>
  <si>
    <t>tctax010</t>
  </si>
  <si>
    <t>Tax Base Value Variables</t>
  </si>
  <si>
    <t>tctax011</t>
  </si>
  <si>
    <t>Tax Base Value Formulas</t>
  </si>
  <si>
    <t>tctax015</t>
  </si>
  <si>
    <t>Tax Categories</t>
  </si>
  <si>
    <t>tctax016</t>
  </si>
  <si>
    <t>Tax Classifications</t>
  </si>
  <si>
    <t>tctax017</t>
  </si>
  <si>
    <t>Limits of Income Tax and Social Contribution</t>
  </si>
  <si>
    <t>tctax020</t>
  </si>
  <si>
    <t>tctax021</t>
  </si>
  <si>
    <t>tctax030</t>
  </si>
  <si>
    <t>Indirect Tax</t>
  </si>
  <si>
    <t>tctax038</t>
  </si>
  <si>
    <t>Tax Handling</t>
  </si>
  <si>
    <t>tctax039</t>
  </si>
  <si>
    <t>Tax Codes by Group Tax Code</t>
  </si>
  <si>
    <t>tctax040</t>
  </si>
  <si>
    <t>Aggregated Tax</t>
  </si>
  <si>
    <t>tctax070</t>
  </si>
  <si>
    <t>tctax071</t>
  </si>
  <si>
    <t>tctax080</t>
  </si>
  <si>
    <t>tctax081</t>
  </si>
  <si>
    <t>tctax100</t>
  </si>
  <si>
    <t>Exception Modeling by Country</t>
  </si>
  <si>
    <t>tctax101</t>
  </si>
  <si>
    <t>Exception Modeling by Country Set</t>
  </si>
  <si>
    <t>tctax170</t>
  </si>
  <si>
    <t>Destination Tax Rules for Service</t>
  </si>
  <si>
    <t>tctax175</t>
  </si>
  <si>
    <t>Destination Tax Rules for Service Contracts</t>
  </si>
  <si>
    <t>tctax401</t>
  </si>
  <si>
    <t>Fiscal IDs by Business Partner</t>
  </si>
  <si>
    <t>tctax405</t>
  </si>
  <si>
    <t>Tax Number Definition</t>
  </si>
  <si>
    <t>tctax410</t>
  </si>
  <si>
    <t>Financial Departments</t>
  </si>
  <si>
    <t>tctax415</t>
  </si>
  <si>
    <t>Business Partner Export Data for Israel</t>
  </si>
  <si>
    <t>tctax600</t>
  </si>
  <si>
    <t>tctax601</t>
  </si>
  <si>
    <t>tctax602</t>
  </si>
  <si>
    <t>tctax603</t>
  </si>
  <si>
    <t>tctax604</t>
  </si>
  <si>
    <t>tctax605</t>
  </si>
  <si>
    <t>GEO Codes by Address Data</t>
  </si>
  <si>
    <t>tctax800</t>
  </si>
  <si>
    <t>Test Tax Scenario</t>
  </si>
  <si>
    <t>tctax801</t>
  </si>
  <si>
    <t>Tax Outcome</t>
  </si>
  <si>
    <t>tctax810</t>
  </si>
  <si>
    <t>Logging Exception Library (by Country)</t>
  </si>
  <si>
    <t>tctax811</t>
  </si>
  <si>
    <t>Logging Exception Library (by Country Set)</t>
  </si>
  <si>
    <t>tctax815</t>
  </si>
  <si>
    <t>Logging Exemption Library (by Country)</t>
  </si>
  <si>
    <t>tctax816</t>
  </si>
  <si>
    <t>Logging Exemption Library (by Country Set)</t>
  </si>
  <si>
    <t>tctax820</t>
  </si>
  <si>
    <t>Logging Standard Library</t>
  </si>
  <si>
    <t>tctax830</t>
  </si>
  <si>
    <t>Logging Destination Sales Tax Library</t>
  </si>
  <si>
    <t>tctrm000</t>
  </si>
  <si>
    <t>Terms and Conditions Parameters</t>
  </si>
  <si>
    <t>tctrm001</t>
  </si>
  <si>
    <t>Attribute Sets</t>
  </si>
  <si>
    <t>tctrm002</t>
  </si>
  <si>
    <t>Attributes by Attribute Set</t>
  </si>
  <si>
    <t>tctrm010</t>
  </si>
  <si>
    <t>Warehouse Set</t>
  </si>
  <si>
    <t>tctrm011</t>
  </si>
  <si>
    <t>Warehouses by Warehouse Set</t>
  </si>
  <si>
    <t>tctrm100</t>
  </si>
  <si>
    <t>Terms and Conditions</t>
  </si>
  <si>
    <t>tctrm110</t>
  </si>
  <si>
    <t>Terms and Conditions Search Levels</t>
  </si>
  <si>
    <t>tctrm120</t>
  </si>
  <si>
    <t>Terms and Conditions Lines</t>
  </si>
  <si>
    <t>tctrm130</t>
  </si>
  <si>
    <t>Order Terms and Conditions</t>
  </si>
  <si>
    <t>tctrm131</t>
  </si>
  <si>
    <t>Schedule Terms and Conditions</t>
  </si>
  <si>
    <t>tctrm135</t>
  </si>
  <si>
    <t>Planning Terms and Conditions</t>
  </si>
  <si>
    <t>tctrm136</t>
  </si>
  <si>
    <t>Planning Inventory Levels</t>
  </si>
  <si>
    <t>tctrm140</t>
  </si>
  <si>
    <t>Logistics Terms and Conditions</t>
  </si>
  <si>
    <t>tctrm145</t>
  </si>
  <si>
    <t>Invoicing Terms and Conditions</t>
  </si>
  <si>
    <t>tctrm165</t>
  </si>
  <si>
    <t>Demand Pegging Terms and Conditions</t>
  </si>
  <si>
    <t>tctrm200</t>
  </si>
  <si>
    <t>Terms and Conditions derived from Template</t>
  </si>
  <si>
    <t>tctrm205</t>
  </si>
  <si>
    <t>Template Changes</t>
  </si>
  <si>
    <t>tctrm250</t>
  </si>
  <si>
    <t>Terms and Conditions Searches</t>
  </si>
  <si>
    <t>tctrm251</t>
  </si>
  <si>
    <t>Terms and Conditions Search Log</t>
  </si>
  <si>
    <t>tcttm000</t>
  </si>
  <si>
    <t>Turnaround Time Parameters</t>
  </si>
  <si>
    <t>tcttm010</t>
  </si>
  <si>
    <t>Turnaround Time Terms</t>
  </si>
  <si>
    <t>tcttm100</t>
  </si>
  <si>
    <t>Turnaround Time Documents</t>
  </si>
  <si>
    <t>tcttm110</t>
  </si>
  <si>
    <t>Events by TAT Document</t>
  </si>
  <si>
    <t>tcttm150</t>
  </si>
  <si>
    <t>Turnaround Time Log</t>
  </si>
  <si>
    <t>tcttm800</t>
  </si>
  <si>
    <t>Turnaround Time Document History</t>
  </si>
  <si>
    <t>tcttm810</t>
  </si>
  <si>
    <t>Events by TAT Document History</t>
  </si>
  <si>
    <t>tcttm850</t>
  </si>
  <si>
    <t>Turnaround Time Log History</t>
  </si>
  <si>
    <t>tcuef000</t>
  </si>
  <si>
    <t>Effectivity Parameters</t>
  </si>
  <si>
    <t>tcuef001</t>
  </si>
  <si>
    <t>Effectivity Series</t>
  </si>
  <si>
    <t>tcuef002</t>
  </si>
  <si>
    <t>Effectivity Number</t>
  </si>
  <si>
    <t>tcuef005</t>
  </si>
  <si>
    <t>tcuef006</t>
  </si>
  <si>
    <t>Requirements</t>
  </si>
  <si>
    <t>tcuef007</t>
  </si>
  <si>
    <t>Requirement - Effectivity Units</t>
  </si>
  <si>
    <t>tcuef008</t>
  </si>
  <si>
    <t>Requirement Details</t>
  </si>
  <si>
    <t>tdcms000</t>
  </si>
  <si>
    <t>Commissions/Rebates Parameters</t>
  </si>
  <si>
    <t>tdcms010</t>
  </si>
  <si>
    <t>tdcms015</t>
  </si>
  <si>
    <t>Agreement Groups</t>
  </si>
  <si>
    <t>tdcms016</t>
  </si>
  <si>
    <t>Relation Teams</t>
  </si>
  <si>
    <t>tdcms017</t>
  </si>
  <si>
    <t>Relations by Relation Team</t>
  </si>
  <si>
    <t>tdcms018</t>
  </si>
  <si>
    <t>Commission/Rebate Group</t>
  </si>
  <si>
    <t>tdcms019</t>
  </si>
  <si>
    <t>Default Relations per Customer</t>
  </si>
  <si>
    <t>tdcms030</t>
  </si>
  <si>
    <t>Agreements</t>
  </si>
  <si>
    <t>tdcms035</t>
  </si>
  <si>
    <t>Agreement Parameters</t>
  </si>
  <si>
    <t>tdcms040</t>
  </si>
  <si>
    <t>Relations by Order</t>
  </si>
  <si>
    <t>tdcms041</t>
  </si>
  <si>
    <t>Relations by Order Line</t>
  </si>
  <si>
    <t>tdcms050</t>
  </si>
  <si>
    <t>Commissions/Rebates</t>
  </si>
  <si>
    <t>tdcms051</t>
  </si>
  <si>
    <t>Paid Commissions to Employees</t>
  </si>
  <si>
    <t>tdcms060</t>
  </si>
  <si>
    <t>Commissions/Rebates History</t>
  </si>
  <si>
    <t>tdcms100</t>
  </si>
  <si>
    <t>Cumulative Sales</t>
  </si>
  <si>
    <t>tdcms201</t>
  </si>
  <si>
    <t>Commission / Rebate Invoices</t>
  </si>
  <si>
    <t>tdgen100</t>
  </si>
  <si>
    <t>Change Request Modifications</t>
  </si>
  <si>
    <t>Item - Purchase Defaults</t>
  </si>
  <si>
    <t>tdipu013</t>
  </si>
  <si>
    <t>Segment Sets</t>
  </si>
  <si>
    <t>tdipu014</t>
  </si>
  <si>
    <t>Segments by Segment set</t>
  </si>
  <si>
    <t>tdipu015</t>
  </si>
  <si>
    <t>Segments</t>
  </si>
  <si>
    <t>tdipu020</t>
  </si>
  <si>
    <t>Obsolete (replaced by tcccp090)</t>
  </si>
  <si>
    <t>tdipu021</t>
  </si>
  <si>
    <t>tdipu022</t>
  </si>
  <si>
    <t>tdipu023</t>
  </si>
  <si>
    <t>tdipu024</t>
  </si>
  <si>
    <t>Obsolete (replaced by tdipu028)</t>
  </si>
  <si>
    <t>tdipu025</t>
  </si>
  <si>
    <t>tdipu026</t>
  </si>
  <si>
    <t>Obsolete (replaced by tdipu029)</t>
  </si>
  <si>
    <t>tdipu027</t>
  </si>
  <si>
    <t>Patterns by Warehouse/BP/Item</t>
  </si>
  <si>
    <t>tdipu028</t>
  </si>
  <si>
    <t>Planned Delivery Moments (Shipment Based)</t>
  </si>
  <si>
    <t>tdipu029</t>
  </si>
  <si>
    <t>Planned Delivery Moments (Receipt Based)</t>
  </si>
  <si>
    <t>tdipu030</t>
  </si>
  <si>
    <t>Item Manufacturer Information</t>
  </si>
  <si>
    <t>tdipu035</t>
  </si>
  <si>
    <t>Item - Manufacturer and Business Partner</t>
  </si>
  <si>
    <t>tdipu040</t>
  </si>
  <si>
    <t>Supplier Manufacturer Relation Type</t>
  </si>
  <si>
    <t>tdipu045</t>
  </si>
  <si>
    <t>Manufacturer Part Numbers</t>
  </si>
  <si>
    <t>tdipu046</t>
  </si>
  <si>
    <t>Manufacturer Part Number Sets</t>
  </si>
  <si>
    <t>tdipu047</t>
  </si>
  <si>
    <t>Manufacturer Part Number Set Details</t>
  </si>
  <si>
    <t>tdipu048</t>
  </si>
  <si>
    <t>MPNs by Item - Business Partner</t>
  </si>
  <si>
    <t>tdipu049</t>
  </si>
  <si>
    <t>Items by MPN</t>
  </si>
  <si>
    <t>tdipu082</t>
  </si>
  <si>
    <t>Item - Purchase Defaults by Site or Purchase Office</t>
  </si>
  <si>
    <t>tdipu090</t>
  </si>
  <si>
    <t>Item - Purchase Business Partner by Site or Purchase Office</t>
  </si>
  <si>
    <t>tdipu180</t>
  </si>
  <si>
    <t>Item Actual Purchase Prices by Site</t>
  </si>
  <si>
    <t>Item Sales Defaults</t>
  </si>
  <si>
    <t>tdisa020</t>
  </si>
  <si>
    <t>Delivery Pattern Scenarios</t>
  </si>
  <si>
    <t>tdisa021</t>
  </si>
  <si>
    <t>Delivery Patterns</t>
  </si>
  <si>
    <t>tdisa082</t>
  </si>
  <si>
    <t>Item Sales Defaults by Sales Office or Site</t>
  </si>
  <si>
    <t>tdisa090</t>
  </si>
  <si>
    <t>Item - Sales Business Partner by Sales Office or Site</t>
  </si>
  <si>
    <t>tdisa100</t>
  </si>
  <si>
    <t>Item - Sales Transactional Data</t>
  </si>
  <si>
    <t>tdpcg000</t>
  </si>
  <si>
    <t>Pricing Parameters</t>
  </si>
  <si>
    <t>tdpcg001</t>
  </si>
  <si>
    <t>tdpcg002</t>
  </si>
  <si>
    <t>Discount Schedule Codes</t>
  </si>
  <si>
    <t>tdpcg013</t>
  </si>
  <si>
    <t>Target Price Books</t>
  </si>
  <si>
    <t>tdpcg015</t>
  </si>
  <si>
    <t>Promotion Groups</t>
  </si>
  <si>
    <t>tdpcg016</t>
  </si>
  <si>
    <t>Freight Rate Book Codes</t>
  </si>
  <si>
    <t>tdpcg017</t>
  </si>
  <si>
    <t>Distance Descriptions by Freight Rate Book</t>
  </si>
  <si>
    <t>Matrix Priorities</t>
  </si>
  <si>
    <t>Discount Schedules</t>
  </si>
  <si>
    <t>tdpcg033</t>
  </si>
  <si>
    <t>Target Price Book Lines</t>
  </si>
  <si>
    <t>tdpcg040</t>
  </si>
  <si>
    <t>Promotions</t>
  </si>
  <si>
    <t>tdpcg041</t>
  </si>
  <si>
    <t>Promotion Exclusion Period</t>
  </si>
  <si>
    <t>tdpcg042</t>
  </si>
  <si>
    <t>Items by Promotion Group</t>
  </si>
  <si>
    <t>tdpcg043</t>
  </si>
  <si>
    <t>Sold-to BPs by Promotion Group</t>
  </si>
  <si>
    <t>tdpcg044</t>
  </si>
  <si>
    <t>Premiums by Promotion Group</t>
  </si>
  <si>
    <t>tdpcg045</t>
  </si>
  <si>
    <t>Promotions by Promotion Group</t>
  </si>
  <si>
    <t>tdpcg050</t>
  </si>
  <si>
    <t>Freight Rate Books</t>
  </si>
  <si>
    <t>tdpcg080</t>
  </si>
  <si>
    <t>Procurement Pricing Settings by Site or Purchase Office</t>
  </si>
  <si>
    <t>tdpcg081</t>
  </si>
  <si>
    <t>Sales Pricing Settings by Sales Office or Site</t>
  </si>
  <si>
    <t>tdpcg082</t>
  </si>
  <si>
    <t>Service Pricing Settings by Service Office or Site</t>
  </si>
  <si>
    <t>tdpcg099</t>
  </si>
  <si>
    <t>Internal table for Price and Discounts Recalculation</t>
  </si>
  <si>
    <t>tdpcg100</t>
  </si>
  <si>
    <t>Price Information</t>
  </si>
  <si>
    <t>tdpcg101</t>
  </si>
  <si>
    <t>Discount Information</t>
  </si>
  <si>
    <t>tdpcg233</t>
  </si>
  <si>
    <t>Target Price Calculation Logging</t>
  </si>
  <si>
    <t>tdpcg780</t>
  </si>
  <si>
    <t>Procurement Pricing Settings History by Site or Purchase Office</t>
  </si>
  <si>
    <t>tdpcg781</t>
  </si>
  <si>
    <t>Sales Pricing Settings History by Sales Office or Site</t>
  </si>
  <si>
    <t>tdpcg782</t>
  </si>
  <si>
    <t>Service Pricing Settings History by Service Office or Site</t>
  </si>
  <si>
    <t>tdpct001</t>
  </si>
  <si>
    <t>tdpct002</t>
  </si>
  <si>
    <t>Category Structure</t>
  </si>
  <si>
    <t>tdpct003</t>
  </si>
  <si>
    <t>BP Linkage Data</t>
  </si>
  <si>
    <t>tdpct004</t>
  </si>
  <si>
    <t>Product Catalog</t>
  </si>
  <si>
    <t>tdpct005</t>
  </si>
  <si>
    <t>Temporary Table for Explosion</t>
  </si>
  <si>
    <t>tdpst030</t>
  </si>
  <si>
    <t>tdpst050</t>
  </si>
  <si>
    <t>tdpst094</t>
  </si>
  <si>
    <t>tdpst152</t>
  </si>
  <si>
    <t>tdpur000</t>
  </si>
  <si>
    <t>Procurement Parameters</t>
  </si>
  <si>
    <t>tdpur011</t>
  </si>
  <si>
    <t>Sites - Procurement</t>
  </si>
  <si>
    <t>tdpur012</t>
  </si>
  <si>
    <t>Purchase Offices</t>
  </si>
  <si>
    <t>tdpur024</t>
  </si>
  <si>
    <t>tdpur027</t>
  </si>
  <si>
    <t>Cost Sets by Purchase Price List / Buy-from Business Partner</t>
  </si>
  <si>
    <t>tdpur028</t>
  </si>
  <si>
    <t>Cost Set Lines</t>
  </si>
  <si>
    <t>tdpur040</t>
  </si>
  <si>
    <t>tdpur043</t>
  </si>
  <si>
    <t>User Profiles (Purchase)</t>
  </si>
  <si>
    <t>tdpur054</t>
  </si>
  <si>
    <t>Purchase Acknowledgments</t>
  </si>
  <si>
    <t>tdpur060</t>
  </si>
  <si>
    <t>Activities by Order Type</t>
  </si>
  <si>
    <t>tdpur080</t>
  </si>
  <si>
    <t>Procurement Settings by Site or Purchase Office</t>
  </si>
  <si>
    <t>tdpur081</t>
  </si>
  <si>
    <t>Request for Quotation Settings by Site or Purchase Office</t>
  </si>
  <si>
    <t>tdpur082</t>
  </si>
  <si>
    <t>Purchase Requisition Settings by Site or Purchase Office</t>
  </si>
  <si>
    <t>tdpur083</t>
  </si>
  <si>
    <t>Purchase Contract Settings by Site or Office</t>
  </si>
  <si>
    <t>tdpur084</t>
  </si>
  <si>
    <t>Purchase Order Settings by Site or Purchase Office</t>
  </si>
  <si>
    <t>tdpur085</t>
  </si>
  <si>
    <t>Purchase Schedule Settings by Site or Purchase Office</t>
  </si>
  <si>
    <t>tdpur091</t>
  </si>
  <si>
    <t>Approval Rules</t>
  </si>
  <si>
    <t>tdpur094</t>
  </si>
  <si>
    <t>Purchase Order Types</t>
  </si>
  <si>
    <t>tdpur096</t>
  </si>
  <si>
    <t>RFQ Types</t>
  </si>
  <si>
    <t>tdpur097</t>
  </si>
  <si>
    <t>Change Reasons</t>
  </si>
  <si>
    <t>tdpur098</t>
  </si>
  <si>
    <t>Change Types</t>
  </si>
  <si>
    <t>tdpur100</t>
  </si>
  <si>
    <t>Requests for Quotation</t>
  </si>
  <si>
    <t>tdpur101</t>
  </si>
  <si>
    <t>Request for Quotation Lines</t>
  </si>
  <si>
    <t>tdpur102</t>
  </si>
  <si>
    <t>Linked Request for Quotation Data</t>
  </si>
  <si>
    <t>tdpur105</t>
  </si>
  <si>
    <t>RFQ Bidders</t>
  </si>
  <si>
    <t>tdpur106</t>
  </si>
  <si>
    <t>RFQ Reponses</t>
  </si>
  <si>
    <t>tdpur109</t>
  </si>
  <si>
    <t>RFQ Negotiations</t>
  </si>
  <si>
    <t>tdpur110</t>
  </si>
  <si>
    <t>RFQ Response Scores</t>
  </si>
  <si>
    <t>tdpur111</t>
  </si>
  <si>
    <t>RFQ Compare Results (Temp. Table)</t>
  </si>
  <si>
    <t>tdpur112</t>
  </si>
  <si>
    <t>Criteria for RFQ</t>
  </si>
  <si>
    <t>tdpur121</t>
  </si>
  <si>
    <t>Request for Quotation Alternatives</t>
  </si>
  <si>
    <t>tdpur126</t>
  </si>
  <si>
    <t>RFQ Response Preparations</t>
  </si>
  <si>
    <t>tdpur150</t>
  </si>
  <si>
    <t>Request for Quotation History</t>
  </si>
  <si>
    <t>tdpur151</t>
  </si>
  <si>
    <t>Request for Quotation Line History</t>
  </si>
  <si>
    <t>tdpur155</t>
  </si>
  <si>
    <t>RFQ Bidder History</t>
  </si>
  <si>
    <t>tdpur156</t>
  </si>
  <si>
    <t>RFQ Response History</t>
  </si>
  <si>
    <t>tdpur159</t>
  </si>
  <si>
    <t>RFQ Negotiation History</t>
  </si>
  <si>
    <t>tdpur160</t>
  </si>
  <si>
    <t>RFQ Response Score History</t>
  </si>
  <si>
    <t>tdpur171</t>
  </si>
  <si>
    <t>RFQ Alternative History</t>
  </si>
  <si>
    <t>tdpur176</t>
  </si>
  <si>
    <t>RFQ Response Preparation History</t>
  </si>
  <si>
    <t>tdpur190</t>
  </si>
  <si>
    <t>RFQ Criterion Sets</t>
  </si>
  <si>
    <t>tdpur191</t>
  </si>
  <si>
    <t>RFQ Criteria</t>
  </si>
  <si>
    <t>tdpur192</t>
  </si>
  <si>
    <t>RFQ Criteria by Criterion Set</t>
  </si>
  <si>
    <t>tdpur193</t>
  </si>
  <si>
    <t>RFQ Criterion Scoring Schemes</t>
  </si>
  <si>
    <t>tdpur195</t>
  </si>
  <si>
    <t>RFQ Subjective Criterion Scores</t>
  </si>
  <si>
    <t>tdpur200</t>
  </si>
  <si>
    <t>Purchase Requisitions</t>
  </si>
  <si>
    <t>tdpur201</t>
  </si>
  <si>
    <t>Purchase Requisition Lines</t>
  </si>
  <si>
    <t>tdpur202</t>
  </si>
  <si>
    <t>Linked Requisition Line Data</t>
  </si>
  <si>
    <t>tdpur203</t>
  </si>
  <si>
    <t>Purchase Requisitions History</t>
  </si>
  <si>
    <t>tdpur204</t>
  </si>
  <si>
    <t>Purchase Requisition Lines History</t>
  </si>
  <si>
    <t>tdpur205</t>
  </si>
  <si>
    <t>Approver List</t>
  </si>
  <si>
    <t>tdpur206</t>
  </si>
  <si>
    <t>Purchase Requisition Approval</t>
  </si>
  <si>
    <t>Purchase Contracts</t>
  </si>
  <si>
    <t>Purchase Contract Lines</t>
  </si>
  <si>
    <t>tdpur302</t>
  </si>
  <si>
    <t>Purchase Contract Line Logistic Data</t>
  </si>
  <si>
    <t>Purchase Contract Prices</t>
  </si>
  <si>
    <t>tdpur304</t>
  </si>
  <si>
    <t>Delivery Contract</t>
  </si>
  <si>
    <t>tdpur305</t>
  </si>
  <si>
    <t>Temporary File for Display of All Effective Contracts</t>
  </si>
  <si>
    <t>tdpur306</t>
  </si>
  <si>
    <t>Purchase Contracts by Company</t>
  </si>
  <si>
    <t>tdpur310</t>
  </si>
  <si>
    <t>Purchase Schedules</t>
  </si>
  <si>
    <t>tdpur311</t>
  </si>
  <si>
    <t>Purchase Schedule Lines</t>
  </si>
  <si>
    <t>tdpur313</t>
  </si>
  <si>
    <t>ASN Details</t>
  </si>
  <si>
    <t>tdpur314</t>
  </si>
  <si>
    <t>Schedule Lines per Release Line Detail</t>
  </si>
  <si>
    <t>tdpur315</t>
  </si>
  <si>
    <t>Receipt Details</t>
  </si>
  <si>
    <t>tdpur316</t>
  </si>
  <si>
    <t>Call Off Header</t>
  </si>
  <si>
    <t>tdpur317</t>
  </si>
  <si>
    <t>Sequence Shipping Details</t>
  </si>
  <si>
    <t>tdpur320</t>
  </si>
  <si>
    <t>Purchase Release</t>
  </si>
  <si>
    <t>tdpur321</t>
  </si>
  <si>
    <t>Purchase Release Lines</t>
  </si>
  <si>
    <t>tdpur322</t>
  </si>
  <si>
    <t>Purchase Release Line Details</t>
  </si>
  <si>
    <t>tdpur323</t>
  </si>
  <si>
    <t>Production Synchronous Calls</t>
  </si>
  <si>
    <t>tdpur330</t>
  </si>
  <si>
    <t>Required CUMs</t>
  </si>
  <si>
    <t>tdpur331</t>
  </si>
  <si>
    <t>Shipped CUMs</t>
  </si>
  <si>
    <t>tdpur332</t>
  </si>
  <si>
    <t>Received CUMs</t>
  </si>
  <si>
    <t>tdpur333</t>
  </si>
  <si>
    <t>Invoiced CUMs</t>
  </si>
  <si>
    <t>tdpur334</t>
  </si>
  <si>
    <t>FAB/RAW Authorizations</t>
  </si>
  <si>
    <t>tdpur350</t>
  </si>
  <si>
    <t>Purchase Contract History</t>
  </si>
  <si>
    <t>tdpur351</t>
  </si>
  <si>
    <t>Purchase Contract Line history</t>
  </si>
  <si>
    <t>tdpur352</t>
  </si>
  <si>
    <t>Purchase Contract Line Logistics History</t>
  </si>
  <si>
    <t>tdpur353</t>
  </si>
  <si>
    <t>Purchase Contract Prices History</t>
  </si>
  <si>
    <t>tdpur363</t>
  </si>
  <si>
    <t>ASN Details History</t>
  </si>
  <si>
    <t>tdpur370</t>
  </si>
  <si>
    <t>Retro-Billed Advices</t>
  </si>
  <si>
    <t>tdpur371</t>
  </si>
  <si>
    <t>Retro-Billed Advice Lines</t>
  </si>
  <si>
    <t>Purchase Orders</t>
  </si>
  <si>
    <t>Purchase Order Lines</t>
  </si>
  <si>
    <t>tdpur402</t>
  </si>
  <si>
    <t>Linked Order Line Data</t>
  </si>
  <si>
    <t>tdpur403</t>
  </si>
  <si>
    <t>Purchase Order Bills of Material</t>
  </si>
  <si>
    <t>tdpur405</t>
  </si>
  <si>
    <t>Linked Accessory Order Lines</t>
  </si>
  <si>
    <t>tdpur406</t>
  </si>
  <si>
    <t>Purchase Actual Receipts</t>
  </si>
  <si>
    <t>tdpur411</t>
  </si>
  <si>
    <t>Purchase Order Line Item Data</t>
  </si>
  <si>
    <t>tdpur413</t>
  </si>
  <si>
    <t>Purchase Order Activities</t>
  </si>
  <si>
    <t>tdpur414</t>
  </si>
  <si>
    <t>Purchase Change Order Sequence Numbers</t>
  </si>
  <si>
    <t>tdpur416</t>
  </si>
  <si>
    <t>Purchase Order Material Supply Lines</t>
  </si>
  <si>
    <t>tdpur417</t>
  </si>
  <si>
    <t>Purchase Order Consumption Material Details</t>
  </si>
  <si>
    <t>tdpur419</t>
  </si>
  <si>
    <t>Purchase Order Line Confirmations</t>
  </si>
  <si>
    <t>tdpur420</t>
  </si>
  <si>
    <t>Purchase Order (Line) Blockings</t>
  </si>
  <si>
    <t>tdpur421</t>
  </si>
  <si>
    <t>Purchase Order (Line) Blocking History</t>
  </si>
  <si>
    <t>tdpur422</t>
  </si>
  <si>
    <t>Purchase Supplier Change Order Sequence Numbers</t>
  </si>
  <si>
    <t>tdpur430</t>
  </si>
  <si>
    <t>Purchase Payable Receipts for Orders and Schedules</t>
  </si>
  <si>
    <t>tdpur450</t>
  </si>
  <si>
    <t>Purchase Order History</t>
  </si>
  <si>
    <t>tdpur451</t>
  </si>
  <si>
    <t>Purchase Order Line History</t>
  </si>
  <si>
    <t>tdpur456</t>
  </si>
  <si>
    <t>Purchase Actual Receipt History</t>
  </si>
  <si>
    <t>tdpur457</t>
  </si>
  <si>
    <t>Purchase Order Material Supply Lines History</t>
  </si>
  <si>
    <t>tdpur458</t>
  </si>
  <si>
    <t>Purchase Order Consumption Material Details History</t>
  </si>
  <si>
    <t>tdpur460</t>
  </si>
  <si>
    <t>Purchase Payable Receipt History</t>
  </si>
  <si>
    <t>tdpur464</t>
  </si>
  <si>
    <t>Purchase Change Order Sequence Numbers History</t>
  </si>
  <si>
    <t>tdpur466</t>
  </si>
  <si>
    <t>Purchase Order WIP Transactions</t>
  </si>
  <si>
    <t>tdpur470</t>
  </si>
  <si>
    <t>External reference table Purchase Orders.</t>
  </si>
  <si>
    <t>tdpur471</t>
  </si>
  <si>
    <t>External reference table Purchase Order Lines.</t>
  </si>
  <si>
    <t>tdpur472</t>
  </si>
  <si>
    <t>Purchase Supplier Change Order Sequence Numbers History</t>
  </si>
  <si>
    <t>tdpur500</t>
  </si>
  <si>
    <t>Purchase Peg Distributions</t>
  </si>
  <si>
    <t>tdpur501</t>
  </si>
  <si>
    <t>Purchase Peg Distribution Planning Details</t>
  </si>
  <si>
    <t>tdpur510</t>
  </si>
  <si>
    <t>Temporary file for supplier balance</t>
  </si>
  <si>
    <t>tdpur520</t>
  </si>
  <si>
    <t>Supplier Stage Payment Lines</t>
  </si>
  <si>
    <t>tdpur550</t>
  </si>
  <si>
    <t>Purchase Peg Distribution History</t>
  </si>
  <si>
    <t>tdpur570</t>
  </si>
  <si>
    <t>Supplier Stage Payment Line History</t>
  </si>
  <si>
    <t>tdpur700</t>
  </si>
  <si>
    <t>tdpur780</t>
  </si>
  <si>
    <t>Procurement Settings History by Site or Purchase Office</t>
  </si>
  <si>
    <t>tdpur781</t>
  </si>
  <si>
    <t>Request for Quotation Settings History by Site or Purchase Office</t>
  </si>
  <si>
    <t>tdpur782</t>
  </si>
  <si>
    <t>Purchase Requisition Settings History by Site or Purchase Office</t>
  </si>
  <si>
    <t>tdpur783</t>
  </si>
  <si>
    <t>Purchase Contract Settings History by Site or Purchase Office</t>
  </si>
  <si>
    <t>tdpur784</t>
  </si>
  <si>
    <t>Purchase Order Settings History by Site or Purchase Office</t>
  </si>
  <si>
    <t>tdpur785</t>
  </si>
  <si>
    <t>Purchase Schedule Settings History by Site or Purchase Office</t>
  </si>
  <si>
    <t>tdpur801</t>
  </si>
  <si>
    <t>Item - Vendor Ratings</t>
  </si>
  <si>
    <t>tdpur802</t>
  </si>
  <si>
    <t>Vendor Ratings</t>
  </si>
  <si>
    <t>tdpur806</t>
  </si>
  <si>
    <t>Ratings</t>
  </si>
  <si>
    <t>tdpur890</t>
  </si>
  <si>
    <t>Subjective Criteria</t>
  </si>
  <si>
    <t>tdpur892</t>
  </si>
  <si>
    <t>Subjective Values</t>
  </si>
  <si>
    <t>tdpur893</t>
  </si>
  <si>
    <t>Questionnaire Results</t>
  </si>
  <si>
    <t>tdpur894</t>
  </si>
  <si>
    <t>Rating Scheme</t>
  </si>
  <si>
    <t>tdpur895</t>
  </si>
  <si>
    <t>Objective Scoring Scheme</t>
  </si>
  <si>
    <t>tdsls000</t>
  </si>
  <si>
    <t>Sales Parameters</t>
  </si>
  <si>
    <t>tdsls011</t>
  </si>
  <si>
    <t>Sites - Sales</t>
  </si>
  <si>
    <t>tdsls012</t>
  </si>
  <si>
    <t>Sales Offices</t>
  </si>
  <si>
    <t>tdsls016</t>
  </si>
  <si>
    <t>Competitors</t>
  </si>
  <si>
    <t>tdsls024</t>
  </si>
  <si>
    <t>Sales Additional Cost Sets</t>
  </si>
  <si>
    <t>tdsls025</t>
  </si>
  <si>
    <t>Simulation Codes</t>
  </si>
  <si>
    <t>tdsls027</t>
  </si>
  <si>
    <t>Sales Additional Cost Set Scenarios</t>
  </si>
  <si>
    <t>tdsls028</t>
  </si>
  <si>
    <t>Sales Additional Cost Set Lines</t>
  </si>
  <si>
    <t>tdsls039</t>
  </si>
  <si>
    <t>tdsls040</t>
  </si>
  <si>
    <t>tdsls046</t>
  </si>
  <si>
    <t>Default Installment Schedules</t>
  </si>
  <si>
    <t>tdsls054</t>
  </si>
  <si>
    <t>Sales Acknowledgments</t>
  </si>
  <si>
    <t>tdsls055</t>
  </si>
  <si>
    <t>Sales Order Acknowledgment Assignments</t>
  </si>
  <si>
    <t>tdsls060</t>
  </si>
  <si>
    <t>tdsls080</t>
  </si>
  <si>
    <t>Sales Settings by Sales Office or Site</t>
  </si>
  <si>
    <t>tdsls081</t>
  </si>
  <si>
    <t>Sales Quotation Settings by Sales Office or Site</t>
  </si>
  <si>
    <t>tdsls083</t>
  </si>
  <si>
    <t>Sales Contract Settings by Sales Office or Site</t>
  </si>
  <si>
    <t>tdsls084</t>
  </si>
  <si>
    <t>Sales Order Settings by Sales Office or Site</t>
  </si>
  <si>
    <t>tdsls085</t>
  </si>
  <si>
    <t>Sales Schedule Settings by Sales Office or Site</t>
  </si>
  <si>
    <t>tdsls090</t>
  </si>
  <si>
    <t>tdsls093</t>
  </si>
  <si>
    <t>Business Partner Type/Hold Reason Parameters</t>
  </si>
  <si>
    <t>tdsls094</t>
  </si>
  <si>
    <t>Sales Order Types</t>
  </si>
  <si>
    <t>tdsls097</t>
  </si>
  <si>
    <t>tdsls098</t>
  </si>
  <si>
    <t>tdsls100</t>
  </si>
  <si>
    <t>Sales Quotations</t>
  </si>
  <si>
    <t>tdsls101</t>
  </si>
  <si>
    <t>Sales Quotation Lines</t>
  </si>
  <si>
    <t>tdsls102</t>
  </si>
  <si>
    <t>Sales Quotation Delivery Scheme</t>
  </si>
  <si>
    <t>tdsls103</t>
  </si>
  <si>
    <t>Quotation Bills of Material</t>
  </si>
  <si>
    <t>tdsls118</t>
  </si>
  <si>
    <t>Quotation Margin Control Log File</t>
  </si>
  <si>
    <t>tdsls150</t>
  </si>
  <si>
    <t>Sales Quotation History</t>
  </si>
  <si>
    <t>tdsls151</t>
  </si>
  <si>
    <t>Sales Quotation Line History</t>
  </si>
  <si>
    <t>tdsls170</t>
  </si>
  <si>
    <t>External reference table Sales Quotations.</t>
  </si>
  <si>
    <t>tdsls171</t>
  </si>
  <si>
    <t>External reference table Sales Quotation Lines.</t>
  </si>
  <si>
    <t>tdsls172</t>
  </si>
  <si>
    <t>tdsls205</t>
  </si>
  <si>
    <t>Sales Order Templates</t>
  </si>
  <si>
    <t>tdsls206</t>
  </si>
  <si>
    <t>Sales Order Template Lines</t>
  </si>
  <si>
    <t>tdsls225</t>
  </si>
  <si>
    <t>Sales Order Template Groups</t>
  </si>
  <si>
    <t>tdsls226</t>
  </si>
  <si>
    <t>Sold-to BP by Sales Order Template Group</t>
  </si>
  <si>
    <t>Sales Contracts</t>
  </si>
  <si>
    <t>Sales Contract Lines</t>
  </si>
  <si>
    <t>tdsls302</t>
  </si>
  <si>
    <t>Sales Contract Line Logistic Data</t>
  </si>
  <si>
    <t>tdsls303</t>
  </si>
  <si>
    <t>Sales Contract Prices</t>
  </si>
  <si>
    <t>tdsls304</t>
  </si>
  <si>
    <t>Sales Contract Delivery Lines</t>
  </si>
  <si>
    <t>tdsls307</t>
  </si>
  <si>
    <t>Sales Schedule Lines</t>
  </si>
  <si>
    <t>tdsls308</t>
  </si>
  <si>
    <t>Sales Release Lines</t>
  </si>
  <si>
    <t>tdsls309</t>
  </si>
  <si>
    <t>Sales Release Lines Pick-up Sheet</t>
  </si>
  <si>
    <t>tdsls310</t>
  </si>
  <si>
    <t>tdsls311</t>
  </si>
  <si>
    <t>Sales Schedules</t>
  </si>
  <si>
    <t>tdsls312</t>
  </si>
  <si>
    <t>Sales Releases</t>
  </si>
  <si>
    <t>tdsls315</t>
  </si>
  <si>
    <t>Sales Release Position Details</t>
  </si>
  <si>
    <t>tdsls316</t>
  </si>
  <si>
    <t>Sales Release Lines Sequence Shipping Schedule / Pick-up Sheet</t>
  </si>
  <si>
    <t>tdsls317</t>
  </si>
  <si>
    <t>Sequence Shipping Information</t>
  </si>
  <si>
    <t>tdsls319</t>
  </si>
  <si>
    <t>Temporary table invoice-to BP balance</t>
  </si>
  <si>
    <t>tdsls320</t>
  </si>
  <si>
    <t>Sales Schedule Planned Warehouse Orders</t>
  </si>
  <si>
    <t>tdsls321</t>
  </si>
  <si>
    <t>Sales Schedule Planned Warehouse Order Links</t>
  </si>
  <si>
    <t>tdsls322</t>
  </si>
  <si>
    <t>Planned Warehouse Order Reference Distribution</t>
  </si>
  <si>
    <t>tdsls331</t>
  </si>
  <si>
    <t>Shipped CUM</t>
  </si>
  <si>
    <t>tdsls333</t>
  </si>
  <si>
    <t>Invoiced CUM</t>
  </si>
  <si>
    <t>tdsls334</t>
  </si>
  <si>
    <t>FAB/RAW Authorization</t>
  </si>
  <si>
    <t>tdsls340</t>
  </si>
  <si>
    <t>Sales Schedule Actual Delivery Lines</t>
  </si>
  <si>
    <t>tdsls342</t>
  </si>
  <si>
    <t>Sales Schedule Actual Delivery Line Reference Distribution</t>
  </si>
  <si>
    <t>tdsls349</t>
  </si>
  <si>
    <t>Sales Schedule Actual Delivery Line COGS</t>
  </si>
  <si>
    <t>tdsls350</t>
  </si>
  <si>
    <t>Sales Contract History</t>
  </si>
  <si>
    <t>tdsls351</t>
  </si>
  <si>
    <t>Sales Contract Line History</t>
  </si>
  <si>
    <t>tdsls352</t>
  </si>
  <si>
    <t>Sales Contract Line Logistics History</t>
  </si>
  <si>
    <t>tdsls353</t>
  </si>
  <si>
    <t>Sales Contract Price Revision History</t>
  </si>
  <si>
    <t>tdsls355</t>
  </si>
  <si>
    <t>Planned Warehouse Order Reference Distribution History</t>
  </si>
  <si>
    <t>tdsls356</t>
  </si>
  <si>
    <t>Sales Schedule Actual Delivery Line Reference Distribution History</t>
  </si>
  <si>
    <t>tdsls357</t>
  </si>
  <si>
    <t>Sales Schedule Actual Delivery Lines History</t>
  </si>
  <si>
    <t>tdsls370</t>
  </si>
  <si>
    <t>Retrobilled Price Change Advice</t>
  </si>
  <si>
    <t>tdsls371</t>
  </si>
  <si>
    <t>Retrobilled Price Change Advice Lines</t>
  </si>
  <si>
    <t>Sales Orders</t>
  </si>
  <si>
    <t>Sales Order Lines</t>
  </si>
  <si>
    <t>tdsls402</t>
  </si>
  <si>
    <t>tdsls403</t>
  </si>
  <si>
    <t>Sales Order Bills of Material</t>
  </si>
  <si>
    <t>tdsls404</t>
  </si>
  <si>
    <t>Transfer Orders by Sales Order Line</t>
  </si>
  <si>
    <t>tdsls405</t>
  </si>
  <si>
    <t>tdsls406</t>
  </si>
  <si>
    <t>Sales Order Actual Delivery Lines</t>
  </si>
  <si>
    <t>tdsls407</t>
  </si>
  <si>
    <t>Order Lines Shipping Constraints Related Sets</t>
  </si>
  <si>
    <t>tdsls408</t>
  </si>
  <si>
    <t>Linked Ord. Line Data for Invoicing</t>
  </si>
  <si>
    <t>tdsls409</t>
  </si>
  <si>
    <t>Sales Order Actual Delivery Line COGS</t>
  </si>
  <si>
    <t>tdsls410</t>
  </si>
  <si>
    <t>Sales Order Installments</t>
  </si>
  <si>
    <t>tdsls411</t>
  </si>
  <si>
    <t>Sales Order Line Item Data</t>
  </si>
  <si>
    <t>tdsls412</t>
  </si>
  <si>
    <t>Order Priority Simulations</t>
  </si>
  <si>
    <t>tdsls413</t>
  </si>
  <si>
    <t>Sales Order Activities</t>
  </si>
  <si>
    <t>tdsls414</t>
  </si>
  <si>
    <t>Sales Change Order Sequence Numbers</t>
  </si>
  <si>
    <t>tdsls415</t>
  </si>
  <si>
    <t>Sales Order Estimated COGS</t>
  </si>
  <si>
    <t>tdsls416</t>
  </si>
  <si>
    <t>Sales Order Material Supply Lines</t>
  </si>
  <si>
    <t>tdsls417</t>
  </si>
  <si>
    <t>Sales Order Inventory Shortage Lines</t>
  </si>
  <si>
    <t>tdsls418</t>
  </si>
  <si>
    <t>Sales Order Margin Control Log File</t>
  </si>
  <si>
    <t>tdsls419</t>
  </si>
  <si>
    <t>Sales Order Line Confirmations</t>
  </si>
  <si>
    <t>tdsls420</t>
  </si>
  <si>
    <t>Order (Line) Blocking</t>
  </si>
  <si>
    <t>tdsls421</t>
  </si>
  <si>
    <t>Order (Line) Blocking History</t>
  </si>
  <si>
    <t>tdsls422</t>
  </si>
  <si>
    <t>Sales Customer Change Order Sequence Numbers</t>
  </si>
  <si>
    <t>tdsls423</t>
  </si>
  <si>
    <t>Product Variant Sets</t>
  </si>
  <si>
    <t>tdsls426</t>
  </si>
  <si>
    <t>Sales Deliveries</t>
  </si>
  <si>
    <t>tdsls427</t>
  </si>
  <si>
    <t>Sales Additional Cost Relations</t>
  </si>
  <si>
    <t>tdsls436</t>
  </si>
  <si>
    <t>Sales Order Promotion Link</t>
  </si>
  <si>
    <t>tdsls437</t>
  </si>
  <si>
    <t>Sales Order Potential Premium</t>
  </si>
  <si>
    <t>tdsls438</t>
  </si>
  <si>
    <t>Sales Order Premium Link</t>
  </si>
  <si>
    <t>tdsls440</t>
  </si>
  <si>
    <t>Consumptions</t>
  </si>
  <si>
    <t>tdsls441</t>
  </si>
  <si>
    <t>Consumption Lines</t>
  </si>
  <si>
    <t>tdsls442</t>
  </si>
  <si>
    <t>Orders by Consumption Line</t>
  </si>
  <si>
    <t>tdsls450</t>
  </si>
  <si>
    <t>Sales Order History</t>
  </si>
  <si>
    <t>tdsls451</t>
  </si>
  <si>
    <t>Sales Order Line History</t>
  </si>
  <si>
    <t>tdsls452</t>
  </si>
  <si>
    <t>Sales Order Installment History</t>
  </si>
  <si>
    <t>tdsls453</t>
  </si>
  <si>
    <t>Sales Order Line Components History</t>
  </si>
  <si>
    <t>tdsls454</t>
  </si>
  <si>
    <t>Sales Order Main Items History</t>
  </si>
  <si>
    <t>tdsls456</t>
  </si>
  <si>
    <t>Sales Order Actual Delivery Lines History</t>
  </si>
  <si>
    <t>tdsls457</t>
  </si>
  <si>
    <t>Sales Order Line Component Actual Deliveries History</t>
  </si>
  <si>
    <t>tdsls461</t>
  </si>
  <si>
    <t>Sales Order Main Items</t>
  </si>
  <si>
    <t>tdsls463</t>
  </si>
  <si>
    <t>Sales Order Line Components</t>
  </si>
  <si>
    <t>tdsls464</t>
  </si>
  <si>
    <t>Sales Order Line Component Potential Backorders</t>
  </si>
  <si>
    <t>tdsls465</t>
  </si>
  <si>
    <t>Sales Order Line Component Estimated COGS</t>
  </si>
  <si>
    <t>tdsls466</t>
  </si>
  <si>
    <t>Sales Order Line Component Actual Deliveries</t>
  </si>
  <si>
    <t>tdsls467</t>
  </si>
  <si>
    <t>Sales Order Line Component Surplus</t>
  </si>
  <si>
    <t>tdsls469</t>
  </si>
  <si>
    <t>Sales Order Line Component Actual Delivery COGS</t>
  </si>
  <si>
    <t>tdsls470</t>
  </si>
  <si>
    <t>External reference table Sales Orders.</t>
  </si>
  <si>
    <t>tdsls471</t>
  </si>
  <si>
    <t>External reference table Sales Order Lines.</t>
  </si>
  <si>
    <t>tdsls472</t>
  </si>
  <si>
    <t>Sales Customer Change Order Sequence Numbers History</t>
  </si>
  <si>
    <t>tdsls474</t>
  </si>
  <si>
    <t>Sales Change Order Sequence Numbers History</t>
  </si>
  <si>
    <t>tdsls486</t>
  </si>
  <si>
    <t>Sales Order Promotion Link History</t>
  </si>
  <si>
    <t>tdsls488</t>
  </si>
  <si>
    <t>Sales Order Premium Link History</t>
  </si>
  <si>
    <t>tdsls490</t>
  </si>
  <si>
    <t>Sales Order Copy Templates</t>
  </si>
  <si>
    <t>tdsls491</t>
  </si>
  <si>
    <t>Sales Order Header Copy Exceptions</t>
  </si>
  <si>
    <t>tdsls492</t>
  </si>
  <si>
    <t>Sales Order Line Copy Exceptions</t>
  </si>
  <si>
    <t>tdsls780</t>
  </si>
  <si>
    <t>Sales Settings History by Sales Office or Site</t>
  </si>
  <si>
    <t>tdsls781</t>
  </si>
  <si>
    <t>Sales Quotation Settings History by Sales Office or Site</t>
  </si>
  <si>
    <t>tdsls783</t>
  </si>
  <si>
    <t>Sales Contract Settings History by Sales Office or Site</t>
  </si>
  <si>
    <t>tdsls784</t>
  </si>
  <si>
    <t>Sales Order Settings History by Sales Office or Site</t>
  </si>
  <si>
    <t>tdsls785</t>
  </si>
  <si>
    <t>Sales Schedule Settings History by Sales Office or Site</t>
  </si>
  <si>
    <t>tdsls800</t>
  </si>
  <si>
    <t>tdsls801</t>
  </si>
  <si>
    <t>Sales Orders Integrations</t>
  </si>
  <si>
    <t>tdsmi000</t>
  </si>
  <si>
    <t>Relation Management Parameters</t>
  </si>
  <si>
    <t>tdsmi001</t>
  </si>
  <si>
    <t>tdsmi002</t>
  </si>
  <si>
    <t>tdsmi003</t>
  </si>
  <si>
    <t>Phases</t>
  </si>
  <si>
    <t>tdsmi004</t>
  </si>
  <si>
    <t>tdsmi005</t>
  </si>
  <si>
    <t>tdsmi006</t>
  </si>
  <si>
    <t>tdsmi007</t>
  </si>
  <si>
    <t>Opportunity Types</t>
  </si>
  <si>
    <t>tdsmi008</t>
  </si>
  <si>
    <t>Sales Processes</t>
  </si>
  <si>
    <t>tdsmi009</t>
  </si>
  <si>
    <t>Phases by Sales Process</t>
  </si>
  <si>
    <t>tdsmi020</t>
  </si>
  <si>
    <t>Defaults by User</t>
  </si>
  <si>
    <t>tdsmi040</t>
  </si>
  <si>
    <t>tdsmi050</t>
  </si>
  <si>
    <t>tdsmi051</t>
  </si>
  <si>
    <t>Options by Attribute</t>
  </si>
  <si>
    <t>tdsmi052</t>
  </si>
  <si>
    <t>tdsmi053</t>
  </si>
  <si>
    <t>tdsmi055</t>
  </si>
  <si>
    <t>Activity Template</t>
  </si>
  <si>
    <t>tdsmi070</t>
  </si>
  <si>
    <t>Selections</t>
  </si>
  <si>
    <t>tdsmi080</t>
  </si>
  <si>
    <t>Reports</t>
  </si>
  <si>
    <t>tdsmi081</t>
  </si>
  <si>
    <t>Report Layouts</t>
  </si>
  <si>
    <t>tdsmi082</t>
  </si>
  <si>
    <t>Tables to be Displayed in CRM</t>
  </si>
  <si>
    <t>tdsmi083</t>
  </si>
  <si>
    <t>Table Fields to be Displayed in CRM</t>
  </si>
  <si>
    <t>tdsmi090</t>
  </si>
  <si>
    <t>CRM Employees</t>
  </si>
  <si>
    <t>tdsmi091</t>
  </si>
  <si>
    <t>ZIP Codes by CRM Employee</t>
  </si>
  <si>
    <t>tdsmi092</t>
  </si>
  <si>
    <t>Areas by CRM Employee</t>
  </si>
  <si>
    <t>tdsmi093</t>
  </si>
  <si>
    <t>Lines of Business by CRMt Employee</t>
  </si>
  <si>
    <t>tdsmi101</t>
  </si>
  <si>
    <t>Attributes by Business Partner</t>
  </si>
  <si>
    <t>tdsmi110</t>
  </si>
  <si>
    <t>Opportunities</t>
  </si>
  <si>
    <t>tdsmi111</t>
  </si>
  <si>
    <t>Attributes by Opportunity</t>
  </si>
  <si>
    <t>tdsmi113</t>
  </si>
  <si>
    <t>Items by Opportunity</t>
  </si>
  <si>
    <t>tdsmi115</t>
  </si>
  <si>
    <t>References by Opportunity</t>
  </si>
  <si>
    <t>tdsmi120</t>
  </si>
  <si>
    <t>tdsmi121</t>
  </si>
  <si>
    <t>tdsmi122</t>
  </si>
  <si>
    <t>Contacts by Opportunity</t>
  </si>
  <si>
    <t>tdsmi123</t>
  </si>
  <si>
    <t>Attributes by Contact</t>
  </si>
  <si>
    <t>tdsmi150</t>
  </si>
  <si>
    <t>Letters</t>
  </si>
  <si>
    <t>tdsmi200</t>
  </si>
  <si>
    <t>tdsmi201</t>
  </si>
  <si>
    <t>Attributes by Activity</t>
  </si>
  <si>
    <t>tdsmi210</t>
  </si>
  <si>
    <t>Printing/Processing Jobs (Obsolete)</t>
  </si>
  <si>
    <t>tdsmi230</t>
  </si>
  <si>
    <t>Representatives by Activity</t>
  </si>
  <si>
    <t>tdsst030</t>
  </si>
  <si>
    <t>tdsst050</t>
  </si>
  <si>
    <t>tdsst094</t>
  </si>
  <si>
    <t>tdsst152</t>
  </si>
  <si>
    <t>tdsta000</t>
  </si>
  <si>
    <t>Statistics Parameters</t>
  </si>
  <si>
    <t>tdsta001</t>
  </si>
  <si>
    <t>Statistics Levels</t>
  </si>
  <si>
    <t>tdsta002</t>
  </si>
  <si>
    <t>Statistics Level Attributes</t>
  </si>
  <si>
    <t>tdsta100</t>
  </si>
  <si>
    <t>Sorts</t>
  </si>
  <si>
    <t>tdsta101</t>
  </si>
  <si>
    <t>Sort Sequences</t>
  </si>
  <si>
    <t>tdsta110</t>
  </si>
  <si>
    <t>Statistics Layout Codes</t>
  </si>
  <si>
    <t>tdsta111</t>
  </si>
  <si>
    <t>Statistics Layout Content</t>
  </si>
  <si>
    <t>tdsta112</t>
  </si>
  <si>
    <t>Statistics Layout Selection</t>
  </si>
  <si>
    <t>tdsta113</t>
  </si>
  <si>
    <t>Statistics Layout Print/Page</t>
  </si>
  <si>
    <t>tdsta114</t>
  </si>
  <si>
    <t>Statistics Layout Columns</t>
  </si>
  <si>
    <t>tdsta115</t>
  </si>
  <si>
    <t>Layout Sort Key</t>
  </si>
  <si>
    <t>tdsta200</t>
  </si>
  <si>
    <t>Sort Data</t>
  </si>
  <si>
    <t>tdsta201</t>
  </si>
  <si>
    <t>Sort Key</t>
  </si>
  <si>
    <t>tdsta202</t>
  </si>
  <si>
    <t>Sort Attribute Values (Temporary Table)</t>
  </si>
  <si>
    <t>tdsta203</t>
  </si>
  <si>
    <t>Sort Data Budget Totals</t>
  </si>
  <si>
    <t>tdsta204</t>
  </si>
  <si>
    <t>Sort Data Budget Percentages (Temporary Table)</t>
  </si>
  <si>
    <t>tdsta205</t>
  </si>
  <si>
    <t>Sort Data by Discount Type</t>
  </si>
  <si>
    <t>tdsta250</t>
  </si>
  <si>
    <t>Historical Data</t>
  </si>
  <si>
    <t>tdsta255</t>
  </si>
  <si>
    <t>Historical Data by Discount Type</t>
  </si>
  <si>
    <t>tfacp000</t>
  </si>
  <si>
    <t>ACP Parameters</t>
  </si>
  <si>
    <t>tfacp001</t>
  </si>
  <si>
    <t>Financial Supplier Groups</t>
  </si>
  <si>
    <t>tfacp002</t>
  </si>
  <si>
    <t>tfacp003</t>
  </si>
  <si>
    <t>Assigned Approvers</t>
  </si>
  <si>
    <t>tfacp004</t>
  </si>
  <si>
    <t>Aging Analysis Data</t>
  </si>
  <si>
    <t>tfacp005</t>
  </si>
  <si>
    <t>Ledger Accounts by Supplier Group</t>
  </si>
  <si>
    <t>tfacp006</t>
  </si>
  <si>
    <t>Purchase Invoice Authorizations</t>
  </si>
  <si>
    <t>tfacp007</t>
  </si>
  <si>
    <t>Tolerances for automatic matching</t>
  </si>
  <si>
    <t>tfacp008</t>
  </si>
  <si>
    <t>Procurement Cards</t>
  </si>
  <si>
    <t>tfacp009</t>
  </si>
  <si>
    <t>Matching Combinations</t>
  </si>
  <si>
    <t>tfacp010</t>
  </si>
  <si>
    <t>Procurement Card Line Types</t>
  </si>
  <si>
    <t>tfacp011</t>
  </si>
  <si>
    <t>Discrepancy Reasons</t>
  </si>
  <si>
    <t>tfacp012</t>
  </si>
  <si>
    <t>Matching Codes</t>
  </si>
  <si>
    <t>tfacp013</t>
  </si>
  <si>
    <t>Ledger Account Settings by Financial Supplier Group</t>
  </si>
  <si>
    <t>tfacp014</t>
  </si>
  <si>
    <t>Purchase Invoice Payment Authorization</t>
  </si>
  <si>
    <t>tfacp015</t>
  </si>
  <si>
    <t>Control Accounts by Financial Supplier Group</t>
  </si>
  <si>
    <t>tfacp017</t>
  </si>
  <si>
    <t>Batch per User per Process</t>
  </si>
  <si>
    <t>tfacp018</t>
  </si>
  <si>
    <t>User Tolerances for Writing Off Payment/Currency Differences</t>
  </si>
  <si>
    <t>tfacp100</t>
  </si>
  <si>
    <t>tfacp101</t>
  </si>
  <si>
    <t>Matched Purchase Invoice Transactions</t>
  </si>
  <si>
    <t>tfacp102</t>
  </si>
  <si>
    <t>Authorization Schemes</t>
  </si>
  <si>
    <t>tfacp103</t>
  </si>
  <si>
    <t>Recurring Purchase Invoices Instructions</t>
  </si>
  <si>
    <t>tfacp104</t>
  </si>
  <si>
    <t>Recurring Purchase Invoices Batch - Interim</t>
  </si>
  <si>
    <t>tfacp106</t>
  </si>
  <si>
    <t>Pay-to Business Partners per Factor</t>
  </si>
  <si>
    <t>tfacp110</t>
  </si>
  <si>
    <t>tfacp111</t>
  </si>
  <si>
    <t>Received Invoice Lines</t>
  </si>
  <si>
    <t>tfacp112</t>
  </si>
  <si>
    <t>Received Invoice Tax Lines</t>
  </si>
  <si>
    <t>tfacp115</t>
  </si>
  <si>
    <t>Received Invoice Rules</t>
  </si>
  <si>
    <t>tfacp116</t>
  </si>
  <si>
    <t>Received Invoice Business Partner Search Sequence</t>
  </si>
  <si>
    <t>tfacp117</t>
  </si>
  <si>
    <t>Validate Checks</t>
  </si>
  <si>
    <t>tfacp118</t>
  </si>
  <si>
    <t>Defaults for Received Invoices</t>
  </si>
  <si>
    <t>tfacp120</t>
  </si>
  <si>
    <t>Procurement Card Statement - Header</t>
  </si>
  <si>
    <t>tfacp121</t>
  </si>
  <si>
    <t>Procurement Card Statement - Lines</t>
  </si>
  <si>
    <t>tfacp150</t>
  </si>
  <si>
    <t>Received Purchase Invoices History</t>
  </si>
  <si>
    <t>tfacp160</t>
  </si>
  <si>
    <t>tfacp161</t>
  </si>
  <si>
    <t>Received Invoice Lines History</t>
  </si>
  <si>
    <t>tfacp162</t>
  </si>
  <si>
    <t>Received Invoice Tax Lines History</t>
  </si>
  <si>
    <t>Open Items (Purchase Invoices and Payments)</t>
  </si>
  <si>
    <t>tfacp201</t>
  </si>
  <si>
    <t>Payment Schedules</t>
  </si>
  <si>
    <t>tfacp202</t>
  </si>
  <si>
    <t>One-Time Supplier Addresses</t>
  </si>
  <si>
    <t>tfacp203</t>
  </si>
  <si>
    <t>Withholding Tax Amounts</t>
  </si>
  <si>
    <t>tfacp204</t>
  </si>
  <si>
    <t>Supplier Invoice Indices</t>
  </si>
  <si>
    <t>tfacp205</t>
  </si>
  <si>
    <t>Invoice Detail Lines</t>
  </si>
  <si>
    <t>tfacp206</t>
  </si>
  <si>
    <t>Request to Reuse a Supplier Invoice Number</t>
  </si>
  <si>
    <t>tfacp207</t>
  </si>
  <si>
    <t>Debit Notes</t>
  </si>
  <si>
    <t>tfacp208</t>
  </si>
  <si>
    <t>Commission Invoices</t>
  </si>
  <si>
    <t>tfacp210</t>
  </si>
  <si>
    <t>Invoice Authorization History</t>
  </si>
  <si>
    <t>tfacp220</t>
  </si>
  <si>
    <t>Aging Analysis Run</t>
  </si>
  <si>
    <t>tfacp221</t>
  </si>
  <si>
    <t>Aging Analysis Summary</t>
  </si>
  <si>
    <t>tfacp222</t>
  </si>
  <si>
    <t>Aging Analysis Details</t>
  </si>
  <si>
    <t>tfacp223</t>
  </si>
  <si>
    <t>Aging Analysis Summary by Currency</t>
  </si>
  <si>
    <t>tfacp230</t>
  </si>
  <si>
    <t>tfacp235</t>
  </si>
  <si>
    <t>Matched Procurement Card Statement Lines to Purchase Requistion</t>
  </si>
  <si>
    <t>tfacp236</t>
  </si>
  <si>
    <t>Error Log - Procurement Card Processing</t>
  </si>
  <si>
    <t>tfacp238</t>
  </si>
  <si>
    <t>Intercompany Trade Orders by Internal Sales Invoices</t>
  </si>
  <si>
    <t>tfacp239</t>
  </si>
  <si>
    <t>tfacp240</t>
  </si>
  <si>
    <t>Order Data for Approval</t>
  </si>
  <si>
    <t>tfacp241</t>
  </si>
  <si>
    <t>Peg Distributions</t>
  </si>
  <si>
    <t>tfacp242</t>
  </si>
  <si>
    <t>Peg Distribution Planning Details</t>
  </si>
  <si>
    <t>tfacp243</t>
  </si>
  <si>
    <t>Stage Payment Lines</t>
  </si>
  <si>
    <t>tfacp244</t>
  </si>
  <si>
    <t>tfacp245</t>
  </si>
  <si>
    <t>Receipts</t>
  </si>
  <si>
    <t>tfacp246</t>
  </si>
  <si>
    <t>Loads, Shipments and Freight Order Clusters</t>
  </si>
  <si>
    <t>tfacp247</t>
  </si>
  <si>
    <t>tfacp248</t>
  </si>
  <si>
    <t>tfacp249</t>
  </si>
  <si>
    <t>Purchase Consumptions</t>
  </si>
  <si>
    <t>tfacp250</t>
  </si>
  <si>
    <t>Invoices Related To Purchase Order Lines</t>
  </si>
  <si>
    <t>tfacp251</t>
  </si>
  <si>
    <t>Invoices Related To Purchase Receipt Lines</t>
  </si>
  <si>
    <t>tfacp252</t>
  </si>
  <si>
    <t>Invoices Related to Loads, Shipments and Freight Order Clusters</t>
  </si>
  <si>
    <t>tfacp253</t>
  </si>
  <si>
    <t>Invoices Related To Purchase Consumptions</t>
  </si>
  <si>
    <t>tfacp254</t>
  </si>
  <si>
    <t>Landed Cost Lines by Invoice</t>
  </si>
  <si>
    <t>tfacp255</t>
  </si>
  <si>
    <t>Peg Distributions by Invoice</t>
  </si>
  <si>
    <t>tfacp256</t>
  </si>
  <si>
    <t>Matching Data by Invoice</t>
  </si>
  <si>
    <t>tfacp260</t>
  </si>
  <si>
    <t>Approval Error Log</t>
  </si>
  <si>
    <t>tfacp270</t>
  </si>
  <si>
    <t>Purchase Order Related Financial Transactions</t>
  </si>
  <si>
    <t>tfacp280</t>
  </si>
  <si>
    <t>Error Log</t>
  </si>
  <si>
    <t>tfacp299</t>
  </si>
  <si>
    <t>Temporary table for Segment Distribution for Purchase Invoices</t>
  </si>
  <si>
    <t>tfacp300</t>
  </si>
  <si>
    <t>Subcontractors</t>
  </si>
  <si>
    <t>tfacp301</t>
  </si>
  <si>
    <t>Industrial Assurance Boards</t>
  </si>
  <si>
    <t>tfacp302</t>
  </si>
  <si>
    <t>Remittance Agreements</t>
  </si>
  <si>
    <t>tfacp303</t>
  </si>
  <si>
    <t>Subcontracting Invoices</t>
  </si>
  <si>
    <t>tfacp304</t>
  </si>
  <si>
    <t>Spent Hours by Purchase Order</t>
  </si>
  <si>
    <t>tfacp305</t>
  </si>
  <si>
    <t>Payments on Subcontracting Invoices</t>
  </si>
  <si>
    <t>tfacp306</t>
  </si>
  <si>
    <t>Subcontracting Payments by Payment Batch</t>
  </si>
  <si>
    <t>tfacp311</t>
  </si>
  <si>
    <t>Statement of Account Methods</t>
  </si>
  <si>
    <t>tfacp312</t>
  </si>
  <si>
    <t>Statement of Account Layouts</t>
  </si>
  <si>
    <t>tfacp313</t>
  </si>
  <si>
    <t>Statement of Account Letters</t>
  </si>
  <si>
    <t>tfacp314</t>
  </si>
  <si>
    <t>Statement of Accounts Variables</t>
  </si>
  <si>
    <t>tfacp315</t>
  </si>
  <si>
    <t>Statement of Account Texts</t>
  </si>
  <si>
    <t>tfacp316</t>
  </si>
  <si>
    <t>Latest Used Reminder by Supplier</t>
  </si>
  <si>
    <t>tfacp460</t>
  </si>
  <si>
    <t>Linked Credit Notes Document</t>
  </si>
  <si>
    <t>tfacp461</t>
  </si>
  <si>
    <t>Linked Credit Notes Document Layout</t>
  </si>
  <si>
    <t>Open Items A/P</t>
  </si>
  <si>
    <t>tfacp510</t>
  </si>
  <si>
    <t>Purchase Invoice Lines</t>
  </si>
  <si>
    <t>tfacp550</t>
  </si>
  <si>
    <t>Open Items A/P History</t>
  </si>
  <si>
    <t>tfacp551</t>
  </si>
  <si>
    <t>Payment Schedule History</t>
  </si>
  <si>
    <t>tfacp560</t>
  </si>
  <si>
    <t>Purchase Invoice Lines History</t>
  </si>
  <si>
    <t>tfacp600</t>
  </si>
  <si>
    <t>Open Items Payment-related Documents A/P</t>
  </si>
  <si>
    <t>tfacp601</t>
  </si>
  <si>
    <t>Invoices/Documents by Payment-related Documents</t>
  </si>
  <si>
    <t>tfacp602</t>
  </si>
  <si>
    <t>Open Items Payment - Order Information</t>
  </si>
  <si>
    <t>tfacp899</t>
  </si>
  <si>
    <t>Previous Payment Schedules</t>
  </si>
  <si>
    <t>tfacr000</t>
  </si>
  <si>
    <t>ACR Parameters</t>
  </si>
  <si>
    <t>tfacr001</t>
  </si>
  <si>
    <t>Financial Customer Groups</t>
  </si>
  <si>
    <t>tfacr002</t>
  </si>
  <si>
    <t>Problem</t>
  </si>
  <si>
    <t>tfacr003</t>
  </si>
  <si>
    <t>Problem References</t>
  </si>
  <si>
    <t>tfacr005</t>
  </si>
  <si>
    <t>Ledger Accounts by Customer Group</t>
  </si>
  <si>
    <t>tfacr009</t>
  </si>
  <si>
    <t>Invoice-to BP MBI Series</t>
  </si>
  <si>
    <t>tfacr013</t>
  </si>
  <si>
    <t>Ledger Account Settings by Financial Customer Group</t>
  </si>
  <si>
    <t>tfacr015</t>
  </si>
  <si>
    <t>Control Accounts by Financial Customer Group</t>
  </si>
  <si>
    <t>tfacr016</t>
  </si>
  <si>
    <t>Pay-by Business Partners by Factor</t>
  </si>
  <si>
    <t>tfacr018</t>
  </si>
  <si>
    <t>User Tolerances for Write-Offs</t>
  </si>
  <si>
    <t>tfacr103</t>
  </si>
  <si>
    <t>Recurring Sales Invoices Instructions</t>
  </si>
  <si>
    <t>tfacr104</t>
  </si>
  <si>
    <t>Recurring Sales Invoices Batch-Interim</t>
  </si>
  <si>
    <t>tfacr201</t>
  </si>
  <si>
    <t>Receipts Schedule</t>
  </si>
  <si>
    <t>tfacr202</t>
  </si>
  <si>
    <t>One-Time Customers</t>
  </si>
  <si>
    <t>tfacr203</t>
  </si>
  <si>
    <t>tfacr204</t>
  </si>
  <si>
    <t>Shipments By Invoices(obsolete)</t>
  </si>
  <si>
    <t>tfacr210</t>
  </si>
  <si>
    <t>Factored Invoices</t>
  </si>
  <si>
    <t>tfacr300</t>
  </si>
  <si>
    <t>Reminder Variables</t>
  </si>
  <si>
    <t>tfacr301</t>
  </si>
  <si>
    <t>Reminder Letters</t>
  </si>
  <si>
    <t>tfacr302</t>
  </si>
  <si>
    <t>Reminder Costs</t>
  </si>
  <si>
    <t>tfacr303</t>
  </si>
  <si>
    <t>Reminder Selection</t>
  </si>
  <si>
    <t>tfacr304</t>
  </si>
  <si>
    <t>Latest Used Reminder by Customer</t>
  </si>
  <si>
    <t>tfacr305</t>
  </si>
  <si>
    <t>Reminder Advice</t>
  </si>
  <si>
    <t>tfacr306</t>
  </si>
  <si>
    <t>Reminder Action Dates</t>
  </si>
  <si>
    <t>tfacr307</t>
  </si>
  <si>
    <t>Collections by Invoice-to Business Partners</t>
  </si>
  <si>
    <t>tfacr308</t>
  </si>
  <si>
    <t>tfacr309</t>
  </si>
  <si>
    <t>Credit Analysts</t>
  </si>
  <si>
    <t>tfacr310</t>
  </si>
  <si>
    <t>Reminder Methods</t>
  </si>
  <si>
    <t>tfacr311</t>
  </si>
  <si>
    <t>tfacr312</t>
  </si>
  <si>
    <t>tfacr313</t>
  </si>
  <si>
    <t>tfacr314</t>
  </si>
  <si>
    <t>Statement of Account Variables</t>
  </si>
  <si>
    <t>tfacr315</t>
  </si>
  <si>
    <t>tfacr401</t>
  </si>
  <si>
    <t>Monthly Billing Invoices</t>
  </si>
  <si>
    <t>tfacr402</t>
  </si>
  <si>
    <t>Open Entries Linked to MBI</t>
  </si>
  <si>
    <t>tfacr500</t>
  </si>
  <si>
    <t>Open Items A/R</t>
  </si>
  <si>
    <t>tfacr501</t>
  </si>
  <si>
    <t>Interest Invoice Related Data</t>
  </si>
  <si>
    <t>tfacr502</t>
  </si>
  <si>
    <t>Interest Percentages</t>
  </si>
  <si>
    <t>tfacr503</t>
  </si>
  <si>
    <t>Interest Rate Codes</t>
  </si>
  <si>
    <t>tfacr504</t>
  </si>
  <si>
    <t>Interest Rates by Days Overdue</t>
  </si>
  <si>
    <t>tfacr505</t>
  </si>
  <si>
    <t>Interest Rates by Date</t>
  </si>
  <si>
    <t>tfacr510</t>
  </si>
  <si>
    <t>Selection of Cust. Invoices for Interest Invoice Generation</t>
  </si>
  <si>
    <t>tfacr550</t>
  </si>
  <si>
    <t>Open Items A/R History</t>
  </si>
  <si>
    <t>tfacr551</t>
  </si>
  <si>
    <t>Receipts Schedule History</t>
  </si>
  <si>
    <t>tfacr600</t>
  </si>
  <si>
    <t>Open Items Receipt-related Documents A/R</t>
  </si>
  <si>
    <t>tfacr601</t>
  </si>
  <si>
    <t>Invoices/Documents by Receipt-related Documents</t>
  </si>
  <si>
    <t>tfacr899</t>
  </si>
  <si>
    <t>Receipt Schedules - Mirror Table</t>
  </si>
  <si>
    <t>tfbgc010</t>
  </si>
  <si>
    <t>Budget Control Policy</t>
  </si>
  <si>
    <t>tfbgc020</t>
  </si>
  <si>
    <t>Excluded Entities</t>
  </si>
  <si>
    <t>tfbgc100</t>
  </si>
  <si>
    <t>Budgets</t>
  </si>
  <si>
    <t>tfbgc110</t>
  </si>
  <si>
    <t>Budgets per Year</t>
  </si>
  <si>
    <t>tfbgc112</t>
  </si>
  <si>
    <t>Budgets per Year History</t>
  </si>
  <si>
    <t>tfbgc120</t>
  </si>
  <si>
    <t>Budget Accounts</t>
  </si>
  <si>
    <t>tfbgc122</t>
  </si>
  <si>
    <t>Budget Accounts History</t>
  </si>
  <si>
    <t>tfbgc130</t>
  </si>
  <si>
    <t>Budget Structure</t>
  </si>
  <si>
    <t>tfbgc132</t>
  </si>
  <si>
    <t>Budget Structure History</t>
  </si>
  <si>
    <t>tfbgc140</t>
  </si>
  <si>
    <t>Budget Structure Ranges</t>
  </si>
  <si>
    <t>tfbgc142</t>
  </si>
  <si>
    <t>Budget Structure Ranges History</t>
  </si>
  <si>
    <t>tfbgc150</t>
  </si>
  <si>
    <t>Budget Amounts</t>
  </si>
  <si>
    <t>tfbgc160</t>
  </si>
  <si>
    <t>Budget Amounts per Period</t>
  </si>
  <si>
    <t>tfbgc170</t>
  </si>
  <si>
    <t>Budget Authorizations</t>
  </si>
  <si>
    <t>tfbgc180</t>
  </si>
  <si>
    <t>tfbgc182</t>
  </si>
  <si>
    <t>Receive Exception Notifications</t>
  </si>
  <si>
    <t>tfbgc200</t>
  </si>
  <si>
    <t>Budget Transfer</t>
  </si>
  <si>
    <t>tfbgc210</t>
  </si>
  <si>
    <t>Budget Transfer Amounts</t>
  </si>
  <si>
    <t>tfbgc220</t>
  </si>
  <si>
    <t>Budget Control Adjustment</t>
  </si>
  <si>
    <t>tfbgc240</t>
  </si>
  <si>
    <t>Budget Amendment</t>
  </si>
  <si>
    <t>tfbgc250</t>
  </si>
  <si>
    <t>Budget Amendment Amounts</t>
  </si>
  <si>
    <t>tfbgc300</t>
  </si>
  <si>
    <t>Budget Account Balance</t>
  </si>
  <si>
    <t>tfbgc310</t>
  </si>
  <si>
    <t>Reconciliation of Budget Balance with GL Balance</t>
  </si>
  <si>
    <t>tfbgc312</t>
  </si>
  <si>
    <t>Reconciliation GL Ranges</t>
  </si>
  <si>
    <t>tfbgc350</t>
  </si>
  <si>
    <t>Reorganize Budget Balances</t>
  </si>
  <si>
    <t>tfbgc360</t>
  </si>
  <si>
    <t>Year-end Budget Account Relations</t>
  </si>
  <si>
    <t>tfbgc365</t>
  </si>
  <si>
    <t>Year-end Budget Account Relations Ranges</t>
  </si>
  <si>
    <t>tfbgc370</t>
  </si>
  <si>
    <t>Year-end Process</t>
  </si>
  <si>
    <t>tfbgc375</t>
  </si>
  <si>
    <t>Year-end Process Budget Accounts</t>
  </si>
  <si>
    <t>tfbgc400</t>
  </si>
  <si>
    <t>Budget Transactions</t>
  </si>
  <si>
    <t>tfbgc402</t>
  </si>
  <si>
    <t>Budget Transactions Archive</t>
  </si>
  <si>
    <t>tfbgc450</t>
  </si>
  <si>
    <t>Budget Exceptions</t>
  </si>
  <si>
    <t>tfbgc452</t>
  </si>
  <si>
    <t>Budget Exceptions Archive</t>
  </si>
  <si>
    <t>tfbgc500</t>
  </si>
  <si>
    <t>Import Budgets</t>
  </si>
  <si>
    <t>tfbgc510</t>
  </si>
  <si>
    <t>Import Budget Amounts</t>
  </si>
  <si>
    <t>tfbia000</t>
  </si>
  <si>
    <t>BIA Parameters</t>
  </si>
  <si>
    <t>tfbia001</t>
  </si>
  <si>
    <t>Temporary Index Table</t>
  </si>
  <si>
    <t>tfbia019</t>
  </si>
  <si>
    <t>Journal Types</t>
  </si>
  <si>
    <t>tfbia020</t>
  </si>
  <si>
    <t>Mapping Transaction Type to Journal Type</t>
  </si>
  <si>
    <t>tfbia090</t>
  </si>
  <si>
    <t>Dimension Profiles (Obsolete)</t>
  </si>
  <si>
    <t>tfbia091</t>
  </si>
  <si>
    <t>Last Used Batch per Financial Company</t>
  </si>
  <si>
    <t>tfbia095</t>
  </si>
  <si>
    <t>Dimension Profiles</t>
  </si>
  <si>
    <t>tfbia801</t>
  </si>
  <si>
    <t>Flexible Dimension Definitions</t>
  </si>
  <si>
    <t>tfbia802</t>
  </si>
  <si>
    <t>Fixed Dimension Definitions</t>
  </si>
  <si>
    <t>tfbia803</t>
  </si>
  <si>
    <t>Mapping ERP Dimensions to BIS Dimensions</t>
  </si>
  <si>
    <t>tfbia810</t>
  </si>
  <si>
    <t>Financial Documents to be Communicated</t>
  </si>
  <si>
    <t>tfbia811</t>
  </si>
  <si>
    <t>Opening and Actual Balances to be Communicated</t>
  </si>
  <si>
    <t>tfbia812</t>
  </si>
  <si>
    <t>Interim table for Opening, Actual and Budget Balances to be Published</t>
  </si>
  <si>
    <t>tfbia813</t>
  </si>
  <si>
    <t>SourceSystemGLMovementBOD Batches</t>
  </si>
  <si>
    <t>tfcat000</t>
  </si>
  <si>
    <t>Parameter Cost Accounting</t>
  </si>
  <si>
    <t>tfcat002</t>
  </si>
  <si>
    <t>Cost Categories</t>
  </si>
  <si>
    <t>tfcat003</t>
  </si>
  <si>
    <t>Ledger Accounts by Cost Category</t>
  </si>
  <si>
    <t>tfcat004</t>
  </si>
  <si>
    <t>Integration Scheme for Variances</t>
  </si>
  <si>
    <t>tfcat210</t>
  </si>
  <si>
    <t>Actual Costs by Reference Unit</t>
  </si>
  <si>
    <t>tfcat211</t>
  </si>
  <si>
    <t>Actual Costs by Dimension</t>
  </si>
  <si>
    <t>tfcat220</t>
  </si>
  <si>
    <t>Actual Performance</t>
  </si>
  <si>
    <t>tfcat221</t>
  </si>
  <si>
    <t>Integration Relations to Infor LN People</t>
  </si>
  <si>
    <t>tfcat222</t>
  </si>
  <si>
    <t>Imported Actual Perfomance from Logistics</t>
  </si>
  <si>
    <t>tfcat223</t>
  </si>
  <si>
    <t>Hours from Infor LN People by Financial Period</t>
  </si>
  <si>
    <t>tfcat240</t>
  </si>
  <si>
    <t>Allowed Costs and Deviations</t>
  </si>
  <si>
    <t>tfcat250</t>
  </si>
  <si>
    <t>Hierarchical Results by Dimension</t>
  </si>
  <si>
    <t>tfcat251</t>
  </si>
  <si>
    <t>Hierarchical Results by Dimension and Ledger Account</t>
  </si>
  <si>
    <t>tfcat252</t>
  </si>
  <si>
    <t>Hierarchical Results by Ledger Account</t>
  </si>
  <si>
    <t>tfcat259</t>
  </si>
  <si>
    <t>Elements of Hierarchy</t>
  </si>
  <si>
    <t>tfcat400</t>
  </si>
  <si>
    <t>Allocation Relations</t>
  </si>
  <si>
    <t>tfcat401</t>
  </si>
  <si>
    <t>Allocation Rule Sets</t>
  </si>
  <si>
    <t>tfcat402</t>
  </si>
  <si>
    <t>Allocation Keys</t>
  </si>
  <si>
    <t>tfcat403</t>
  </si>
  <si>
    <t>Default Allocation Relations</t>
  </si>
  <si>
    <t>tfcat404</t>
  </si>
  <si>
    <t>Consumption Rules</t>
  </si>
  <si>
    <t>tfcat405</t>
  </si>
  <si>
    <t>Allocation Key Names</t>
  </si>
  <si>
    <t>tfcat410</t>
  </si>
  <si>
    <t>Iteration Settlements</t>
  </si>
  <si>
    <t>tfcat412</t>
  </si>
  <si>
    <t>Calculated Rates per Ledger Account</t>
  </si>
  <si>
    <t>tfcat420</t>
  </si>
  <si>
    <t>Source Allocation Relations</t>
  </si>
  <si>
    <t>tfcat421</t>
  </si>
  <si>
    <t>Destination Allocation Relations</t>
  </si>
  <si>
    <t>tfcat422</t>
  </si>
  <si>
    <t>Interim Calculation Result</t>
  </si>
  <si>
    <t>tfcat500</t>
  </si>
  <si>
    <t>Activity Status</t>
  </si>
  <si>
    <t>tfcat501</t>
  </si>
  <si>
    <t>Bill of Activities</t>
  </si>
  <si>
    <t>tfcmg000</t>
  </si>
  <si>
    <t>CMG Parameters</t>
  </si>
  <si>
    <t>tfcmg001</t>
  </si>
  <si>
    <t>Bank Relations</t>
  </si>
  <si>
    <t>tfcmg002</t>
  </si>
  <si>
    <t>Reasons for Payment</t>
  </si>
  <si>
    <t>tfcmg003</t>
  </si>
  <si>
    <t>Payment/Receipt Methods</t>
  </si>
  <si>
    <t>tfcmg004</t>
  </si>
  <si>
    <t>Codes by Type of Payment</t>
  </si>
  <si>
    <t>tfcmg005</t>
  </si>
  <si>
    <t>Type of Payment Defaults</t>
  </si>
  <si>
    <t>tfcmg006</t>
  </si>
  <si>
    <t>Data by Bank &amp; Payment/Receipt Method</t>
  </si>
  <si>
    <t>tfcmg007</t>
  </si>
  <si>
    <t>Posting Data by Bank &amp; Payment/Receipt Method</t>
  </si>
  <si>
    <t>tfcmg008</t>
  </si>
  <si>
    <t>Posting Data by Tax Code</t>
  </si>
  <si>
    <t>tfcmg009</t>
  </si>
  <si>
    <t>Financial Institutions</t>
  </si>
  <si>
    <t>tfcmg010</t>
  </si>
  <si>
    <t>Trade Notes Parameters</t>
  </si>
  <si>
    <t>tfcmg011</t>
  </si>
  <si>
    <t>tfcmg012</t>
  </si>
  <si>
    <t>Bank Transaction Data</t>
  </si>
  <si>
    <t>tfcmg013</t>
  </si>
  <si>
    <t>Additional Descriptions for Reasons for Payment</t>
  </si>
  <si>
    <t>tfcmg014</t>
  </si>
  <si>
    <t>Trade Note Posting Data by Payment/Receipt Method</t>
  </si>
  <si>
    <t>tfcmg015</t>
  </si>
  <si>
    <t>Trade Note Reports by Payment/Receipt Method per step</t>
  </si>
  <si>
    <t>tfcmg016</t>
  </si>
  <si>
    <t>Trade Note Types</t>
  </si>
  <si>
    <t>tfcmg017</t>
  </si>
  <si>
    <t>Trade Notes Division per Pay-by BP</t>
  </si>
  <si>
    <t>tfcmg018</t>
  </si>
  <si>
    <t>Trade Notes Division per Pay-to BP</t>
  </si>
  <si>
    <t>tfcmg019</t>
  </si>
  <si>
    <t>Expense types</t>
  </si>
  <si>
    <t>tfcmg020</t>
  </si>
  <si>
    <t>Bank Charges</t>
  </si>
  <si>
    <t>tfcmg021</t>
  </si>
  <si>
    <t>Bank Priorities by Payment Method and Currency</t>
  </si>
  <si>
    <t>tfcmg022</t>
  </si>
  <si>
    <t>Assignment Criteria by Payment Method and Bank Relation</t>
  </si>
  <si>
    <t>tfcmg023</t>
  </si>
  <si>
    <t>Payment/Receipt Elements</t>
  </si>
  <si>
    <t>tfcmg024</t>
  </si>
  <si>
    <t>Payment/Receipt XML Layout Header</t>
  </si>
  <si>
    <t>tfcmg025</t>
  </si>
  <si>
    <t>Payment/Receipt XML Layout Details</t>
  </si>
  <si>
    <t>tfcmg026</t>
  </si>
  <si>
    <t>Mapped Elements by Layout Line</t>
  </si>
  <si>
    <t>tfcmg027</t>
  </si>
  <si>
    <t>Direct Debit Mandates</t>
  </si>
  <si>
    <t>tfcmg028</t>
  </si>
  <si>
    <t>Reason for Payment Groups</t>
  </si>
  <si>
    <t>tfcmg030</t>
  </si>
  <si>
    <t>Sessions for Payment/Receipt Method Reports</t>
  </si>
  <si>
    <t>tfcmg031</t>
  </si>
  <si>
    <t>Payments/Receipts Reports</t>
  </si>
  <si>
    <t>tfcmg100</t>
  </si>
  <si>
    <t>Check Master</t>
  </si>
  <si>
    <t>tfcmg101</t>
  </si>
  <si>
    <t>Payment/Trade Notes Payable Advice</t>
  </si>
  <si>
    <t>tfcmg102</t>
  </si>
  <si>
    <t>Posting Data for Payments without Invoice</t>
  </si>
  <si>
    <t>tfcmg103</t>
  </si>
  <si>
    <t>Composed Payments</t>
  </si>
  <si>
    <t>tfcmg104</t>
  </si>
  <si>
    <t>tfcmg105</t>
  </si>
  <si>
    <t>Standing Order Payment Schedule</t>
  </si>
  <si>
    <t>tfcmg106</t>
  </si>
  <si>
    <t>Bank Data by Payment Batch</t>
  </si>
  <si>
    <t>tfcmg107</t>
  </si>
  <si>
    <t>tfcmg108</t>
  </si>
  <si>
    <t>tfcmg109</t>
  </si>
  <si>
    <t>Payment Batches</t>
  </si>
  <si>
    <t>tfcmg110</t>
  </si>
  <si>
    <t>Anticipated Payments/Receipts</t>
  </si>
  <si>
    <t>tfcmg111</t>
  </si>
  <si>
    <t>Anticipated Payments/Receipts (Details)</t>
  </si>
  <si>
    <t>tfcmg112</t>
  </si>
  <si>
    <t>Anticipated Payments/Receipts (Composed)</t>
  </si>
  <si>
    <t>tfcmg113</t>
  </si>
  <si>
    <t>Payment Documents</t>
  </si>
  <si>
    <t>tfcmg114</t>
  </si>
  <si>
    <t>Posting Data for Anticipated Payments without Invoice</t>
  </si>
  <si>
    <t>tfcmg115</t>
  </si>
  <si>
    <t>1099 Box Numbers</t>
  </si>
  <si>
    <t>tfcmg116</t>
  </si>
  <si>
    <t>Reasons for 1099 Box Numbers</t>
  </si>
  <si>
    <t>tfcmg117</t>
  </si>
  <si>
    <t>tfcmg118</t>
  </si>
  <si>
    <t>Withholding tax amounts for payment advice/EBS</t>
  </si>
  <si>
    <t>tfcmg120</t>
  </si>
  <si>
    <t>Deducted Bank Charges</t>
  </si>
  <si>
    <t>tfcmg125</t>
  </si>
  <si>
    <t>Trade Notes Payable</t>
  </si>
  <si>
    <t>tfcmg130</t>
  </si>
  <si>
    <t>Foreign Payment Data</t>
  </si>
  <si>
    <t>tfcmg131</t>
  </si>
  <si>
    <t>Specifications for Foreign Payments (Germany)</t>
  </si>
  <si>
    <t>tfcmg190</t>
  </si>
  <si>
    <t>Payment Process Defaults</t>
  </si>
  <si>
    <t>tfcmg191</t>
  </si>
  <si>
    <t>Payment Process Defaults by Bank/Payment Method</t>
  </si>
  <si>
    <t>tfcmg192</t>
  </si>
  <si>
    <t>Exception Errors</t>
  </si>
  <si>
    <t>tfcmg200</t>
  </si>
  <si>
    <t>Receipt Acknowledgements</t>
  </si>
  <si>
    <t>tfcmg201</t>
  </si>
  <si>
    <t>Receipt Acknowledgement Tax Details</t>
  </si>
  <si>
    <t>tfcmg204</t>
  </si>
  <si>
    <t>tfcmg205</t>
  </si>
  <si>
    <t>Bank Balances</t>
  </si>
  <si>
    <t>tfcmg206</t>
  </si>
  <si>
    <t>Interim Table for Payments</t>
  </si>
  <si>
    <t>tfcmg207</t>
  </si>
  <si>
    <t>Interim Table for Receipts</t>
  </si>
  <si>
    <t>tfcmg208</t>
  </si>
  <si>
    <t>Assigned Expenses to Advance Payments</t>
  </si>
  <si>
    <t>tfcmg250</t>
  </si>
  <si>
    <t>Remittance Advice Header</t>
  </si>
  <si>
    <t>tfcmg251</t>
  </si>
  <si>
    <t>Remittance Advice Details</t>
  </si>
  <si>
    <t>tfcmg300</t>
  </si>
  <si>
    <t>Payment Behaviour Statistics</t>
  </si>
  <si>
    <t>tfcmg301</t>
  </si>
  <si>
    <t>Cash Forecast</t>
  </si>
  <si>
    <t>tfcmg302</t>
  </si>
  <si>
    <t>Pay-to Business Partner Statistics</t>
  </si>
  <si>
    <t>tfcmg304</t>
  </si>
  <si>
    <t>Interim Table</t>
  </si>
  <si>
    <t>tfcmg305</t>
  </si>
  <si>
    <t>Tax Accounts for Standing Orders</t>
  </si>
  <si>
    <t>tfcmg306</t>
  </si>
  <si>
    <t>Main Business Partner for 1099</t>
  </si>
  <si>
    <t>tfcmg307</t>
  </si>
  <si>
    <t>NBB Balance of Payments Invoice Data</t>
  </si>
  <si>
    <t>tfcmg308</t>
  </si>
  <si>
    <t>Interim Table for DAS2 Payments</t>
  </si>
  <si>
    <t>tfcmg330</t>
  </si>
  <si>
    <t>Z4 Reporting Data</t>
  </si>
  <si>
    <t>tfcmg340</t>
  </si>
  <si>
    <t>Payment Analysis</t>
  </si>
  <si>
    <t>tfcmg344</t>
  </si>
  <si>
    <t>Payment Analysis by Item Group</t>
  </si>
  <si>
    <t>tfcmg345</t>
  </si>
  <si>
    <t>Payment Analysis by Item</t>
  </si>
  <si>
    <t>tfcmg401</t>
  </si>
  <si>
    <t>Direct Debit Advice</t>
  </si>
  <si>
    <t>tfcmg403</t>
  </si>
  <si>
    <t>Composed Direct Debits</t>
  </si>
  <si>
    <t>tfcmg406</t>
  </si>
  <si>
    <t>Bank Data by Direct Debit Batch</t>
  </si>
  <si>
    <t>tfcmg408</t>
  </si>
  <si>
    <t>One-Time Customer Addresses</t>
  </si>
  <si>
    <t>tfcmg409</t>
  </si>
  <si>
    <t>Direct Debit Batches</t>
  </si>
  <si>
    <t>tfcmg413</t>
  </si>
  <si>
    <t>Direct Debit Documents</t>
  </si>
  <si>
    <t>tfcmg425</t>
  </si>
  <si>
    <t>Trade Notes Receivable</t>
  </si>
  <si>
    <t>tfcmg492</t>
  </si>
  <si>
    <t>Exception Errors for Receipts</t>
  </si>
  <si>
    <t>tfcmg500</t>
  </si>
  <si>
    <t>Batches for Electronic Bank Statements</t>
  </si>
  <si>
    <t>tfcmg501</t>
  </si>
  <si>
    <t>Remittance Advice Messages (Receipts)</t>
  </si>
  <si>
    <t>tfcmg502</t>
  </si>
  <si>
    <t>Electronic Bank Statements</t>
  </si>
  <si>
    <t>tfcmg503</t>
  </si>
  <si>
    <t>Posting Data for Electronic Bank Statements</t>
  </si>
  <si>
    <t>tfcmg504</t>
  </si>
  <si>
    <t>Record Types for Electronic Bank Statements</t>
  </si>
  <si>
    <t>tfcmg505</t>
  </si>
  <si>
    <t>Conversion Data for Electronic Bank Statements</t>
  </si>
  <si>
    <t>tfcmg506</t>
  </si>
  <si>
    <t>Statements for Remittance Advice</t>
  </si>
  <si>
    <t>tfcmg510</t>
  </si>
  <si>
    <t>Bank Statements</t>
  </si>
  <si>
    <t>tfcmg511</t>
  </si>
  <si>
    <t>Bank Statement Lines</t>
  </si>
  <si>
    <t>tfcmg512</t>
  </si>
  <si>
    <t>Bank Statement Line Details</t>
  </si>
  <si>
    <t>tfcmg515</t>
  </si>
  <si>
    <t>EBS Matching Rules</t>
  </si>
  <si>
    <t>tfcmg516</t>
  </si>
  <si>
    <t>Bank Statement Warnings/Errors</t>
  </si>
  <si>
    <t>tffam000</t>
  </si>
  <si>
    <t>FAM Parameters by Company</t>
  </si>
  <si>
    <t>tffam010</t>
  </si>
  <si>
    <t>Default Books</t>
  </si>
  <si>
    <t>tffam020</t>
  </si>
  <si>
    <t>Mapping Books for Transfer</t>
  </si>
  <si>
    <t>tffam050</t>
  </si>
  <si>
    <t>FAM Sequence Numbers</t>
  </si>
  <si>
    <t>Asset</t>
  </si>
  <si>
    <t>tffam101</t>
  </si>
  <si>
    <t>Asset Inventory</t>
  </si>
  <si>
    <t>Asset Book</t>
  </si>
  <si>
    <t>tffam115</t>
  </si>
  <si>
    <t>Asset Book Distribution</t>
  </si>
  <si>
    <t>tffam120</t>
  </si>
  <si>
    <t>Asset Distribution</t>
  </si>
  <si>
    <t>tffam127</t>
  </si>
  <si>
    <t>Asset Distribution/Adjustments Temporary</t>
  </si>
  <si>
    <t>tffam130</t>
  </si>
  <si>
    <t>Assets-Invoice History</t>
  </si>
  <si>
    <t>tffam135</t>
  </si>
  <si>
    <t>Asset Class</t>
  </si>
  <si>
    <t>tffam145</t>
  </si>
  <si>
    <t>Asset Unit</t>
  </si>
  <si>
    <t>tffam150</t>
  </si>
  <si>
    <t>Automobile Mileage</t>
  </si>
  <si>
    <t>tffam160</t>
  </si>
  <si>
    <t>Insurance Master Data</t>
  </si>
  <si>
    <t>tffam161</t>
  </si>
  <si>
    <t>Insured Fixed Assets</t>
  </si>
  <si>
    <t>tffam200</t>
  </si>
  <si>
    <t>tffam220</t>
  </si>
  <si>
    <t>Subcategory</t>
  </si>
  <si>
    <t>tffam240</t>
  </si>
  <si>
    <t>Business Information Codes</t>
  </si>
  <si>
    <t>tffam242</t>
  </si>
  <si>
    <t>Business Information by Category</t>
  </si>
  <si>
    <t>tffam243</t>
  </si>
  <si>
    <t>Business Information by Asset</t>
  </si>
  <si>
    <t>tffam280</t>
  </si>
  <si>
    <t>Activity Codes</t>
  </si>
  <si>
    <t>tffam281</t>
  </si>
  <si>
    <t>Assets by Activity Code</t>
  </si>
  <si>
    <t>tffam300</t>
  </si>
  <si>
    <t>Index Master Data</t>
  </si>
  <si>
    <t>tffam301</t>
  </si>
  <si>
    <t>Indices</t>
  </si>
  <si>
    <t>tffam400</t>
  </si>
  <si>
    <t>Asset Groups</t>
  </si>
  <si>
    <t>tffam500</t>
  </si>
  <si>
    <t>tffam510</t>
  </si>
  <si>
    <t>Location Segments</t>
  </si>
  <si>
    <t>tffam520</t>
  </si>
  <si>
    <t>Location Summary</t>
  </si>
  <si>
    <t>tffam530</t>
  </si>
  <si>
    <t>tffam600</t>
  </si>
  <si>
    <t>Books</t>
  </si>
  <si>
    <t>tffam650</t>
  </si>
  <si>
    <t>tffam700</t>
  </si>
  <si>
    <t>Depreciation Frequency</t>
  </si>
  <si>
    <t>tffam710</t>
  </si>
  <si>
    <t>Depreciation Method</t>
  </si>
  <si>
    <t>tffam720</t>
  </si>
  <si>
    <t>Suspended Periods</t>
  </si>
  <si>
    <t>tffam750</t>
  </si>
  <si>
    <t>Monthly Rates</t>
  </si>
  <si>
    <t>tffam755</t>
  </si>
  <si>
    <t>Projected Depreciation</t>
  </si>
  <si>
    <t>tffam765</t>
  </si>
  <si>
    <t>Yearly Rates</t>
  </si>
  <si>
    <t>tffam770</t>
  </si>
  <si>
    <t>Vintage/Group Account</t>
  </si>
  <si>
    <t>tffam775</t>
  </si>
  <si>
    <t>Depreciation Account Summary</t>
  </si>
  <si>
    <t>tffam780</t>
  </si>
  <si>
    <t>Property Type</t>
  </si>
  <si>
    <t>tffam800</t>
  </si>
  <si>
    <t>Transaction</t>
  </si>
  <si>
    <t>tffam805</t>
  </si>
  <si>
    <t>Transaction Distribution</t>
  </si>
  <si>
    <t>tffam807</t>
  </si>
  <si>
    <t>Transaction Summary</t>
  </si>
  <si>
    <t>tffam808</t>
  </si>
  <si>
    <t>Periodic Book Value Summary</t>
  </si>
  <si>
    <t>tffam809</t>
  </si>
  <si>
    <t>Location Transaction Summary</t>
  </si>
  <si>
    <t>tffam810</t>
  </si>
  <si>
    <t>Acquisition Transaction</t>
  </si>
  <si>
    <t>tffam815</t>
  </si>
  <si>
    <t>Aquisition Distribution Lines</t>
  </si>
  <si>
    <t>tffam820</t>
  </si>
  <si>
    <t>Adjustment Transaction</t>
  </si>
  <si>
    <t>tffam821</t>
  </si>
  <si>
    <t>Adjustment Transaction Log</t>
  </si>
  <si>
    <t>tffam825</t>
  </si>
  <si>
    <t>Adjustment Distribution</t>
  </si>
  <si>
    <t>tffam830</t>
  </si>
  <si>
    <t>Depreciation Transaction</t>
  </si>
  <si>
    <t>tffam835</t>
  </si>
  <si>
    <t>Depreciation Transaction Distribution</t>
  </si>
  <si>
    <t>tffam840</t>
  </si>
  <si>
    <t>Disposal Transaction</t>
  </si>
  <si>
    <t>tffam845</t>
  </si>
  <si>
    <t>Disposal Transaction Distribution</t>
  </si>
  <si>
    <t>tffbs000</t>
  </si>
  <si>
    <t>FBS Parameters</t>
  </si>
  <si>
    <t>tffbs001</t>
  </si>
  <si>
    <t>Budget Distribution</t>
  </si>
  <si>
    <t>tffbs002</t>
  </si>
  <si>
    <t>Budget Distribution Data per Period</t>
  </si>
  <si>
    <t>tffbs003</t>
  </si>
  <si>
    <t>Budget</t>
  </si>
  <si>
    <t>tffbs004</t>
  </si>
  <si>
    <t>Budget Defaults by Ledger Accounts/Dimensions</t>
  </si>
  <si>
    <t>tffbs005</t>
  </si>
  <si>
    <t>tffbs010</t>
  </si>
  <si>
    <t>Hierarchy</t>
  </si>
  <si>
    <t>tffbs011</t>
  </si>
  <si>
    <t>Hierarchy for Ledger Accounts</t>
  </si>
  <si>
    <t>tffbs012</t>
  </si>
  <si>
    <t>Hierarchy for Dimensions</t>
  </si>
  <si>
    <t>tffbs020</t>
  </si>
  <si>
    <t>Ledger Account Structure per Dimension</t>
  </si>
  <si>
    <t>tffbs021</t>
  </si>
  <si>
    <t>Relations between Ledger Accounts</t>
  </si>
  <si>
    <t>tffbs030</t>
  </si>
  <si>
    <t>Reference Units per Dimension</t>
  </si>
  <si>
    <t>tffbs040</t>
  </si>
  <si>
    <t>Report Structure per Dimension Type</t>
  </si>
  <si>
    <t>tffbs041</t>
  </si>
  <si>
    <t>Report Structure Lines</t>
  </si>
  <si>
    <t>tffbs042</t>
  </si>
  <si>
    <t>Summation Rules for Report Structure Lines</t>
  </si>
  <si>
    <t>tffbs100</t>
  </si>
  <si>
    <t>Budget Amounts and Quantities per Year</t>
  </si>
  <si>
    <t>tffbs101</t>
  </si>
  <si>
    <t>Budget Amounts and Quantities per Period</t>
  </si>
  <si>
    <t>tffbs102</t>
  </si>
  <si>
    <t>Budget Amounts for Comparison (Temporary Table)</t>
  </si>
  <si>
    <t>tffbs110</t>
  </si>
  <si>
    <t>Flexible Budget per Year</t>
  </si>
  <si>
    <t>tffbs111</t>
  </si>
  <si>
    <t>Flexible Budget per Period</t>
  </si>
  <si>
    <t>tffbs120</t>
  </si>
  <si>
    <t>Performance Budget per Year</t>
  </si>
  <si>
    <t>tffbs121</t>
  </si>
  <si>
    <t>Performance Budget per Period</t>
  </si>
  <si>
    <t>tffbs130</t>
  </si>
  <si>
    <t>Integration Scheme for Standard Cost Calculation</t>
  </si>
  <si>
    <t>tffbs131</t>
  </si>
  <si>
    <t>Defaults for Standard Cost Calculation</t>
  </si>
  <si>
    <t>tffst000</t>
  </si>
  <si>
    <t>Financial Statement Parameters</t>
  </si>
  <si>
    <t>tffst010</t>
  </si>
  <si>
    <t>Statement Layouts</t>
  </si>
  <si>
    <t>tffst011</t>
  </si>
  <si>
    <t>Column Layouts</t>
  </si>
  <si>
    <t>tffst012</t>
  </si>
  <si>
    <t>Account Layouts</t>
  </si>
  <si>
    <t>tffst013</t>
  </si>
  <si>
    <t>Account Column Layouts</t>
  </si>
  <si>
    <t>tffst020</t>
  </si>
  <si>
    <t>Calculation Groups</t>
  </si>
  <si>
    <t>tffst021</t>
  </si>
  <si>
    <t>Calculation Group Details</t>
  </si>
  <si>
    <t>tffst030</t>
  </si>
  <si>
    <t>Consolidated Statement Currency Rates</t>
  </si>
  <si>
    <t>tffst100</t>
  </si>
  <si>
    <t>Financial Statements</t>
  </si>
  <si>
    <t>tffst105</t>
  </si>
  <si>
    <t>Statement Columns</t>
  </si>
  <si>
    <t>tffst110</t>
  </si>
  <si>
    <t>Financial Statement Performance</t>
  </si>
  <si>
    <t>tffst111</t>
  </si>
  <si>
    <t>Statement Column Variable References</t>
  </si>
  <si>
    <t>tffst112</t>
  </si>
  <si>
    <t>Consolidated Statement Column Variable References</t>
  </si>
  <si>
    <t>tffst115</t>
  </si>
  <si>
    <t>Change Year/Period for Statement Column Variable References</t>
  </si>
  <si>
    <t>tffst120</t>
  </si>
  <si>
    <t>Statement Accounts</t>
  </si>
  <si>
    <t>tffst121</t>
  </si>
  <si>
    <t>Statement Ledger/Dimension Accounts</t>
  </si>
  <si>
    <t>tffst122</t>
  </si>
  <si>
    <t>Statement Ledger/Dimension Accounts by Column</t>
  </si>
  <si>
    <t>tffst123</t>
  </si>
  <si>
    <t>Statement Account/Column Specifications</t>
  </si>
  <si>
    <t>tffst124</t>
  </si>
  <si>
    <t>Statement Account Ratio Specifications by Column</t>
  </si>
  <si>
    <t>tffst125</t>
  </si>
  <si>
    <t>Statement Alternate Account Specifications</t>
  </si>
  <si>
    <t>tffst126</t>
  </si>
  <si>
    <t>Consolidated Statement Factors</t>
  </si>
  <si>
    <t>tffst127</t>
  </si>
  <si>
    <t>Statement Accounts by Consolidated Statement Account</t>
  </si>
  <si>
    <t>tffst130</t>
  </si>
  <si>
    <t>Alternate Financial Statement Account Groups</t>
  </si>
  <si>
    <t>tffst149</t>
  </si>
  <si>
    <t>Financial Statements Processing Information</t>
  </si>
  <si>
    <t>tffst150</t>
  </si>
  <si>
    <t>Statement Values</t>
  </si>
  <si>
    <t>tffst160</t>
  </si>
  <si>
    <t>Annexure Values</t>
  </si>
  <si>
    <t>tffst180</t>
  </si>
  <si>
    <t>Transactions</t>
  </si>
  <si>
    <t>tffst197</t>
  </si>
  <si>
    <t>Interim Data for Selecting Consolidated Values</t>
  </si>
  <si>
    <t>tffst198</t>
  </si>
  <si>
    <t>Interim Statement Specification for Select Statement</t>
  </si>
  <si>
    <t>tffst199</t>
  </si>
  <si>
    <t>Interim Data  for Select Statement</t>
  </si>
  <si>
    <t>tffst200</t>
  </si>
  <si>
    <t>Adjustment/Elimination Transactions</t>
  </si>
  <si>
    <t>tffst201</t>
  </si>
  <si>
    <t>Adjustment/Elimination Transaction Details</t>
  </si>
  <si>
    <t>tffst300</t>
  </si>
  <si>
    <t>Financial Statement Values</t>
  </si>
  <si>
    <t>tffst305</t>
  </si>
  <si>
    <t>Financial Values</t>
  </si>
  <si>
    <t>tffst310</t>
  </si>
  <si>
    <t>Financial Statement Account Structure</t>
  </si>
  <si>
    <t>tffst320</t>
  </si>
  <si>
    <t>Ledger Account Hierarchy</t>
  </si>
  <si>
    <t>tffst331</t>
  </si>
  <si>
    <t>Dimension Hierarchy 1</t>
  </si>
  <si>
    <t>tffst332</t>
  </si>
  <si>
    <t>Dimension Hierarchy 2</t>
  </si>
  <si>
    <t>tffst333</t>
  </si>
  <si>
    <t>Dimension Hierarchy 3</t>
  </si>
  <si>
    <t>tffst334</t>
  </si>
  <si>
    <t>Dimension Hierarchy 4</t>
  </si>
  <si>
    <t>tffst335</t>
  </si>
  <si>
    <t>Dimension Hierarchy 5</t>
  </si>
  <si>
    <t>tffst336</t>
  </si>
  <si>
    <t>Dimension Hierarchy 6</t>
  </si>
  <si>
    <t>tffst337</t>
  </si>
  <si>
    <t>Dimension Hierarchy 7</t>
  </si>
  <si>
    <t>tffst338</t>
  </si>
  <si>
    <t>Dimension Hierarchy 8</t>
  </si>
  <si>
    <t>tffst339</t>
  </si>
  <si>
    <t>Dimension Hierarchy 9</t>
  </si>
  <si>
    <t>tffst340</t>
  </si>
  <si>
    <t>Financial Value Export Setting History</t>
  </si>
  <si>
    <t>tffst341</t>
  </si>
  <si>
    <t>Dimension Hierarchy 10</t>
  </si>
  <si>
    <t>tffst342</t>
  </si>
  <si>
    <t>Dimension Hierarchy 11</t>
  </si>
  <si>
    <t>tffst343</t>
  </si>
  <si>
    <t>Dimension Hierarchy 12</t>
  </si>
  <si>
    <t>tffst600</t>
  </si>
  <si>
    <t>Ratios</t>
  </si>
  <si>
    <t>tffst601</t>
  </si>
  <si>
    <t>Ratio Variables</t>
  </si>
  <si>
    <t>tffst605</t>
  </si>
  <si>
    <t>Ratio Values</t>
  </si>
  <si>
    <t>tffst610</t>
  </si>
  <si>
    <t>Ratio History</t>
  </si>
  <si>
    <t>tfgld001</t>
  </si>
  <si>
    <t>Financial Companies by Group Company</t>
  </si>
  <si>
    <t>Dimension Descriptions</t>
  </si>
  <si>
    <t>tfgld003</t>
  </si>
  <si>
    <t>Group Company Parameters</t>
  </si>
  <si>
    <t>tfgld004</t>
  </si>
  <si>
    <t>Financial Companies</t>
  </si>
  <si>
    <t>End Dates by Year</t>
  </si>
  <si>
    <t>Period Status</t>
  </si>
  <si>
    <t>Chart of Accounts</t>
  </si>
  <si>
    <t>Dimension Ranges by Ledger Account</t>
  </si>
  <si>
    <t>tfgld011</t>
  </si>
  <si>
    <t>tfgld012</t>
  </si>
  <si>
    <t>Transaction Schedules</t>
  </si>
  <si>
    <t>tfgld013</t>
  </si>
  <si>
    <t>Transaction Schedule Details</t>
  </si>
  <si>
    <t>Last Used Batch</t>
  </si>
  <si>
    <t>tfgld015</t>
  </si>
  <si>
    <t>Intercompany Relations</t>
  </si>
  <si>
    <t>tfgld016</t>
  </si>
  <si>
    <t>Intergroup Company Relations</t>
  </si>
  <si>
    <t>tfgld017</t>
  </si>
  <si>
    <t>Transaction Type Series</t>
  </si>
  <si>
    <t>tfgld019</t>
  </si>
  <si>
    <t>Currency Difference Ledger Accounts by Currency</t>
  </si>
  <si>
    <t>tfgld020</t>
  </si>
  <si>
    <t>Tax Positions</t>
  </si>
  <si>
    <t>tfgld021</t>
  </si>
  <si>
    <t>Relations by Tax Position</t>
  </si>
  <si>
    <t>tfgld022</t>
  </si>
  <si>
    <t>Intercompany Relations by Currency</t>
  </si>
  <si>
    <t>tfgld023</t>
  </si>
  <si>
    <t>Cash Flow Statements</t>
  </si>
  <si>
    <t>tfgld024</t>
  </si>
  <si>
    <t>Cash Flow Reason Groups</t>
  </si>
  <si>
    <t>tfgld025</t>
  </si>
  <si>
    <t>Finalization Administrator</t>
  </si>
  <si>
    <t>tfgld026</t>
  </si>
  <si>
    <t>Cash Flow Reasons by Statement</t>
  </si>
  <si>
    <t>tfgld027</t>
  </si>
  <si>
    <t>Ledger Account Settings by Tax Origin</t>
  </si>
  <si>
    <t>tfgld028</t>
  </si>
  <si>
    <t>Ledger Account Settings by Individual Account</t>
  </si>
  <si>
    <t>tfgld029</t>
  </si>
  <si>
    <t>Additional Currency Features</t>
  </si>
  <si>
    <t>tfgld030</t>
  </si>
  <si>
    <t>Schedule for Automatic Transactions</t>
  </si>
  <si>
    <t>tfgld031</t>
  </si>
  <si>
    <t>Transaction Entry Defaults by User</t>
  </si>
  <si>
    <t>tfgld032</t>
  </si>
  <si>
    <t>Contra Account Authorizations by User</t>
  </si>
  <si>
    <t>tfgld033</t>
  </si>
  <si>
    <t>Protocol Settings by Financial Company</t>
  </si>
  <si>
    <t>tfgld034</t>
  </si>
  <si>
    <t>Protocol Format by Financial Company</t>
  </si>
  <si>
    <t>tfgld035</t>
  </si>
  <si>
    <t>Protocol Codes</t>
  </si>
  <si>
    <t>tfgld036</t>
  </si>
  <si>
    <t>Last Used Protocol Numbers</t>
  </si>
  <si>
    <t>tfgld037</t>
  </si>
  <si>
    <t>Balance Accounts used in Financial Business Partner Groups</t>
  </si>
  <si>
    <t>tfgld038</t>
  </si>
  <si>
    <t>Source of Earnings</t>
  </si>
  <si>
    <t>tfgld039</t>
  </si>
  <si>
    <t>Source of Earning - Details</t>
  </si>
  <si>
    <t>tfgld040</t>
  </si>
  <si>
    <t>Recurring Journals</t>
  </si>
  <si>
    <t>tfgld041</t>
  </si>
  <si>
    <t>Recurring Journal Transactions</t>
  </si>
  <si>
    <t>tfgld042</t>
  </si>
  <si>
    <t>Recurring Multiple Tax Lines</t>
  </si>
  <si>
    <t>tfgld043</t>
  </si>
  <si>
    <t>Recurring Journal Schedule</t>
  </si>
  <si>
    <t>tfgld048</t>
  </si>
  <si>
    <t>Manual Posting Exceptions</t>
  </si>
  <si>
    <t>tfgld050</t>
  </si>
  <si>
    <t>Journal Book Sections</t>
  </si>
  <si>
    <t>Cross Validation Rules</t>
  </si>
  <si>
    <t>Cross Validation Rule Elements</t>
  </si>
  <si>
    <t>tfgld053</t>
  </si>
  <si>
    <t>Cross Validation Rules by Ledger Account</t>
  </si>
  <si>
    <t>tfgld054</t>
  </si>
  <si>
    <t>Cross Validation Rule Elements by Ledger Account</t>
  </si>
  <si>
    <t>tfgld060</t>
  </si>
  <si>
    <t>VAT Book</t>
  </si>
  <si>
    <t>tfgld070</t>
  </si>
  <si>
    <t>tfgld071</t>
  </si>
  <si>
    <t>tfgld077</t>
  </si>
  <si>
    <t>Reconciliation and Archiving Period Status</t>
  </si>
  <si>
    <t>tfgld080</t>
  </si>
  <si>
    <t>Reporting Currency Groups</t>
  </si>
  <si>
    <t>tfgld081</t>
  </si>
  <si>
    <t>Reporting Currency Group Details</t>
  </si>
  <si>
    <t>tfgld091</t>
  </si>
  <si>
    <t>Flexible Reporting Fields</t>
  </si>
  <si>
    <t>tfgld092</t>
  </si>
  <si>
    <t>Flexible Reporting Codes</t>
  </si>
  <si>
    <t>tfgld093</t>
  </si>
  <si>
    <t>Flexible Reporting Fields by Reporting Code</t>
  </si>
  <si>
    <t>tfgld095</t>
  </si>
  <si>
    <t>Currency Difference Group</t>
  </si>
  <si>
    <t>Financial Batch</t>
  </si>
  <si>
    <t>Financial Batch Line</t>
  </si>
  <si>
    <t>Non-Finalized Transactions</t>
  </si>
  <si>
    <t>tfgld103</t>
  </si>
  <si>
    <t>Recurring Transaction Instructions</t>
  </si>
  <si>
    <t>tfgld104</t>
  </si>
  <si>
    <t>Intergroup Interim Transactions</t>
  </si>
  <si>
    <t>tfgld105</t>
  </si>
  <si>
    <t>Finalized Transactions</t>
  </si>
  <si>
    <t>tfgld107</t>
  </si>
  <si>
    <t>Interim Tax Table</t>
  </si>
  <si>
    <t>tfgld108</t>
  </si>
  <si>
    <t>Interim Table for Currency Differences</t>
  </si>
  <si>
    <t>Finalization Run Number Status</t>
  </si>
  <si>
    <t>tfgld110</t>
  </si>
  <si>
    <t>Tax Analysis</t>
  </si>
  <si>
    <t>tfgld111</t>
  </si>
  <si>
    <t>Interim Tax Adjustments</t>
  </si>
  <si>
    <t>tfgld112</t>
  </si>
  <si>
    <t>Relation Intercompany Documents</t>
  </si>
  <si>
    <t>tfgld113</t>
  </si>
  <si>
    <t>Calculated Currency Differences</t>
  </si>
  <si>
    <t>tfgld114</t>
  </si>
  <si>
    <t>External Batches</t>
  </si>
  <si>
    <t>tfgld115</t>
  </si>
  <si>
    <t>Finalization Document Status</t>
  </si>
  <si>
    <t>tfgld116</t>
  </si>
  <si>
    <t>Balance Analysis</t>
  </si>
  <si>
    <t>tfgld117</t>
  </si>
  <si>
    <t>Matching Series by Ledger Account</t>
  </si>
  <si>
    <t>tfgld118</t>
  </si>
  <si>
    <t>EU Tax Handling Balance</t>
  </si>
  <si>
    <t>tfgld119</t>
  </si>
  <si>
    <t>Cash Flow Transactions</t>
  </si>
  <si>
    <t>tfgld120</t>
  </si>
  <si>
    <t>Tax Declaration Masters</t>
  </si>
  <si>
    <t>tfgld121</t>
  </si>
  <si>
    <t>Declaration Layout by Tax Declaration Masters</t>
  </si>
  <si>
    <t>tfgld125</t>
  </si>
  <si>
    <t>Tax Declaration Header</t>
  </si>
  <si>
    <t>tfgld126</t>
  </si>
  <si>
    <t>Tax Declaration Lines</t>
  </si>
  <si>
    <t>tfgld127</t>
  </si>
  <si>
    <t>Manually Declared Tax Boxes</t>
  </si>
  <si>
    <t>tfgld130</t>
  </si>
  <si>
    <t>Reconciliation Type by Ledger Account</t>
  </si>
  <si>
    <t>tfgld131</t>
  </si>
  <si>
    <t>VAT Reconciliation</t>
  </si>
  <si>
    <t>tfgld132</t>
  </si>
  <si>
    <t>VAT Reconciliation (Transactions)</t>
  </si>
  <si>
    <t>tfgld134</t>
  </si>
  <si>
    <t>VAT Liquidation</t>
  </si>
  <si>
    <t>tfgld135</t>
  </si>
  <si>
    <t>VAT Book Details</t>
  </si>
  <si>
    <t>tfgld136</t>
  </si>
  <si>
    <t>VAT Book Summary</t>
  </si>
  <si>
    <t>tfgld140</t>
  </si>
  <si>
    <t>Open Batch Lines by User</t>
  </si>
  <si>
    <t>tfgld141</t>
  </si>
  <si>
    <t>Document Relations</t>
  </si>
  <si>
    <t>tfgld142</t>
  </si>
  <si>
    <t>Document Line Relations</t>
  </si>
  <si>
    <t>tfgld147</t>
  </si>
  <si>
    <t>Interim Matching Strings for Automatic Matching</t>
  </si>
  <si>
    <t>tfgld148</t>
  </si>
  <si>
    <t>Interim Matching String Details for Automatic Matching</t>
  </si>
  <si>
    <t>tfgld149</t>
  </si>
  <si>
    <t>Interim Matched Transactions for Automatic Matching</t>
  </si>
  <si>
    <t>tfgld150</t>
  </si>
  <si>
    <t>Matched Transactions (Detailed)</t>
  </si>
  <si>
    <t>tfgld151</t>
  </si>
  <si>
    <t>Matched Transactions</t>
  </si>
  <si>
    <t>tfgld152</t>
  </si>
  <si>
    <t>Account Matching Users</t>
  </si>
  <si>
    <t>tfgld153</t>
  </si>
  <si>
    <t>Account Matching Authorization Scheme</t>
  </si>
  <si>
    <t>tfgld154</t>
  </si>
  <si>
    <t>Account Matching Authorization Scheme Details</t>
  </si>
  <si>
    <t>tfgld155</t>
  </si>
  <si>
    <t>Ledger Account Matching Scheme</t>
  </si>
  <si>
    <t>tfgld156</t>
  </si>
  <si>
    <t>Ledger Account Matching Scheme Details</t>
  </si>
  <si>
    <t>tfgld157</t>
  </si>
  <si>
    <t>Account Matching Properties</t>
  </si>
  <si>
    <t>tfgld158</t>
  </si>
  <si>
    <t>Account Matching Property Details</t>
  </si>
  <si>
    <t>tfgld159</t>
  </si>
  <si>
    <t>Automatic Account Matching Criteria Set</t>
  </si>
  <si>
    <t>tfgld160</t>
  </si>
  <si>
    <t>Automatic Account Matching Criteria Set Details</t>
  </si>
  <si>
    <t>tfgld161</t>
  </si>
  <si>
    <t>Account Matching Parameters</t>
  </si>
  <si>
    <t>tfgld162</t>
  </si>
  <si>
    <t>Automatic Account Matching Criteria Codes</t>
  </si>
  <si>
    <t>tfgld163</t>
  </si>
  <si>
    <t>Automatic Account Matching Criteria Code Details</t>
  </si>
  <si>
    <t>tfgld170</t>
  </si>
  <si>
    <t>Taxonomies</t>
  </si>
  <si>
    <t>tfgld171</t>
  </si>
  <si>
    <t>Taxonomy Accounts</t>
  </si>
  <si>
    <t>tfgld172</t>
  </si>
  <si>
    <t>Mappings by Taxonomy Account</t>
  </si>
  <si>
    <t>tfgld173</t>
  </si>
  <si>
    <t>Companies by Taxonomy</t>
  </si>
  <si>
    <t>tfgld174</t>
  </si>
  <si>
    <t>Taxonomy Errors and Warnings</t>
  </si>
  <si>
    <t>tfgld180</t>
  </si>
  <si>
    <t>Bad Debt Relief / Recovery</t>
  </si>
  <si>
    <t>tfgld182</t>
  </si>
  <si>
    <t>Bad Debt Tax Transaction Line Details</t>
  </si>
  <si>
    <t>tfgld190</t>
  </si>
  <si>
    <t>General Ledger Diagnostics</t>
  </si>
  <si>
    <t>History - Ledger Account Totals</t>
  </si>
  <si>
    <t>History - Dimension/Ledger Account Totals</t>
  </si>
  <si>
    <t>Opening Balances - Ledger/Currency</t>
  </si>
  <si>
    <t>Opening Balances - Dimension/Ledger/Currency</t>
  </si>
  <si>
    <t>History - Dimension/Ledger Account Combination Totals</t>
  </si>
  <si>
    <t>Opening Balances - Combination of Dimension/Ledger/Currency</t>
  </si>
  <si>
    <t>tfgld207</t>
  </si>
  <si>
    <t>Interim History - Ledger Account Totals</t>
  </si>
  <si>
    <t>tfgld208</t>
  </si>
  <si>
    <t>Interim History - Dimension/Ledger Account Totals</t>
  </si>
  <si>
    <t>tfgld209</t>
  </si>
  <si>
    <t>Interim Opening Balances - Ledger/Currency</t>
  </si>
  <si>
    <t>tfgld210</t>
  </si>
  <si>
    <t>Interim Opening Balances - Dimension/Ledger/Currency</t>
  </si>
  <si>
    <t>tfgld211</t>
  </si>
  <si>
    <t>Interim History - Dimension/Ledger Account Combination Totals</t>
  </si>
  <si>
    <t>tfgld212</t>
  </si>
  <si>
    <t>Interim Opening Balances - Combination of Dimension/Ledger/Currency</t>
  </si>
  <si>
    <t>tfgld213</t>
  </si>
  <si>
    <t>Import Batch Header Data</t>
  </si>
  <si>
    <t>tfgld214</t>
  </si>
  <si>
    <t>Import Document Header Data</t>
  </si>
  <si>
    <t>tfgld215</t>
  </si>
  <si>
    <t>Import Document Line Data</t>
  </si>
  <si>
    <t>tfgld216</t>
  </si>
  <si>
    <t>Import Journals</t>
  </si>
  <si>
    <t>tfgld217</t>
  </si>
  <si>
    <t>Import Journal Error Log</t>
  </si>
  <si>
    <t>tfgld218</t>
  </si>
  <si>
    <t>Opening Balances - Cash Flow</t>
  </si>
  <si>
    <t>tfgld219</t>
  </si>
  <si>
    <t>Period Totals - Cash Flow</t>
  </si>
  <si>
    <t>tfgld221</t>
  </si>
  <si>
    <t>History - Ledger Account Totals by Business Partner</t>
  </si>
  <si>
    <t>tfgld223</t>
  </si>
  <si>
    <t>Opening Balances - Ledger/Business Partner</t>
  </si>
  <si>
    <t>tfgld230</t>
  </si>
  <si>
    <t>History - Business Partners by Ledger Account</t>
  </si>
  <si>
    <t>tfgld231</t>
  </si>
  <si>
    <t>History - Ledger Account Totals (Daily)</t>
  </si>
  <si>
    <t>tfgld232</t>
  </si>
  <si>
    <t>History - Dimension/Ledger Account Totals (Daily)</t>
  </si>
  <si>
    <t>tfgld233</t>
  </si>
  <si>
    <t>History - Daily Distribution of Ledger Account</t>
  </si>
  <si>
    <t>tfgld234</t>
  </si>
  <si>
    <t>History - Daily Distribution of Ledger Account by Business Partner</t>
  </si>
  <si>
    <t>tfgld235</t>
  </si>
  <si>
    <t>History - Daily Distribution of Dimension/Ledger Account</t>
  </si>
  <si>
    <t>tfgld236</t>
  </si>
  <si>
    <t>History - Daily Distribution of Dimension/Ledger Account by BusPartner</t>
  </si>
  <si>
    <t>tfgld237</t>
  </si>
  <si>
    <t>Interim History - Ledger Account Totals (Daily)</t>
  </si>
  <si>
    <t>tfgld238</t>
  </si>
  <si>
    <t>Interim History - Dimension/Ledger Account Totals (Daily)</t>
  </si>
  <si>
    <t>tfgld260</t>
  </si>
  <si>
    <t>Cash Flow Information Codes</t>
  </si>
  <si>
    <t>tfgld261</t>
  </si>
  <si>
    <t>Cash Flow Information</t>
  </si>
  <si>
    <t>tfgld430</t>
  </si>
  <si>
    <t>Last Used Batch per Day for Post Integration Transactions</t>
  </si>
  <si>
    <t>tfgld431</t>
  </si>
  <si>
    <t>Last Used Document Number for Post Integr Trans</t>
  </si>
  <si>
    <t>tfgld433</t>
  </si>
  <si>
    <t>Last Used Batch Number per Day for Post Integr Trans (Multi Bshell)</t>
  </si>
  <si>
    <t>tfgld435</t>
  </si>
  <si>
    <t>Integration User Groups</t>
  </si>
  <si>
    <t>tfgld436</t>
  </si>
  <si>
    <t>Integration Transaction Users</t>
  </si>
  <si>
    <t>tfgld437</t>
  </si>
  <si>
    <t>Batch number per day per application</t>
  </si>
  <si>
    <t>tfgld438</t>
  </si>
  <si>
    <t>Transactions split via Operation Management</t>
  </si>
  <si>
    <t>tfgld440</t>
  </si>
  <si>
    <t>tfgld441</t>
  </si>
  <si>
    <t>Conversion Rules for Financial/Logistic Companies</t>
  </si>
  <si>
    <t>tfgld442</t>
  </si>
  <si>
    <t>Conversion Rules for Transaction Types and Series</t>
  </si>
  <si>
    <t>tfgld443</t>
  </si>
  <si>
    <t>Conversion Rules for Ledger Accounts</t>
  </si>
  <si>
    <t>tfgld444</t>
  </si>
  <si>
    <t>Conversion Rules for Dimensions</t>
  </si>
  <si>
    <t>tfgld449</t>
  </si>
  <si>
    <t>Element Descriptions</t>
  </si>
  <si>
    <t>tfgld450</t>
  </si>
  <si>
    <t>Integration Parameters</t>
  </si>
  <si>
    <t>tfgld451</t>
  </si>
  <si>
    <t>Mapping Scheme Authorization</t>
  </si>
  <si>
    <t>tfgld452</t>
  </si>
  <si>
    <t>Periods of Unposted Integration Transactions</t>
  </si>
  <si>
    <t>tfgld453</t>
  </si>
  <si>
    <t>Relogged Elements</t>
  </si>
  <si>
    <t>tfgld454</t>
  </si>
  <si>
    <t>tfgld456</t>
  </si>
  <si>
    <t>tfgld457</t>
  </si>
  <si>
    <t>Integration Document Types</t>
  </si>
  <si>
    <t>tfgld458</t>
  </si>
  <si>
    <t>Elements by Integration Document Type</t>
  </si>
  <si>
    <t>tfgld459</t>
  </si>
  <si>
    <t>Integration Document Type Groups</t>
  </si>
  <si>
    <t>tfgld460</t>
  </si>
  <si>
    <t>Integration Document Types by Integration Document Type Group</t>
  </si>
  <si>
    <t>tfgld461</t>
  </si>
  <si>
    <t>Date/time last update Descriptions</t>
  </si>
  <si>
    <t>tfgld462</t>
  </si>
  <si>
    <t>Business Object Descriptions</t>
  </si>
  <si>
    <t>tfgld463</t>
  </si>
  <si>
    <t>Int. Doc. Type Descriptions</t>
  </si>
  <si>
    <t>tfgld464</t>
  </si>
  <si>
    <t>Date/time Last Updates</t>
  </si>
  <si>
    <t>tfgld465</t>
  </si>
  <si>
    <t>Logged Integration Elements</t>
  </si>
  <si>
    <t>tfgld466</t>
  </si>
  <si>
    <t>Mapping by Reconciliation Group</t>
  </si>
  <si>
    <t>tfgld467</t>
  </si>
  <si>
    <t>Element Groups</t>
  </si>
  <si>
    <t>tfgld468</t>
  </si>
  <si>
    <t>Elements by Element Group</t>
  </si>
  <si>
    <t>tfgld469</t>
  </si>
  <si>
    <t>Ledger Mapping</t>
  </si>
  <si>
    <t>tfgld470</t>
  </si>
  <si>
    <t>Elements by Ledger Mapping</t>
  </si>
  <si>
    <t>tfgld471</t>
  </si>
  <si>
    <t>Dimension Mapping</t>
  </si>
  <si>
    <t>tfgld472</t>
  </si>
  <si>
    <t>Elements by Dimension Mapping</t>
  </si>
  <si>
    <t>tfgld473</t>
  </si>
  <si>
    <t>Mapping Schemes</t>
  </si>
  <si>
    <t>tfgld474</t>
  </si>
  <si>
    <t>Mapping Scheme Details</t>
  </si>
  <si>
    <t>GL Codes</t>
  </si>
  <si>
    <t>tfgld476</t>
  </si>
  <si>
    <t>Mapping Scheme Warnings</t>
  </si>
  <si>
    <t>tfgld477</t>
  </si>
  <si>
    <t>Document Numbering / Compression</t>
  </si>
  <si>
    <t>tfgld478</t>
  </si>
  <si>
    <t>Default Accounts</t>
  </si>
  <si>
    <t>tfgld479</t>
  </si>
  <si>
    <t>Period Handling by integration document type</t>
  </si>
  <si>
    <t>tfgld480</t>
  </si>
  <si>
    <t>Linked Remapped Integration Transactions</t>
  </si>
  <si>
    <t>tfgld481</t>
  </si>
  <si>
    <t>Logged Elements</t>
  </si>
  <si>
    <t>tfgld482</t>
  </si>
  <si>
    <t>Integration Transactions</t>
  </si>
  <si>
    <t>tfgld483</t>
  </si>
  <si>
    <t>tfgld484</t>
  </si>
  <si>
    <t>Integration Transactions Error Log</t>
  </si>
  <si>
    <t>tfgld485</t>
  </si>
  <si>
    <t>Requested Exceptions for Integration Transactions</t>
  </si>
  <si>
    <t>tfgld486</t>
  </si>
  <si>
    <t>GL Code by Integration Transaction</t>
  </si>
  <si>
    <t>tfgld487</t>
  </si>
  <si>
    <t>Unmapped/Unposted Integration Transactions</t>
  </si>
  <si>
    <t>tfgld488</t>
  </si>
  <si>
    <t>Ledger Mapping - Active</t>
  </si>
  <si>
    <t>tfgld489</t>
  </si>
  <si>
    <t>Elements by Ledger Mapping - Active</t>
  </si>
  <si>
    <t>tfgld490</t>
  </si>
  <si>
    <t>Dimension Mapping - Active</t>
  </si>
  <si>
    <t>tfgld491</t>
  </si>
  <si>
    <t>Elements by Dimension Mapping - Active</t>
  </si>
  <si>
    <t>tfgld492</t>
  </si>
  <si>
    <t>Mapping Scheme Details - Active</t>
  </si>
  <si>
    <t>tfgld493</t>
  </si>
  <si>
    <t>Used Elements by Document Type Flat Table - Active</t>
  </si>
  <si>
    <t>tfgld494</t>
  </si>
  <si>
    <t>Document Numbering / Compression - Active</t>
  </si>
  <si>
    <t>tfgld495</t>
  </si>
  <si>
    <t>Reconciliation Data</t>
  </si>
  <si>
    <t>tfgld496</t>
  </si>
  <si>
    <t>Reconciliation Data for Currency Differences</t>
  </si>
  <si>
    <t>tfgld497</t>
  </si>
  <si>
    <t>Default Accounts - Active</t>
  </si>
  <si>
    <t>tfgld498</t>
  </si>
  <si>
    <t>Reconciliation Elements for Reconciliation Data</t>
  </si>
  <si>
    <t>tfgld499</t>
  </si>
  <si>
    <t>Reconciliation Elements for Reconciliation Data for Currency Diff.</t>
  </si>
  <si>
    <t>tfgld501</t>
  </si>
  <si>
    <t>Translation Adjustment Scheme</t>
  </si>
  <si>
    <t>tfgld503</t>
  </si>
  <si>
    <t>Ledger Account per Translation Adjustment Scheme</t>
  </si>
  <si>
    <t>tfgld504</t>
  </si>
  <si>
    <t>Remeasurement Amounts</t>
  </si>
  <si>
    <t>tfgld505</t>
  </si>
  <si>
    <t>Translated Amounts</t>
  </si>
  <si>
    <t>tfgld506</t>
  </si>
  <si>
    <t>Additional Currency Rates</t>
  </si>
  <si>
    <t>tfgld510</t>
  </si>
  <si>
    <t>Journal Books</t>
  </si>
  <si>
    <t>tfgld511</t>
  </si>
  <si>
    <t>Journal Book Details</t>
  </si>
  <si>
    <t>tfgld512</t>
  </si>
  <si>
    <t>Journal Book Summaries</t>
  </si>
  <si>
    <t>tfgld515</t>
  </si>
  <si>
    <t>Year-End Closing Balances for Balance Sheet Accounts</t>
  </si>
  <si>
    <t>tfgld520</t>
  </si>
  <si>
    <t>Balance Statement Parameters</t>
  </si>
  <si>
    <t>tfgld521</t>
  </si>
  <si>
    <t>Distribution/Administrative Costs</t>
  </si>
  <si>
    <t>tfgld522</t>
  </si>
  <si>
    <t>Profit &amp; Loss Manual Result Values</t>
  </si>
  <si>
    <t>tfgld600</t>
  </si>
  <si>
    <t>Bus. Partners excl. from VAT Reporting (Portugal)</t>
  </si>
  <si>
    <t>tfgld610</t>
  </si>
  <si>
    <t>Trans. Types excl. from VAT Reporting (Portugal)</t>
  </si>
  <si>
    <t>tfspt249</t>
  </si>
  <si>
    <t>Conversion table for tfacp249</t>
  </si>
  <si>
    <t>tftax004</t>
  </si>
  <si>
    <t>Protocol Tax Codes by Country</t>
  </si>
  <si>
    <t>tftax005</t>
  </si>
  <si>
    <t>Tax Declaration Entry Types</t>
  </si>
  <si>
    <t>tftax006</t>
  </si>
  <si>
    <t>Tax Codes by Tax Declaration Entry Type</t>
  </si>
  <si>
    <t>tftax007</t>
  </si>
  <si>
    <t>Withholding Codes for Dividend Tax</t>
  </si>
  <si>
    <t>tftax030</t>
  </si>
  <si>
    <t>Declaration Filter</t>
  </si>
  <si>
    <t>tftax031</t>
  </si>
  <si>
    <t>Declaration Filter Details</t>
  </si>
  <si>
    <t>tftax032</t>
  </si>
  <si>
    <t>Country Classification</t>
  </si>
  <si>
    <t>tftax033</t>
  </si>
  <si>
    <t>Attribute Type Details</t>
  </si>
  <si>
    <t>tftax034</t>
  </si>
  <si>
    <t>Combined Invoices</t>
  </si>
  <si>
    <t>tftax201</t>
  </si>
  <si>
    <t>Customer and Supplier List - Tax Code Mapping</t>
  </si>
  <si>
    <t>tftax202</t>
  </si>
  <si>
    <t>Customer and Supplier List - Transactions</t>
  </si>
  <si>
    <t>tftax205</t>
  </si>
  <si>
    <t>Yearly Tax Report</t>
  </si>
  <si>
    <t>tftax206</t>
  </si>
  <si>
    <t>Model 340 - VAT Books</t>
  </si>
  <si>
    <t>tftax207</t>
  </si>
  <si>
    <t>Tax Reporting - General Data for Spain</t>
  </si>
  <si>
    <t>tftax208</t>
  </si>
  <si>
    <t>Tax Code Mapping for Spain</t>
  </si>
  <si>
    <t>tftax212</t>
  </si>
  <si>
    <t>Transaction Type Assignments for SAFT-PT</t>
  </si>
  <si>
    <t>tftax213</t>
  </si>
  <si>
    <t>Tax Codes Information (SAFT-PT)</t>
  </si>
  <si>
    <t>tftax219</t>
  </si>
  <si>
    <t>Interim Table for SAFT-PT</t>
  </si>
  <si>
    <t>tftax220</t>
  </si>
  <si>
    <t>Tax Exemption Letter</t>
  </si>
  <si>
    <t>tftax221</t>
  </si>
  <si>
    <t>Tax Exemption Letter by Business Partner</t>
  </si>
  <si>
    <t>tftax225</t>
  </si>
  <si>
    <t>Tax Exemption Limit</t>
  </si>
  <si>
    <t>tftax226</t>
  </si>
  <si>
    <t>Tax Exemption Limit Invoice Breakdown</t>
  </si>
  <si>
    <t>tftax300</t>
  </si>
  <si>
    <t>Tax Declaration</t>
  </si>
  <si>
    <t>tftax305</t>
  </si>
  <si>
    <t>Tax Declaration Details</t>
  </si>
  <si>
    <t>tgbrg000</t>
  </si>
  <si>
    <t>Central Enterprise Modeler Data Company</t>
  </si>
  <si>
    <t>tgbrg005</t>
  </si>
  <si>
    <t>Runtime Project Model per Company</t>
  </si>
  <si>
    <t>tgbrg010</t>
  </si>
  <si>
    <t>Enterprise Structure Models</t>
  </si>
  <si>
    <t>tgbrg025</t>
  </si>
  <si>
    <t>Enterprise-Model Free Text</t>
  </si>
  <si>
    <t>tgbrg030</t>
  </si>
  <si>
    <t>tgbrg032</t>
  </si>
  <si>
    <t>tgbrg034</t>
  </si>
  <si>
    <t>Enterprise Unit Relations</t>
  </si>
  <si>
    <t>tgbrg035</t>
  </si>
  <si>
    <t>Dynamic Enterprise Modeler Parameters</t>
  </si>
  <si>
    <t>tgbrg040</t>
  </si>
  <si>
    <t>Drill Back Authorization</t>
  </si>
  <si>
    <t>tgbrg041</t>
  </si>
  <si>
    <t>Drill Back Mapping</t>
  </si>
  <si>
    <t>tgbrg045</t>
  </si>
  <si>
    <t>Enterprise Unit Relationship Categories</t>
  </si>
  <si>
    <t>tgbrg100</t>
  </si>
  <si>
    <t>Versions</t>
  </si>
  <si>
    <t>tgbrg110</t>
  </si>
  <si>
    <t>Current Version by User</t>
  </si>
  <si>
    <t>tgbrg112</t>
  </si>
  <si>
    <t>Versions by Package by Package Combination</t>
  </si>
  <si>
    <t>tgbrg120</t>
  </si>
  <si>
    <t>Display and Paper Information</t>
  </si>
  <si>
    <t>tgbrg140</t>
  </si>
  <si>
    <t>User Authorization for all versions</t>
  </si>
  <si>
    <t>tgbrg150</t>
  </si>
  <si>
    <t>Version Authorization by User</t>
  </si>
  <si>
    <t>tgbrg160</t>
  </si>
  <si>
    <t>Password Table</t>
  </si>
  <si>
    <t>tgbrg200</t>
  </si>
  <si>
    <t>Business Functions</t>
  </si>
  <si>
    <t>tgbrg210</t>
  </si>
  <si>
    <t>Business Function Diagram Annotations</t>
  </si>
  <si>
    <t>tgbrg220</t>
  </si>
  <si>
    <t>Business Function Categories</t>
  </si>
  <si>
    <t>tgbrg230</t>
  </si>
  <si>
    <t>Performance Indicators by Business Function</t>
  </si>
  <si>
    <t>tgbrg240</t>
  </si>
  <si>
    <t>Labels</t>
  </si>
  <si>
    <t>tgbrg260</t>
  </si>
  <si>
    <t>Help Texts</t>
  </si>
  <si>
    <t>tgbrg300</t>
  </si>
  <si>
    <t>Business Models</t>
  </si>
  <si>
    <t>tgbrg310</t>
  </si>
  <si>
    <t>Companies by Business Model</t>
  </si>
  <si>
    <t>tgbrg322</t>
  </si>
  <si>
    <t>Business Process Activity by Business Model</t>
  </si>
  <si>
    <t>tgbrg330</t>
  </si>
  <si>
    <t>Business Function Optimization Relationships by Business Model</t>
  </si>
  <si>
    <t>tgbrg340</t>
  </si>
  <si>
    <t>Roles by Business Process Business Model</t>
  </si>
  <si>
    <t>tgbrg350</t>
  </si>
  <si>
    <t>Roles by Activity by Business Process by Business Model</t>
  </si>
  <si>
    <t>tgbrg355</t>
  </si>
  <si>
    <t>Roles by Subapplication by Activity by Business Process by Bus.</t>
  </si>
  <si>
    <t>tgbrg360</t>
  </si>
  <si>
    <t>Business Processes by Business Model</t>
  </si>
  <si>
    <t>tgbrg370</t>
  </si>
  <si>
    <t>Business Functions by Business Model</t>
  </si>
  <si>
    <t>tgbrg380</t>
  </si>
  <si>
    <t>Performance Indicators by Bus. Function by Business Model</t>
  </si>
  <si>
    <t>tgbrg430</t>
  </si>
  <si>
    <t>Optimization Phases by Project Model</t>
  </si>
  <si>
    <t>tgbrg435</t>
  </si>
  <si>
    <t>Optimization Phases by Business Function</t>
  </si>
  <si>
    <t>tgbrg440</t>
  </si>
  <si>
    <t>Optimization Phases by Business Process</t>
  </si>
  <si>
    <t>tgbrg500</t>
  </si>
  <si>
    <t>Business Processes</t>
  </si>
  <si>
    <t>tgbrg505</t>
  </si>
  <si>
    <t>Business Process Categories</t>
  </si>
  <si>
    <t>tgbrg506</t>
  </si>
  <si>
    <t>Roles by Business Process</t>
  </si>
  <si>
    <t>tgbrg507</t>
  </si>
  <si>
    <t>Statuses by Enterprise Modeler Component</t>
  </si>
  <si>
    <t>tgbrg508</t>
  </si>
  <si>
    <t>Users by Status by Enterprise Modeler Component</t>
  </si>
  <si>
    <t>tgbrg509</t>
  </si>
  <si>
    <t>Distribution Employee Groups by Business Process</t>
  </si>
  <si>
    <t>tgbrg510</t>
  </si>
  <si>
    <t>Business Process Relations</t>
  </si>
  <si>
    <t>tgbrg515</t>
  </si>
  <si>
    <t>Business Process Texts</t>
  </si>
  <si>
    <t>tgbrg520</t>
  </si>
  <si>
    <t>Business Process Activities</t>
  </si>
  <si>
    <t>tgbrg523</t>
  </si>
  <si>
    <t>Subapplications by Business Process Activity</t>
  </si>
  <si>
    <t>tgbrg525</t>
  </si>
  <si>
    <t>Business Process Activity Categories</t>
  </si>
  <si>
    <t>tgbrg526</t>
  </si>
  <si>
    <t>Roles by Business Process Activity</t>
  </si>
  <si>
    <t>tgbrg528</t>
  </si>
  <si>
    <t>Roles by Subapplication by Activity by Business Process</t>
  </si>
  <si>
    <t>tgbrg530</t>
  </si>
  <si>
    <t>Business Process States</t>
  </si>
  <si>
    <t>tgbrg540</t>
  </si>
  <si>
    <t>Dynamic Conditions</t>
  </si>
  <si>
    <t>tgbrg550</t>
  </si>
  <si>
    <t>Conversion of Applications</t>
  </si>
  <si>
    <t>tgbrg551</t>
  </si>
  <si>
    <t>Specific Options by Component Activity</t>
  </si>
  <si>
    <t>tgbrg552</t>
  </si>
  <si>
    <t>Screenshots by Activity Code</t>
  </si>
  <si>
    <t>tgbrg553</t>
  </si>
  <si>
    <t>Fields by Activity Code</t>
  </si>
  <si>
    <t>tgbrg554</t>
  </si>
  <si>
    <t>Subactivity Codes by Activity Code</t>
  </si>
  <si>
    <t>tgbrg555</t>
  </si>
  <si>
    <t>Applications by Component</t>
  </si>
  <si>
    <t>tgbrg556</t>
  </si>
  <si>
    <t>Parameters by Component</t>
  </si>
  <si>
    <t>tgbrg557</t>
  </si>
  <si>
    <t>Components</t>
  </si>
  <si>
    <t>tgbrg560</t>
  </si>
  <si>
    <t>Component Applications by Support Applications</t>
  </si>
  <si>
    <t>tgbrg562</t>
  </si>
  <si>
    <t>Subapplications by Support Applications</t>
  </si>
  <si>
    <t>tgbrg565</t>
  </si>
  <si>
    <t>Application Descriptions by Language</t>
  </si>
  <si>
    <t>tgbrg570</t>
  </si>
  <si>
    <t>Support Applications</t>
  </si>
  <si>
    <t>tgbrg580</t>
  </si>
  <si>
    <t>Static Conditions</t>
  </si>
  <si>
    <t>tgbrg590</t>
  </si>
  <si>
    <t>Static Condition Values by Model</t>
  </si>
  <si>
    <t>tgbrg700</t>
  </si>
  <si>
    <t>tgbrg702</t>
  </si>
  <si>
    <t>Rules (Internal)</t>
  </si>
  <si>
    <t>tgbrg715</t>
  </si>
  <si>
    <t>Parameter Setting Rules</t>
  </si>
  <si>
    <t>tgbrg725</t>
  </si>
  <si>
    <t>Transformation Rules</t>
  </si>
  <si>
    <t>tgbrg735</t>
  </si>
  <si>
    <t>Static Condition Setting Rules</t>
  </si>
  <si>
    <t>tgbrg800</t>
  </si>
  <si>
    <t>AO Documents</t>
  </si>
  <si>
    <t>tgbrg810</t>
  </si>
  <si>
    <t>tgbrg815</t>
  </si>
  <si>
    <t>Subroles by Role</t>
  </si>
  <si>
    <t>tgbrg820</t>
  </si>
  <si>
    <t>tgbrg830</t>
  </si>
  <si>
    <t>Responsibility Codes</t>
  </si>
  <si>
    <t>tgbrg835</t>
  </si>
  <si>
    <t>tgbrg836</t>
  </si>
  <si>
    <t>User DEM Settings</t>
  </si>
  <si>
    <t>tgbrg840</t>
  </si>
  <si>
    <t>Employees by Project Model</t>
  </si>
  <si>
    <t>tgbrg850</t>
  </si>
  <si>
    <t>Employee Group Types</t>
  </si>
  <si>
    <t>tgbrg855</t>
  </si>
  <si>
    <t>tgbrg857</t>
  </si>
  <si>
    <t>Employee Groups by Employee Group</t>
  </si>
  <si>
    <t>tgbrg860</t>
  </si>
  <si>
    <t>Employees by Employee Group</t>
  </si>
  <si>
    <t>tgbrg900</t>
  </si>
  <si>
    <t>tgbrg901</t>
  </si>
  <si>
    <t>Global Customizable Fields</t>
  </si>
  <si>
    <t>tgbrg910</t>
  </si>
  <si>
    <t>Parameters Values by Company</t>
  </si>
  <si>
    <t>tgbrg950</t>
  </si>
  <si>
    <t>Business Control Diagram</t>
  </si>
  <si>
    <t>tgbrg951</t>
  </si>
  <si>
    <t>Business Control Diagrams by Business Control Diagram</t>
  </si>
  <si>
    <t>tgbrg952</t>
  </si>
  <si>
    <t>Business Control Diagrams by Model</t>
  </si>
  <si>
    <t>tgbrg955</t>
  </si>
  <si>
    <t>Business Control Diagram Categories</t>
  </si>
  <si>
    <t>tgbrg960</t>
  </si>
  <si>
    <t>Business Control Diagram Annotations</t>
  </si>
  <si>
    <t>tgbrg970</t>
  </si>
  <si>
    <t>Business Control Diagram Functions/Buffers/Primary Activities/External</t>
  </si>
  <si>
    <t>tgbrg972</t>
  </si>
  <si>
    <t>Linked Objects by Boxes/Buffers</t>
  </si>
  <si>
    <t>tgbrg975</t>
  </si>
  <si>
    <t>Business Control Diagram Function/Buffer/EA/PA Categories</t>
  </si>
  <si>
    <t>tgbrg976</t>
  </si>
  <si>
    <t>Business Control Diagrams Boxes/Buffers by Model</t>
  </si>
  <si>
    <t>tgbrg980</t>
  </si>
  <si>
    <t>Business Control Diagram Triggers</t>
  </si>
  <si>
    <t>tgbrg985</t>
  </si>
  <si>
    <t>Business Control Diagram Trigger Categories</t>
  </si>
  <si>
    <t>tgbrg987</t>
  </si>
  <si>
    <t>Business Control Diagram Primary Flows</t>
  </si>
  <si>
    <t>tgbrg990</t>
  </si>
  <si>
    <t>Business Control Model Areas</t>
  </si>
  <si>
    <t>tgbrg997</t>
  </si>
  <si>
    <t>Runtime Subapplication Authorizations</t>
  </si>
  <si>
    <t>tgbrg998</t>
  </si>
  <si>
    <t>Authorization Data</t>
  </si>
  <si>
    <t>tgerm100</t>
  </si>
  <si>
    <t>Entity Relationship Diagrams</t>
  </si>
  <si>
    <t>tgerm110</t>
  </si>
  <si>
    <t>Entity Relationship Diagram Annotations</t>
  </si>
  <si>
    <t>tgerm130</t>
  </si>
  <si>
    <t>Entity Types by Entity Relationship Diagram</t>
  </si>
  <si>
    <t>tgerm140</t>
  </si>
  <si>
    <t>Entity Type Relationships by Entity Relationship Diagram</t>
  </si>
  <si>
    <t>tgerm200</t>
  </si>
  <si>
    <t>Entity Types</t>
  </si>
  <si>
    <t>tgerm250</t>
  </si>
  <si>
    <t>Entity Type Categories</t>
  </si>
  <si>
    <t>tgerm300</t>
  </si>
  <si>
    <t>Entity Type Relationships</t>
  </si>
  <si>
    <t>tgerm350</t>
  </si>
  <si>
    <t>Relationship Categories</t>
  </si>
  <si>
    <t>tgerm400</t>
  </si>
  <si>
    <t>Tables by Entity Type</t>
  </si>
  <si>
    <t>tgwfm000</t>
  </si>
  <si>
    <t>Workflow Triggering Parameters</t>
  </si>
  <si>
    <t>tgwfm100</t>
  </si>
  <si>
    <t>Workflow Triggers</t>
  </si>
  <si>
    <t>tgwfm110</t>
  </si>
  <si>
    <t>Workflow Trigger Conditions</t>
  </si>
  <si>
    <t>tgwfm120</t>
  </si>
  <si>
    <t>Workflow Trigger UDA's</t>
  </si>
  <si>
    <t>tgwfm250</t>
  </si>
  <si>
    <t>Workflow Management Running Process Information</t>
  </si>
  <si>
    <t>tgwfm255</t>
  </si>
  <si>
    <t>Workflow Management Open Container Information</t>
  </si>
  <si>
    <t>tgwms109</t>
  </si>
  <si>
    <t>Temporary Workflow Attributes by Business Process</t>
  </si>
  <si>
    <t>tgwms110</t>
  </si>
  <si>
    <t>Workflow Attributes by Business Process</t>
  </si>
  <si>
    <t>tgwms112</t>
  </si>
  <si>
    <t>Workflow Attribute Descriptions</t>
  </si>
  <si>
    <t>tgwms113</t>
  </si>
  <si>
    <t>Attribute Column Mapping</t>
  </si>
  <si>
    <t>tgwms115</t>
  </si>
  <si>
    <t>Workflow Attributes by Project Model</t>
  </si>
  <si>
    <t>tgwms120</t>
  </si>
  <si>
    <t>Formal to Actual Business Processes</t>
  </si>
  <si>
    <t>tgwms121</t>
  </si>
  <si>
    <t>Formal Business Process Descriptions</t>
  </si>
  <si>
    <t>tgwms123</t>
  </si>
  <si>
    <t>Formal to Actual External State</t>
  </si>
  <si>
    <t>tgwms124</t>
  </si>
  <si>
    <t>Formal External State Descriptions</t>
  </si>
  <si>
    <t>tgwms125</t>
  </si>
  <si>
    <t>Formal to Actual Workflow Attributes</t>
  </si>
  <si>
    <t>tgwms126</t>
  </si>
  <si>
    <t>Formal Workflow Attribute Descriptions</t>
  </si>
  <si>
    <t>tgwms129</t>
  </si>
  <si>
    <t>Temporary Application Attribute by Workflow Attribute by Business Proc</t>
  </si>
  <si>
    <t>tgwms130</t>
  </si>
  <si>
    <t>Application Attribute by Workflow Attribute by Business Process</t>
  </si>
  <si>
    <t>tgwms131</t>
  </si>
  <si>
    <t>Runtime Table Information</t>
  </si>
  <si>
    <t>tgwms132</t>
  </si>
  <si>
    <t>Application Attribute Descriptions</t>
  </si>
  <si>
    <t>tgwms140</t>
  </si>
  <si>
    <t>Helper Applications</t>
  </si>
  <si>
    <t>tgwms150</t>
  </si>
  <si>
    <t>Workflow Fixed Date&amp;Time Formula Definitions</t>
  </si>
  <si>
    <t>tgwms160</t>
  </si>
  <si>
    <t>Queries</t>
  </si>
  <si>
    <t>tgwms165</t>
  </si>
  <si>
    <t>tgwms177</t>
  </si>
  <si>
    <t>Groups</t>
  </si>
  <si>
    <t>tgwms178</t>
  </si>
  <si>
    <t>Users</t>
  </si>
  <si>
    <t>tgwms179</t>
  </si>
  <si>
    <t>Users by Group</t>
  </si>
  <si>
    <t>tgwms190</t>
  </si>
  <si>
    <t>Workflow Priorities</t>
  </si>
  <si>
    <t>tgwzr100</t>
  </si>
  <si>
    <t>Wizards</t>
  </si>
  <si>
    <t>tgwzr110</t>
  </si>
  <si>
    <t>Wizard Descriptions by Language</t>
  </si>
  <si>
    <t>tgwzr200</t>
  </si>
  <si>
    <t>Wizard Steps</t>
  </si>
  <si>
    <t>tgwzr210</t>
  </si>
  <si>
    <t>Wizard Step Descriptions by Language</t>
  </si>
  <si>
    <t>tgwzr220</t>
  </si>
  <si>
    <t>Wizard Step Answers by Language</t>
  </si>
  <si>
    <t>tgwzr300</t>
  </si>
  <si>
    <t>DLL Functions for Wizards</t>
  </si>
  <si>
    <t>tgwzr400</t>
  </si>
  <si>
    <t>Wizard Answers by Project Model</t>
  </si>
  <si>
    <t>tgwzr500</t>
  </si>
  <si>
    <t>Wizard Categories</t>
  </si>
  <si>
    <t>tiapl000</t>
  </si>
  <si>
    <t>Assembly Planning Parameters</t>
  </si>
  <si>
    <t>tiapl001</t>
  </si>
  <si>
    <t>Bus Components by Company</t>
  </si>
  <si>
    <t>Operations</t>
  </si>
  <si>
    <t>Operation Assignments</t>
  </si>
  <si>
    <t>Process Variables by Operation, Line Station and Item</t>
  </si>
  <si>
    <t>tiapl200</t>
  </si>
  <si>
    <t>Configurable Item - Assembly Line</t>
  </si>
  <si>
    <t>Generic Bill of Material</t>
  </si>
  <si>
    <t>Assembly BOM and Operations</t>
  </si>
  <si>
    <t>Product Variants</t>
  </si>
  <si>
    <t>tiapl310</t>
  </si>
  <si>
    <t>Product Variant Structures</t>
  </si>
  <si>
    <t>tiapl320</t>
  </si>
  <si>
    <t>Assembly Lines by Product Variant</t>
  </si>
  <si>
    <t>tiapl330</t>
  </si>
  <si>
    <t>Product Variant Standard Cost</t>
  </si>
  <si>
    <t>tiapl400</t>
  </si>
  <si>
    <t>Segment Schedules</t>
  </si>
  <si>
    <t>tiapl401</t>
  </si>
  <si>
    <t>Product Variant Demand Quantity</t>
  </si>
  <si>
    <t>tiapl410</t>
  </si>
  <si>
    <t>Assembly Lines by Roll-off line</t>
  </si>
  <si>
    <t>tiapl420</t>
  </si>
  <si>
    <t>tiasc000</t>
  </si>
  <si>
    <t>Assembly Control Parameters</t>
  </si>
  <si>
    <t>tiasc001</t>
  </si>
  <si>
    <t>tiasc080</t>
  </si>
  <si>
    <t>Assembly Parameters by Site</t>
  </si>
  <si>
    <t>tiasc081</t>
  </si>
  <si>
    <t>Assembly Parameters by Site - History</t>
  </si>
  <si>
    <t>tiasc200</t>
  </si>
  <si>
    <t>Assembly Orders</t>
  </si>
  <si>
    <t>tiasc203</t>
  </si>
  <si>
    <t>Blocking Reasons by Assembly Order</t>
  </si>
  <si>
    <t>tiasc210</t>
  </si>
  <si>
    <t>Line Station Orders</t>
  </si>
  <si>
    <t>tiasc211</t>
  </si>
  <si>
    <t>Purchase Orders by Line Station Order</t>
  </si>
  <si>
    <t>tiasc212</t>
  </si>
  <si>
    <t>Features and Options by Line Station Order</t>
  </si>
  <si>
    <t>tiasc213</t>
  </si>
  <si>
    <t>Process Variables by Line Station Order</t>
  </si>
  <si>
    <t>tiasc214</t>
  </si>
  <si>
    <t>Features and Options by Line Station Order and Option Set</t>
  </si>
  <si>
    <t>tiasc215</t>
  </si>
  <si>
    <t>Product Variant</t>
  </si>
  <si>
    <t>tiasc220</t>
  </si>
  <si>
    <t>Line Station Variants</t>
  </si>
  <si>
    <t>tiasc221</t>
  </si>
  <si>
    <t>Assembly Parts</t>
  </si>
  <si>
    <t>tiasc222</t>
  </si>
  <si>
    <t>tiasc223</t>
  </si>
  <si>
    <t>LSV Material Standard Cost</t>
  </si>
  <si>
    <t>tiasc240</t>
  </si>
  <si>
    <t>Assembly Part Shortage</t>
  </si>
  <si>
    <t>tiasc245</t>
  </si>
  <si>
    <t>Assembly Orders by Assembly Part Shortage</t>
  </si>
  <si>
    <t>tiasc510</t>
  </si>
  <si>
    <t>tiasc520</t>
  </si>
  <si>
    <t>Assignments by Line Station</t>
  </si>
  <si>
    <t>tiasc530</t>
  </si>
  <si>
    <t>Work Teams by Assignment</t>
  </si>
  <si>
    <t>tiasc610</t>
  </si>
  <si>
    <t>Sequence Feedback</t>
  </si>
  <si>
    <t>tiasc700</t>
  </si>
  <si>
    <t>WIP Estimates</t>
  </si>
  <si>
    <t>tiasc710</t>
  </si>
  <si>
    <t>Financial Transactions</t>
  </si>
  <si>
    <t>tiasc720</t>
  </si>
  <si>
    <t>Assembly Line Status</t>
  </si>
  <si>
    <t>tiasc730</t>
  </si>
  <si>
    <t>Clustered Line Station Orders</t>
  </si>
  <si>
    <t>tiasc740</t>
  </si>
  <si>
    <t>Assembly Part Requirements</t>
  </si>
  <si>
    <t>tiasc745</t>
  </si>
  <si>
    <t>Assembly Part Returns</t>
  </si>
  <si>
    <t>tiasc810</t>
  </si>
  <si>
    <t>Assembly Part Supply Transfer (Batch)</t>
  </si>
  <si>
    <t>tiasc820</t>
  </si>
  <si>
    <t>Assembly Part Supply Transfer (SILS)</t>
  </si>
  <si>
    <t>tiasc853</t>
  </si>
  <si>
    <t>Workflow Table for Print Work Instructions</t>
  </si>
  <si>
    <t>tiasl000</t>
  </si>
  <si>
    <t>tiasl100</t>
  </si>
  <si>
    <t>Bucket Definition</t>
  </si>
  <si>
    <t>tiasl101</t>
  </si>
  <si>
    <t>Buckets</t>
  </si>
  <si>
    <t>tiasl110</t>
  </si>
  <si>
    <t>Option Combinations</t>
  </si>
  <si>
    <t>tiasl111</t>
  </si>
  <si>
    <t>Option Combination Lists</t>
  </si>
  <si>
    <t>Assembly Lines</t>
  </si>
  <si>
    <t>Line Segments</t>
  </si>
  <si>
    <t>Line Segments by Assembly Line</t>
  </si>
  <si>
    <t>Stations by Line Segment</t>
  </si>
  <si>
    <t>tiasl160</t>
  </si>
  <si>
    <t>Option Combination Expressions</t>
  </si>
  <si>
    <t>tiasl165</t>
  </si>
  <si>
    <t>Option Combination Lists - Option Combinations</t>
  </si>
  <si>
    <t>tiasl170</t>
  </si>
  <si>
    <t>Line Rules</t>
  </si>
  <si>
    <t>tiasl171</t>
  </si>
  <si>
    <t>Line Rules by Line Segment</t>
  </si>
  <si>
    <t>tiasl230</t>
  </si>
  <si>
    <t>Exchangeable Configurations</t>
  </si>
  <si>
    <t>tiasl300</t>
  </si>
  <si>
    <t>Line Utilization</t>
  </si>
  <si>
    <t>tiasl310</t>
  </si>
  <si>
    <t>Utilization by Critical Option Combination</t>
  </si>
  <si>
    <t>tiasl320</t>
  </si>
  <si>
    <t>Line Schedule</t>
  </si>
  <si>
    <t>tiasl400</t>
  </si>
  <si>
    <t>Line Sequences</t>
  </si>
  <si>
    <t>tiasl410</t>
  </si>
  <si>
    <t>Remix/Sequence Parameters</t>
  </si>
  <si>
    <t>tiasl800</t>
  </si>
  <si>
    <t>Actions by Process Trigger</t>
  </si>
  <si>
    <t>tiasl810</t>
  </si>
  <si>
    <t>Process Triggers</t>
  </si>
  <si>
    <t>tibom000</t>
  </si>
  <si>
    <t>Bill of Material</t>
  </si>
  <si>
    <t>Reference Designator by BOM</t>
  </si>
  <si>
    <t>Material-Routing Relationships</t>
  </si>
  <si>
    <t>Alternative Material</t>
  </si>
  <si>
    <t>tibom099</t>
  </si>
  <si>
    <t>Scratch Table for Item - Level</t>
  </si>
  <si>
    <t>Job Shop Bill of Material</t>
  </si>
  <si>
    <t>Job Shop List of Materials</t>
  </si>
  <si>
    <t>BOM - Alternative Materials</t>
  </si>
  <si>
    <t>BOM - Reference Designators</t>
  </si>
  <si>
    <t>Material - Routing Relationships</t>
  </si>
  <si>
    <t>ticpr000</t>
  </si>
  <si>
    <t>CPR Parameters</t>
  </si>
  <si>
    <t>Item Costing Data (Defaults)</t>
  </si>
  <si>
    <t>ticpr009</t>
  </si>
  <si>
    <t>Standard Cost Component Scheme</t>
  </si>
  <si>
    <t>ticpr010</t>
  </si>
  <si>
    <t>Standard Cost Scheme Details</t>
  </si>
  <si>
    <t>ticpr012</t>
  </si>
  <si>
    <t>Cost Component Structures</t>
  </si>
  <si>
    <t>ticpr015</t>
  </si>
  <si>
    <t>Assembly Line Costing Data</t>
  </si>
  <si>
    <t>ticpr020</t>
  </si>
  <si>
    <t>Item Costing per EU - Migration data</t>
  </si>
  <si>
    <t>ticpr050</t>
  </si>
  <si>
    <t>Operation Rate Codes</t>
  </si>
  <si>
    <t>ticpr099</t>
  </si>
  <si>
    <t>Cost Component Structure Parameters</t>
  </si>
  <si>
    <t>ticpr100</t>
  </si>
  <si>
    <t>Cost Calculation Codes</t>
  </si>
  <si>
    <t>Item Surcharges</t>
  </si>
  <si>
    <t>ticpr120</t>
  </si>
  <si>
    <t>Item Surcharge Bases</t>
  </si>
  <si>
    <t>ticpr150</t>
  </si>
  <si>
    <t>Operation Rates</t>
  </si>
  <si>
    <t>ticpr151</t>
  </si>
  <si>
    <t>ticpr160</t>
  </si>
  <si>
    <t>Subcontracting Rates</t>
  </si>
  <si>
    <t>Simulated Purchase Prices</t>
  </si>
  <si>
    <t>ticpr180</t>
  </si>
  <si>
    <t>Assembly Line Surcharges</t>
  </si>
  <si>
    <t>ticpr190</t>
  </si>
  <si>
    <t>Assembly Line Surcharge Bases</t>
  </si>
  <si>
    <t>ticpr200</t>
  </si>
  <si>
    <t>Cost by Item</t>
  </si>
  <si>
    <t>ticpr201</t>
  </si>
  <si>
    <t>Item Costing Data by Cost Calculation Code</t>
  </si>
  <si>
    <t>ticpr205</t>
  </si>
  <si>
    <t>Cost Details by Item</t>
  </si>
  <si>
    <t>ticpr206</t>
  </si>
  <si>
    <t>Cost Component Structure by Item</t>
  </si>
  <si>
    <t>ticpr210</t>
  </si>
  <si>
    <t>Items by Cost Calculation Code (scratch)</t>
  </si>
  <si>
    <t>ticpr220</t>
  </si>
  <si>
    <t>Calculated Item Surcharges</t>
  </si>
  <si>
    <t>ticpr230</t>
  </si>
  <si>
    <t>Calculated Item Surcharge Bases</t>
  </si>
  <si>
    <t>ticpr240</t>
  </si>
  <si>
    <t>Calculated Valuation Prices by Item and Warehouse</t>
  </si>
  <si>
    <t>ticpr300</t>
  </si>
  <si>
    <t>Standard Costs by Item</t>
  </si>
  <si>
    <t>ticpr301</t>
  </si>
  <si>
    <t>Item Costing Data by Effective Date</t>
  </si>
  <si>
    <t>ticpr305</t>
  </si>
  <si>
    <t>Standard Cost Details by Item</t>
  </si>
  <si>
    <t>ticpr306</t>
  </si>
  <si>
    <t>Effective Cost Component Structure by Item</t>
  </si>
  <si>
    <t>ticpr320</t>
  </si>
  <si>
    <t>Effective Item Surcharges</t>
  </si>
  <si>
    <t>ticpr330</t>
  </si>
  <si>
    <t>Effective Item Surcharge Bases</t>
  </si>
  <si>
    <t>ticpr340</t>
  </si>
  <si>
    <t>Effective Valuation Prices by Item and Warehouse</t>
  </si>
  <si>
    <t>ticpr350</t>
  </si>
  <si>
    <t>Effective Line Assembly Surcharges</t>
  </si>
  <si>
    <t>ticpr360</t>
  </si>
  <si>
    <t>Effective Line Assembly Surcharge Bases</t>
  </si>
  <si>
    <t>ticpr361</t>
  </si>
  <si>
    <t>Effective Cost Component Structure by Assembly Line and Item</t>
  </si>
  <si>
    <t>ticpr362</t>
  </si>
  <si>
    <t>Estimated and Actual Material Costs</t>
  </si>
  <si>
    <t>ticst002</t>
  </si>
  <si>
    <t>Estimated and Actual Hours</t>
  </si>
  <si>
    <t>ticst003</t>
  </si>
  <si>
    <t>Operation Cost Distribution</t>
  </si>
  <si>
    <t>ticst004</t>
  </si>
  <si>
    <t>Breakdown of Actual Hours</t>
  </si>
  <si>
    <t>ticst005</t>
  </si>
  <si>
    <t>Material Distribution</t>
  </si>
  <si>
    <t>ticst006</t>
  </si>
  <si>
    <t>Reference Designators by Estimated Material</t>
  </si>
  <si>
    <t>ticst007</t>
  </si>
  <si>
    <t>Subcontracting WIP</t>
  </si>
  <si>
    <t>ticst008</t>
  </si>
  <si>
    <t>Subcontracting WIP Estimated Amounts</t>
  </si>
  <si>
    <t>ticst009</t>
  </si>
  <si>
    <t>Subcontracting WIP Actual Amounts</t>
  </si>
  <si>
    <t>ticst010</t>
  </si>
  <si>
    <t>End Item Unit Costs</t>
  </si>
  <si>
    <t>ticst011</t>
  </si>
  <si>
    <t>Sort File for Estimated and Actual Material Costs</t>
  </si>
  <si>
    <t>ticst012</t>
  </si>
  <si>
    <t>Estimated Material Costs per Cost Component</t>
  </si>
  <si>
    <t>ticst013</t>
  </si>
  <si>
    <t>Estimated Operation Costs per Cost Component</t>
  </si>
  <si>
    <t>ticst014</t>
  </si>
  <si>
    <t>Breakdown of Actual Hours - Project Peg Distribution</t>
  </si>
  <si>
    <t>ticst015</t>
  </si>
  <si>
    <t>Table for Production Order Completion</t>
  </si>
  <si>
    <t>ticst017</t>
  </si>
  <si>
    <t>In-Process WIP Transfers</t>
  </si>
  <si>
    <t>ticst018</t>
  </si>
  <si>
    <t>WIP Transfers</t>
  </si>
  <si>
    <t>ticst019</t>
  </si>
  <si>
    <t>Actual WIP Transfers</t>
  </si>
  <si>
    <t>ticst020</t>
  </si>
  <si>
    <t>Estimated WIP Transfers</t>
  </si>
  <si>
    <t>ticst021</t>
  </si>
  <si>
    <t>ticst022</t>
  </si>
  <si>
    <t>ticst030</t>
  </si>
  <si>
    <t>ticst050</t>
  </si>
  <si>
    <t>Alternative Estimated Materials</t>
  </si>
  <si>
    <t>ticst060</t>
  </si>
  <si>
    <t>Intermediate Results Calculations</t>
  </si>
  <si>
    <t>ticst097</t>
  </si>
  <si>
    <t>Internal table for Detailed Work-in-Process</t>
  </si>
  <si>
    <t>ticst098</t>
  </si>
  <si>
    <t>Internal Table for Actual Production Costs</t>
  </si>
  <si>
    <t>ticst099</t>
  </si>
  <si>
    <t>Internal table for Work-in-Process</t>
  </si>
  <si>
    <t>ticst150</t>
  </si>
  <si>
    <t>Production Order History Parameters</t>
  </si>
  <si>
    <t>Production Order Changes</t>
  </si>
  <si>
    <t>ticst152</t>
  </si>
  <si>
    <t>Production Order Distribution Changes</t>
  </si>
  <si>
    <t>ticst154</t>
  </si>
  <si>
    <t>Estimated and Actual Material Costs Changes</t>
  </si>
  <si>
    <t>ticst155</t>
  </si>
  <si>
    <t>Material Distribution Changes</t>
  </si>
  <si>
    <t>ticst157</t>
  </si>
  <si>
    <t>Estimated and Actual Hours Changes</t>
  </si>
  <si>
    <t>ticst158</t>
  </si>
  <si>
    <t>Operation Cost Distribution Changes</t>
  </si>
  <si>
    <t>ticst300</t>
  </si>
  <si>
    <t>WIP and Inventory Transactions (JSC)</t>
  </si>
  <si>
    <t>tiedm000</t>
  </si>
  <si>
    <t>EDM Parameters</t>
  </si>
  <si>
    <t>Engineering Item</t>
  </si>
  <si>
    <t>Reference Designator by Engineering Item</t>
  </si>
  <si>
    <t>Engineering Item - Revision</t>
  </si>
  <si>
    <t>Engineering Item - Item Relationship</t>
  </si>
  <si>
    <t>Engineering BOM</t>
  </si>
  <si>
    <t>tiedm120</t>
  </si>
  <si>
    <t>EBOM Copy Data</t>
  </si>
  <si>
    <t>Reference Designators by Engineering BOM</t>
  </si>
  <si>
    <t>Alternative Materials by Engineering BOM</t>
  </si>
  <si>
    <t>tiedm220</t>
  </si>
  <si>
    <t>tiedm225</t>
  </si>
  <si>
    <t>Alternative Materials by EBOM Copy Data</t>
  </si>
  <si>
    <t>tiedm304</t>
  </si>
  <si>
    <t>MBC Reason</t>
  </si>
  <si>
    <t>tiedm310</t>
  </si>
  <si>
    <t>MBC</t>
  </si>
  <si>
    <t>tiedm320</t>
  </si>
  <si>
    <t>MBC Action</t>
  </si>
  <si>
    <t>tiedm321</t>
  </si>
  <si>
    <t>Included/Excluded E-item</t>
  </si>
  <si>
    <t>tiedm322</t>
  </si>
  <si>
    <t>E-Item by MBC</t>
  </si>
  <si>
    <t>tigrt001</t>
  </si>
  <si>
    <t>Features</t>
  </si>
  <si>
    <t>tigrt002</t>
  </si>
  <si>
    <t>Features by Family</t>
  </si>
  <si>
    <t>tigrt003</t>
  </si>
  <si>
    <t>Families</t>
  </si>
  <si>
    <t>tigrt004</t>
  </si>
  <si>
    <t>Aspects by Feature</t>
  </si>
  <si>
    <t>tigrt006</t>
  </si>
  <si>
    <t>User Groups</t>
  </si>
  <si>
    <t>tigrt008</t>
  </si>
  <si>
    <t>Authorizations by User Group</t>
  </si>
  <si>
    <t>tigrt010</t>
  </si>
  <si>
    <t>Search Definitions</t>
  </si>
  <si>
    <t>tigrt011</t>
  </si>
  <si>
    <t>Families by Search Definition</t>
  </si>
  <si>
    <t>tigrt012</t>
  </si>
  <si>
    <t>Features by Search Definition</t>
  </si>
  <si>
    <t>tigrt013</t>
  </si>
  <si>
    <t>Values by Search Definition</t>
  </si>
  <si>
    <t>tigrt017</t>
  </si>
  <si>
    <t>tigrt020</t>
  </si>
  <si>
    <t>tigrt025</t>
  </si>
  <si>
    <t>Answer Groups</t>
  </si>
  <si>
    <t>tigrt026</t>
  </si>
  <si>
    <t>Numeric Answers</t>
  </si>
  <si>
    <t>tigrt027</t>
  </si>
  <si>
    <t>Alphanumeric Answers</t>
  </si>
  <si>
    <t>tigrt028</t>
  </si>
  <si>
    <t>Answers and Follow-Up Questions</t>
  </si>
  <si>
    <t>tigrt030</t>
  </si>
  <si>
    <t>Calculation IDs</t>
  </si>
  <si>
    <t>tigrt031</t>
  </si>
  <si>
    <t>Calculation Questions</t>
  </si>
  <si>
    <t>tigrt032</t>
  </si>
  <si>
    <t>Calculations</t>
  </si>
  <si>
    <t>tigrt035</t>
  </si>
  <si>
    <t>Constraint IDs by Family Feature</t>
  </si>
  <si>
    <t>tigrt036</t>
  </si>
  <si>
    <t>Constraint IDs</t>
  </si>
  <si>
    <t>tigrt037</t>
  </si>
  <si>
    <t>Constraints</t>
  </si>
  <si>
    <t>tigrt040</t>
  </si>
  <si>
    <t>Classified Items I</t>
  </si>
  <si>
    <t>tigrt041</t>
  </si>
  <si>
    <t>Classified Items II, for Searching</t>
  </si>
  <si>
    <t>tigrt080</t>
  </si>
  <si>
    <t>Auxiliary File Classification and Search Process</t>
  </si>
  <si>
    <t>tigrt081</t>
  </si>
  <si>
    <t>Auxiliary File Search Process (Families)</t>
  </si>
  <si>
    <t>tigrt082</t>
  </si>
  <si>
    <t>Auxiliary File Search Process (Features)</t>
  </si>
  <si>
    <t>tigrt083</t>
  </si>
  <si>
    <t>Auxiliary File Search Process (Items Found)</t>
  </si>
  <si>
    <t>tigrt085</t>
  </si>
  <si>
    <t>Auxiliary File Display of Calculations (Translated)</t>
  </si>
  <si>
    <t>tigrt086</t>
  </si>
  <si>
    <t>Auxiliary File Display of Constraints (Translated)</t>
  </si>
  <si>
    <t>tigrt092</t>
  </si>
  <si>
    <t>Family Sequence No.</t>
  </si>
  <si>
    <t>tigrt093</t>
  </si>
  <si>
    <t>Family Structure</t>
  </si>
  <si>
    <t>tigrt095</t>
  </si>
  <si>
    <t>Item Code Structure</t>
  </si>
  <si>
    <t>tigrt098</t>
  </si>
  <si>
    <t>Family Groups</t>
  </si>
  <si>
    <t>tigrt099</t>
  </si>
  <si>
    <t>GRT Parameters</t>
  </si>
  <si>
    <t>Item - Production Defaults</t>
  </si>
  <si>
    <t>tiipd052</t>
  </si>
  <si>
    <t>Item - Production Defaults by Site</t>
  </si>
  <si>
    <t>timfc001</t>
  </si>
  <si>
    <t>Production Warehouse Orders</t>
  </si>
  <si>
    <t>timfc005</t>
  </si>
  <si>
    <t>Production Warehouse Order Distribution</t>
  </si>
  <si>
    <t>As-Built Header for Serial End Items</t>
  </si>
  <si>
    <t>As-Built Components for Serial End Items</t>
  </si>
  <si>
    <t>timfc020</t>
  </si>
  <si>
    <t>User Profile</t>
  </si>
  <si>
    <t>Production Bills of Material</t>
  </si>
  <si>
    <t>P-BOM - Models by Site</t>
  </si>
  <si>
    <t>Production Bill of Material Lines</t>
  </si>
  <si>
    <t>Production Bill of Material Alternative Materials</t>
  </si>
  <si>
    <t>Production Bill of Material Reference Designators</t>
  </si>
  <si>
    <t>tipcf000</t>
  </si>
  <si>
    <t>PCF Parameters</t>
  </si>
  <si>
    <t>tipcf010</t>
  </si>
  <si>
    <t>tipcf011</t>
  </si>
  <si>
    <t>CPQ Configurator Settings</t>
  </si>
  <si>
    <t>tipcf013</t>
  </si>
  <si>
    <t>CPQ Error Messages</t>
  </si>
  <si>
    <t>tipcf020</t>
  </si>
  <si>
    <t>Profiles</t>
  </si>
  <si>
    <t>tipcf025</t>
  </si>
  <si>
    <t>tipcf050</t>
  </si>
  <si>
    <t>Product Features</t>
  </si>
  <si>
    <t>tipcf051</t>
  </si>
  <si>
    <t>Product Feature Descriptions</t>
  </si>
  <si>
    <t>tipcf060</t>
  </si>
  <si>
    <t>Product Feature Options</t>
  </si>
  <si>
    <t>tipcf061</t>
  </si>
  <si>
    <t>Option Descriptions by Product Feature</t>
  </si>
  <si>
    <t>tipcf100</t>
  </si>
  <si>
    <t>Product Features by Configurable Item</t>
  </si>
  <si>
    <t>tipcf101</t>
  </si>
  <si>
    <t>Product Feature Descriptions by Configurable Item</t>
  </si>
  <si>
    <t>tipcf110</t>
  </si>
  <si>
    <t>Options by Product Feature and Configurable Item</t>
  </si>
  <si>
    <t>tipcf111</t>
  </si>
  <si>
    <t>Option Descriptions by Product Feature and Configurable Item</t>
  </si>
  <si>
    <t>tipcf200</t>
  </si>
  <si>
    <t>Constraint IDs by Configurable Item</t>
  </si>
  <si>
    <t>tipcf201</t>
  </si>
  <si>
    <t>Objects by Configurable Item</t>
  </si>
  <si>
    <t>tipcf210</t>
  </si>
  <si>
    <t>Constraints by Configurable Item</t>
  </si>
  <si>
    <t>tipcf220</t>
  </si>
  <si>
    <t>Constraint Validation Messages</t>
  </si>
  <si>
    <t>tipcf300</t>
  </si>
  <si>
    <t>Settings for Generic Item-Data Generation</t>
  </si>
  <si>
    <t>Generic BOMs</t>
  </si>
  <si>
    <t>tipcf320</t>
  </si>
  <si>
    <t>Generic Routing</t>
  </si>
  <si>
    <t>tipcf400</t>
  </si>
  <si>
    <t>Generic Price Lists</t>
  </si>
  <si>
    <t>tipcf401</t>
  </si>
  <si>
    <t>Price List Descriptions</t>
  </si>
  <si>
    <t>tipcf410</t>
  </si>
  <si>
    <t>Price List Matrix IDs</t>
  </si>
  <si>
    <t>tipcf420</t>
  </si>
  <si>
    <t>Price List Matrix</t>
  </si>
  <si>
    <t>Product Variant IDs</t>
  </si>
  <si>
    <t>Product Variant Structure</t>
  </si>
  <si>
    <t>Options by Product Variant</t>
  </si>
  <si>
    <t>tipcf530</t>
  </si>
  <si>
    <t>Sales Price Structure by Product Variant</t>
  </si>
  <si>
    <t>tipcf535</t>
  </si>
  <si>
    <t>Purchase Price Structure by Product Variant</t>
  </si>
  <si>
    <t>tipcf540</t>
  </si>
  <si>
    <t>Standard Item Configurations</t>
  </si>
  <si>
    <t>tipcf560</t>
  </si>
  <si>
    <t>Standard Item Configuration Options</t>
  </si>
  <si>
    <t>tipcs000</t>
  </si>
  <si>
    <t>PCS Parameters</t>
  </si>
  <si>
    <t>tipcs003</t>
  </si>
  <si>
    <t>Default Project Data by Number Group</t>
  </si>
  <si>
    <t>tipcs010</t>
  </si>
  <si>
    <t>tipcs020</t>
  </si>
  <si>
    <t>General Project Data</t>
  </si>
  <si>
    <t>tipcs024</t>
  </si>
  <si>
    <t>Project Stages</t>
  </si>
  <si>
    <t>tipcs025</t>
  </si>
  <si>
    <t>Project Parts</t>
  </si>
  <si>
    <t>tipcs026</t>
  </si>
  <si>
    <t>Project Structure</t>
  </si>
  <si>
    <t>tipcs030</t>
  </si>
  <si>
    <t>Project Details</t>
  </si>
  <si>
    <t>tipcs040</t>
  </si>
  <si>
    <t>Budget Details</t>
  </si>
  <si>
    <t>tipcs300</t>
  </si>
  <si>
    <t>PCS WIP and Inventory Transactions</t>
  </si>
  <si>
    <t>tipcs310</t>
  </si>
  <si>
    <t>Project COGS Distribution</t>
  </si>
  <si>
    <t>tipcs311</t>
  </si>
  <si>
    <t>Orders by Project COGS Distribution</t>
  </si>
  <si>
    <t>tipcs320</t>
  </si>
  <si>
    <t>Project Surcharges</t>
  </si>
  <si>
    <t>tipcs330</t>
  </si>
  <si>
    <t>Project Standard Cost Surcharge Bases</t>
  </si>
  <si>
    <t>tipcs340</t>
  </si>
  <si>
    <t>General Project Costs</t>
  </si>
  <si>
    <t>tipcs350</t>
  </si>
  <si>
    <t>Standard Costs by Customized Item</t>
  </si>
  <si>
    <t>tipcs360</t>
  </si>
  <si>
    <t>Standard Costs by Project</t>
  </si>
  <si>
    <t>tipcs390</t>
  </si>
  <si>
    <t>COGS and Revenues by Project</t>
  </si>
  <si>
    <t>tipcs391</t>
  </si>
  <si>
    <t>COGS by Cost Component</t>
  </si>
  <si>
    <t>tipcs392</t>
  </si>
  <si>
    <t>COGS and Revenues by Project and Order</t>
  </si>
  <si>
    <t>tipcs394</t>
  </si>
  <si>
    <t>COGS and Revenues by Project, Order and Line</t>
  </si>
  <si>
    <t>tipcs399</t>
  </si>
  <si>
    <t>Internal Table for Actual Cost Calculation</t>
  </si>
  <si>
    <t>tipcs400</t>
  </si>
  <si>
    <t>Activities by Project</t>
  </si>
  <si>
    <t>tipcs405</t>
  </si>
  <si>
    <t>Skills by Activity</t>
  </si>
  <si>
    <t>tipcs410</t>
  </si>
  <si>
    <t>Activity Relationships</t>
  </si>
  <si>
    <t>tipcs415</t>
  </si>
  <si>
    <t>Employees by Activity</t>
  </si>
  <si>
    <t>tipcs420</t>
  </si>
  <si>
    <t>Module Planning by Project</t>
  </si>
  <si>
    <t>tipcs430</t>
  </si>
  <si>
    <t>Capacity Load Table Codes</t>
  </si>
  <si>
    <t>tipcs431</t>
  </si>
  <si>
    <t>Capacity Load Tables</t>
  </si>
  <si>
    <t>tipcs450</t>
  </si>
  <si>
    <t>Rough Capacity Utilization by Project</t>
  </si>
  <si>
    <t>tipcs470</t>
  </si>
  <si>
    <t>Planning Board Activity Identifications</t>
  </si>
  <si>
    <t>tipcs999</t>
  </si>
  <si>
    <t>Last-used Project</t>
  </si>
  <si>
    <t>tirou000</t>
  </si>
  <si>
    <t>Job Shop Master Data Parameters</t>
  </si>
  <si>
    <t>Work Center</t>
  </si>
  <si>
    <t>Task Relationship</t>
  </si>
  <si>
    <t>Process Variables</t>
  </si>
  <si>
    <t>tirou006</t>
  </si>
  <si>
    <t>Instructions</t>
  </si>
  <si>
    <t>tirou010</t>
  </si>
  <si>
    <t>Machine - Tools</t>
  </si>
  <si>
    <t>tirou012</t>
  </si>
  <si>
    <t>Setup Classes and States by Work Center / Task</t>
  </si>
  <si>
    <t>tirou015</t>
  </si>
  <si>
    <t>Task Relationship - Tools</t>
  </si>
  <si>
    <t>tirou016</t>
  </si>
  <si>
    <t>Task Relationship - Process Variables</t>
  </si>
  <si>
    <t>tirou020</t>
  </si>
  <si>
    <t>Skills by Task</t>
  </si>
  <si>
    <t>tirou030</t>
  </si>
  <si>
    <t>Norm Time Table</t>
  </si>
  <si>
    <t>tirou031</t>
  </si>
  <si>
    <t>Norm Time</t>
  </si>
  <si>
    <t>tirou080</t>
  </si>
  <si>
    <t>Job Shop Master Data Settings by Site</t>
  </si>
  <si>
    <t>tirou081</t>
  </si>
  <si>
    <t>Job Shop Master Data Settings History by Site</t>
  </si>
  <si>
    <t>Routing Codes by Item</t>
  </si>
  <si>
    <t>Routing Operation</t>
  </si>
  <si>
    <t>Phantom Routing Relationships</t>
  </si>
  <si>
    <t>tirou104</t>
  </si>
  <si>
    <t>Setup Classes and States by Routing Operation</t>
  </si>
  <si>
    <t>tirou105</t>
  </si>
  <si>
    <t>Operation Steps</t>
  </si>
  <si>
    <t>tirou110</t>
  </si>
  <si>
    <t>Operation/Operation Step - Tools</t>
  </si>
  <si>
    <t>tirou111</t>
  </si>
  <si>
    <t>Operation (Step) - Process Variables</t>
  </si>
  <si>
    <t>tirou112</t>
  </si>
  <si>
    <t>Operation Step - Instructions</t>
  </si>
  <si>
    <t>tirou114</t>
  </si>
  <si>
    <t>Effectivity Unit - Process Variables</t>
  </si>
  <si>
    <t>tirou115</t>
  </si>
  <si>
    <t>Default Process Variables by Item</t>
  </si>
  <si>
    <t>tirou120</t>
  </si>
  <si>
    <t>Skills by Operation</t>
  </si>
  <si>
    <t>Production Departments</t>
  </si>
  <si>
    <t>tirou300</t>
  </si>
  <si>
    <t>Shared Work Center Relationships</t>
  </si>
  <si>
    <t>Job Shop Routing</t>
  </si>
  <si>
    <t>Job Shop Routing Operations</t>
  </si>
  <si>
    <t>tirou402</t>
  </si>
  <si>
    <t>tirou410</t>
  </si>
  <si>
    <t>Job Shop Routing Operation - Operation Steps</t>
  </si>
  <si>
    <t>tirou411</t>
  </si>
  <si>
    <t>Job Shop Routing Operation - Tools</t>
  </si>
  <si>
    <t>tirou412</t>
  </si>
  <si>
    <t>Job Shop Routing Operation - Skills</t>
  </si>
  <si>
    <t>tirou413</t>
  </si>
  <si>
    <t>Job Shop Routing Operation - Process Variables</t>
  </si>
  <si>
    <t>tirou414</t>
  </si>
  <si>
    <t>Job Shop Routing Operation - Setup Classes and States</t>
  </si>
  <si>
    <t>tirou415</t>
  </si>
  <si>
    <t>Job Shop Routing Operation - Instructions</t>
  </si>
  <si>
    <t>Reference Operations</t>
  </si>
  <si>
    <t>tirou451</t>
  </si>
  <si>
    <t>Reference Operation - Tools</t>
  </si>
  <si>
    <t>tirou452</t>
  </si>
  <si>
    <t>Reference Operation - Skills</t>
  </si>
  <si>
    <t>tirou453</t>
  </si>
  <si>
    <t>Reference Operation - Process Variables</t>
  </si>
  <si>
    <t>tirou454</t>
  </si>
  <si>
    <t>Reference Operation - Setup Classes and States</t>
  </si>
  <si>
    <t>Machine Types</t>
  </si>
  <si>
    <t>Machine Capacity Group</t>
  </si>
  <si>
    <t>tirpt000</t>
  </si>
  <si>
    <t>Repetitive Parameters</t>
  </si>
  <si>
    <t>tirpt001</t>
  </si>
  <si>
    <t>Production Schedule Codes</t>
  </si>
  <si>
    <t>tirpt003</t>
  </si>
  <si>
    <t>Scheduling Areas</t>
  </si>
  <si>
    <t>tirpt010</t>
  </si>
  <si>
    <t>Work Stations</t>
  </si>
  <si>
    <t>tirpt040</t>
  </si>
  <si>
    <t>Work Cells</t>
  </si>
  <si>
    <t>tirpt041</t>
  </si>
  <si>
    <t>Work List Settings</t>
  </si>
  <si>
    <t>tirpt042</t>
  </si>
  <si>
    <t>Work Cell Plan Groups</t>
  </si>
  <si>
    <t>tirpt070</t>
  </si>
  <si>
    <t>Work Cell Surcharges</t>
  </si>
  <si>
    <t>tirpt080</t>
  </si>
  <si>
    <t>Repetitive Parameters by Site</t>
  </si>
  <si>
    <t>tirpt081</t>
  </si>
  <si>
    <t>Repetitive Parameters by Site - History</t>
  </si>
  <si>
    <t>tirpt100</t>
  </si>
  <si>
    <t>Repetitive Item Production Schedules</t>
  </si>
  <si>
    <t>tirpt200</t>
  </si>
  <si>
    <t>Production Models</t>
  </si>
  <si>
    <t>tirpt210</t>
  </si>
  <si>
    <t>Production Process</t>
  </si>
  <si>
    <t>tirpt211</t>
  </si>
  <si>
    <t>Inspection Protocol Process Variables</t>
  </si>
  <si>
    <t>tirpt220</t>
  </si>
  <si>
    <t>List of Materials</t>
  </si>
  <si>
    <t>tirpt230</t>
  </si>
  <si>
    <t>List of Products</t>
  </si>
  <si>
    <t>tirpt240</t>
  </si>
  <si>
    <t>List of Tools</t>
  </si>
  <si>
    <t>tirpt401</t>
  </si>
  <si>
    <t>Production Schedules</t>
  </si>
  <si>
    <t>tirpt402</t>
  </si>
  <si>
    <t>Production Schedule Lines</t>
  </si>
  <si>
    <t>tirpt403</t>
  </si>
  <si>
    <t>Schedule Header Distribution</t>
  </si>
  <si>
    <t>tirpt404</t>
  </si>
  <si>
    <t>Schedule Line Distribution</t>
  </si>
  <si>
    <t>tirpt406</t>
  </si>
  <si>
    <t>Production Schedule (temporary)</t>
  </si>
  <si>
    <t>tirpt411</t>
  </si>
  <si>
    <t>Schedule Line Work Stations</t>
  </si>
  <si>
    <t>tirpt412</t>
  </si>
  <si>
    <t>Inspection Results by Process Variable</t>
  </si>
  <si>
    <t>tirpt413</t>
  </si>
  <si>
    <t>Reject Registration</t>
  </si>
  <si>
    <t>tirpt421</t>
  </si>
  <si>
    <t>Schedule Line Materials</t>
  </si>
  <si>
    <t>tirpt431</t>
  </si>
  <si>
    <t>Schedule Line Completions</t>
  </si>
  <si>
    <t>tirpt436</t>
  </si>
  <si>
    <t>Shifts by Work Cell</t>
  </si>
  <si>
    <t>tirpt437</t>
  </si>
  <si>
    <t>End Items by Work Cell and Shift</t>
  </si>
  <si>
    <t>tirpt438</t>
  </si>
  <si>
    <t>Hours by Work Cell and Shift</t>
  </si>
  <si>
    <t>tirpt440</t>
  </si>
  <si>
    <t>OEE</t>
  </si>
  <si>
    <t>tirpt701</t>
  </si>
  <si>
    <t>Work Cell Cost Documents</t>
  </si>
  <si>
    <t>tirpt705</t>
  </si>
  <si>
    <t>Actual Hours Breakdown</t>
  </si>
  <si>
    <t>tirpt710</t>
  </si>
  <si>
    <t>tirpt711</t>
  </si>
  <si>
    <t>Cost Document Calculation Dates</t>
  </si>
  <si>
    <t>tirpt715</t>
  </si>
  <si>
    <t>Aggregated Estimated and Actual Hours Cost per Cost Document</t>
  </si>
  <si>
    <t>tirpt720</t>
  </si>
  <si>
    <t>Aggregated Estimated and Actual Material Costs per Cost Document</t>
  </si>
  <si>
    <t>tirpt730</t>
  </si>
  <si>
    <t>Work in Process</t>
  </si>
  <si>
    <t>tisfc000</t>
  </si>
  <si>
    <t>Production Order Parameters</t>
  </si>
  <si>
    <t>Production Orders</t>
  </si>
  <si>
    <t>tisfc002</t>
  </si>
  <si>
    <t>Default Production Order Data</t>
  </si>
  <si>
    <t>Production Order Distribution</t>
  </si>
  <si>
    <t>Production Order Operations</t>
  </si>
  <si>
    <t>tisfc011</t>
  </si>
  <si>
    <t>Utilization by Week</t>
  </si>
  <si>
    <t>tisfc012</t>
  </si>
  <si>
    <t>Utilization by Day</t>
  </si>
  <si>
    <t>tisfc013</t>
  </si>
  <si>
    <t>Production Planning by Order</t>
  </si>
  <si>
    <t>tisfc014</t>
  </si>
  <si>
    <t>tisfc015</t>
  </si>
  <si>
    <t>Employees by Operation</t>
  </si>
  <si>
    <t>tisfc020</t>
  </si>
  <si>
    <t>tisfc021</t>
  </si>
  <si>
    <t>Operation Steps by Production Order</t>
  </si>
  <si>
    <t>tisfc031</t>
  </si>
  <si>
    <t>Process Variables by Production Order</t>
  </si>
  <si>
    <t>tisfc032</t>
  </si>
  <si>
    <t>Process Variables by Operation (Step)</t>
  </si>
  <si>
    <t>tisfc033</t>
  </si>
  <si>
    <t>Setup Classes and States by Operation</t>
  </si>
  <si>
    <t>tisfc034</t>
  </si>
  <si>
    <t>tisfc041</t>
  </si>
  <si>
    <t>Instructions by Production Order</t>
  </si>
  <si>
    <t>tisfc042</t>
  </si>
  <si>
    <t>Instructions by Operation/Step</t>
  </si>
  <si>
    <t>tisfc051</t>
  </si>
  <si>
    <t>Order Block Planning</t>
  </si>
  <si>
    <t>tisfc052</t>
  </si>
  <si>
    <t>Orders by Machine, Period and Order Block</t>
  </si>
  <si>
    <t>tisfc061</t>
  </si>
  <si>
    <t>Machine Utilization by Week</t>
  </si>
  <si>
    <t>tisfc062</t>
  </si>
  <si>
    <t>Machine Utilization by Day</t>
  </si>
  <si>
    <t>tisfc063</t>
  </si>
  <si>
    <t>Labor Utilization by Week</t>
  </si>
  <si>
    <t>tisfc064</t>
  </si>
  <si>
    <t>Labor Utilization by Day</t>
  </si>
  <si>
    <t>tisfc080</t>
  </si>
  <si>
    <t>Production Order Parameters by Site</t>
  </si>
  <si>
    <t>tisfc081</t>
  </si>
  <si>
    <t>Production Order Parameters by Site - History</t>
  </si>
  <si>
    <t>tisfc101</t>
  </si>
  <si>
    <t>Warehouse Release Info for Production Orders</t>
  </si>
  <si>
    <t>tisfc102</t>
  </si>
  <si>
    <t>Select Production Orders</t>
  </si>
  <si>
    <t>tisfc200</t>
  </si>
  <si>
    <t>Blocking Reasons</t>
  </si>
  <si>
    <t>tisfc310</t>
  </si>
  <si>
    <t>Work Center Input/Output Control</t>
  </si>
  <si>
    <t>tisfc320</t>
  </si>
  <si>
    <t>Machine Input/Output Control</t>
  </si>
  <si>
    <t>tisfc340</t>
  </si>
  <si>
    <t>Reschedule Production Orders</t>
  </si>
  <si>
    <t>tisfc350</t>
  </si>
  <si>
    <t>Production Order Groups</t>
  </si>
  <si>
    <t>tisfc351</t>
  </si>
  <si>
    <t>Grouped Orders Temporary Table</t>
  </si>
  <si>
    <t>tisub100</t>
  </si>
  <si>
    <t>Subcontracting Model</t>
  </si>
  <si>
    <t>tisub110</t>
  </si>
  <si>
    <t>Subcontracting Bill of Material</t>
  </si>
  <si>
    <t>titrp000</t>
  </si>
  <si>
    <t>Tools Requirement Planning Parameters</t>
  </si>
  <si>
    <t>titrp002</t>
  </si>
  <si>
    <t>Tool Numbers</t>
  </si>
  <si>
    <t>titrp003</t>
  </si>
  <si>
    <t>Tool Kits</t>
  </si>
  <si>
    <t>titrp004</t>
  </si>
  <si>
    <t>Tools by Tool Kit</t>
  </si>
  <si>
    <t>titrp005</t>
  </si>
  <si>
    <t>Alternative Tools</t>
  </si>
  <si>
    <t>titrp006</t>
  </si>
  <si>
    <t>Tool Components</t>
  </si>
  <si>
    <t>titrp007</t>
  </si>
  <si>
    <t>Tool - Defaults</t>
  </si>
  <si>
    <t>titrp011</t>
  </si>
  <si>
    <t>Estimated Tool Requirements</t>
  </si>
  <si>
    <t>titrp012</t>
  </si>
  <si>
    <t>Tool Tracking</t>
  </si>
  <si>
    <t>titrp013</t>
  </si>
  <si>
    <t>Availability Planning</t>
  </si>
  <si>
    <t>titrp014</t>
  </si>
  <si>
    <t>Temporary Table for Availability Planning</t>
  </si>
  <si>
    <t>titrp015</t>
  </si>
  <si>
    <t>Tool Requests</t>
  </si>
  <si>
    <t>titrp016</t>
  </si>
  <si>
    <t>Tool Request Lines</t>
  </si>
  <si>
    <t>titrp080</t>
  </si>
  <si>
    <t>Tool Parameters by Site</t>
  </si>
  <si>
    <t>titrp081</t>
  </si>
  <si>
    <t>Tool Parameters by Site - History</t>
  </si>
  <si>
    <t>tpctm000</t>
  </si>
  <si>
    <t>Contract Parameters</t>
  </si>
  <si>
    <t>Bank Guarantees</t>
  </si>
  <si>
    <t>tpctm030</t>
  </si>
  <si>
    <t>tpctm040</t>
  </si>
  <si>
    <t>Contract Price Sundry Costs</t>
  </si>
  <si>
    <t>tpctm050</t>
  </si>
  <si>
    <t>Customer Furnished Materials</t>
  </si>
  <si>
    <t>tpctm060</t>
  </si>
  <si>
    <t>Contract Link to Project Structure</t>
  </si>
  <si>
    <t>tpctm070</t>
  </si>
  <si>
    <t>Funding Distribution</t>
  </si>
  <si>
    <t>tpctm080</t>
  </si>
  <si>
    <t>Contract Interim Results</t>
  </si>
  <si>
    <t>Contracts</t>
  </si>
  <si>
    <t>tpctm102</t>
  </si>
  <si>
    <t>Contract History</t>
  </si>
  <si>
    <t>Contract Lines</t>
  </si>
  <si>
    <t>tpctm112</t>
  </si>
  <si>
    <t>Contract Line History</t>
  </si>
  <si>
    <t>tpctm200</t>
  </si>
  <si>
    <t>Cost Peg Audit History</t>
  </si>
  <si>
    <t>tpest004</t>
  </si>
  <si>
    <t>Field Selection for Excel Integration</t>
  </si>
  <si>
    <t>tpest005</t>
  </si>
  <si>
    <t>Process Message Log</t>
  </si>
  <si>
    <t>tpest087</t>
  </si>
  <si>
    <t>User Defined Statuses by Estimate Version</t>
  </si>
  <si>
    <t>tpest100</t>
  </si>
  <si>
    <t>Estimate Versions</t>
  </si>
  <si>
    <t>tpest110</t>
  </si>
  <si>
    <t>Estimate Structures</t>
  </si>
  <si>
    <t>tpest120</t>
  </si>
  <si>
    <t>Structural Elements</t>
  </si>
  <si>
    <t>tpest200</t>
  </si>
  <si>
    <t>Estimate Lines</t>
  </si>
  <si>
    <t>tpest201</t>
  </si>
  <si>
    <t>Skills for Estimate Lines (Labor)</t>
  </si>
  <si>
    <t>tpest205</t>
  </si>
  <si>
    <t>Obsolete. previously: Net Change for Estimate Lines (Technical)</t>
  </si>
  <si>
    <t>tpest210</t>
  </si>
  <si>
    <t>Totals by Primary Structure</t>
  </si>
  <si>
    <t>tpest300</t>
  </si>
  <si>
    <t>Bid Headers</t>
  </si>
  <si>
    <t>tpest310</t>
  </si>
  <si>
    <t>Bid Lines</t>
  </si>
  <si>
    <t>tppdm000</t>
  </si>
  <si>
    <t>General Project Parameters</t>
  </si>
  <si>
    <t>tppdm001</t>
  </si>
  <si>
    <t>tppdm002</t>
  </si>
  <si>
    <t>Map Session Options by User</t>
  </si>
  <si>
    <t>Item Project Data (Defaults)</t>
  </si>
  <si>
    <t>tppdm007</t>
  </si>
  <si>
    <t>Item Project Ordering Data</t>
  </si>
  <si>
    <t>tppdm008</t>
  </si>
  <si>
    <t>Item Project Ordering Data (Defaults)</t>
  </si>
  <si>
    <t>tppdm010</t>
  </si>
  <si>
    <t>Project Management Office</t>
  </si>
  <si>
    <t>Labor</t>
  </si>
  <si>
    <t>Trade Groups</t>
  </si>
  <si>
    <t>tppdm017</t>
  </si>
  <si>
    <t>Skills for Tasks</t>
  </si>
  <si>
    <t>Equipment</t>
  </si>
  <si>
    <t>Subcontracting</t>
  </si>
  <si>
    <t>Sundry Costs</t>
  </si>
  <si>
    <t>tppdm042</t>
  </si>
  <si>
    <t>Standard Overhead</t>
  </si>
  <si>
    <t>tppdm043</t>
  </si>
  <si>
    <t>Revenues</t>
  </si>
  <si>
    <t>tppdm045</t>
  </si>
  <si>
    <t>Third Party Types</t>
  </si>
  <si>
    <t>tppdm046</t>
  </si>
  <si>
    <t>Third Parties</t>
  </si>
  <si>
    <t>tppdm048</t>
  </si>
  <si>
    <t>Responsibilities</t>
  </si>
  <si>
    <t>Employees by Responsibility</t>
  </si>
  <si>
    <t>tppdm051</t>
  </si>
  <si>
    <t>tppdm053</t>
  </si>
  <si>
    <t>Appointment Types</t>
  </si>
  <si>
    <t>tppdm055</t>
  </si>
  <si>
    <t>Business Sectors</t>
  </si>
  <si>
    <t>tppdm057</t>
  </si>
  <si>
    <t>Sufferance Tax</t>
  </si>
  <si>
    <t>tppdm059</t>
  </si>
  <si>
    <t>Financing Methods</t>
  </si>
  <si>
    <t>tppdm063</t>
  </si>
  <si>
    <t>Acquiring Methods</t>
  </si>
  <si>
    <t>tppdm065</t>
  </si>
  <si>
    <t>Project Groups</t>
  </si>
  <si>
    <t>tppdm069</t>
  </si>
  <si>
    <t>tppdm070</t>
  </si>
  <si>
    <t>Standard Cost Object Mapping with Service</t>
  </si>
  <si>
    <t>tppdm075</t>
  </si>
  <si>
    <t>tppdm085</t>
  </si>
  <si>
    <t>Standard Elements</t>
  </si>
  <si>
    <t>tppdm095</t>
  </si>
  <si>
    <t>User Defined Structures</t>
  </si>
  <si>
    <t>tppdm096</t>
  </si>
  <si>
    <t>User Defined Structure Elements</t>
  </si>
  <si>
    <t>Standard Activities</t>
  </si>
  <si>
    <t>Revenue Codes of Standard Activities</t>
  </si>
  <si>
    <t>Revenue Codes for Progress Invoicing Activities</t>
  </si>
  <si>
    <t>Revenue Codes of Standard Elements</t>
  </si>
  <si>
    <t>Revenue Codes of Progress Invoicing Elements</t>
  </si>
  <si>
    <t>tppdm143</t>
  </si>
  <si>
    <t>Revenue Codes Cost-Plus (General and by Cost Type)</t>
  </si>
  <si>
    <t>tppdm144</t>
  </si>
  <si>
    <t>Revenue Codes Cost-Plus (Material)</t>
  </si>
  <si>
    <t>tppdm145</t>
  </si>
  <si>
    <t>Revenue Codes Cost-Plus (Labor)</t>
  </si>
  <si>
    <t>tppdm146</t>
  </si>
  <si>
    <t>Revenue Codes Cost-Plus (Equipment)</t>
  </si>
  <si>
    <t>tppdm147</t>
  </si>
  <si>
    <t>Revenue Codes Cost-Plus (Subcontracting)</t>
  </si>
  <si>
    <t>tppdm148</t>
  </si>
  <si>
    <t>Revenue Codes Cost-Plus (Sundry Costs)</t>
  </si>
  <si>
    <t>tppdm151</t>
  </si>
  <si>
    <t>Price Fluctuations</t>
  </si>
  <si>
    <t>tppdm152</t>
  </si>
  <si>
    <t>Index Tables of Price Fluctuations</t>
  </si>
  <si>
    <t>Index Tables of Material Price Fluctuations</t>
  </si>
  <si>
    <t>tppdm155</t>
  </si>
  <si>
    <t>Financial Result Types</t>
  </si>
  <si>
    <t>Standard Surcharges (General and by Cost Type)</t>
  </si>
  <si>
    <t>Standard Surcharges by Cost Component</t>
  </si>
  <si>
    <t>Standard Surcharges by Material</t>
  </si>
  <si>
    <t>Standard Surcharges by Labor</t>
  </si>
  <si>
    <t>Standard Surcharges by Equipment</t>
  </si>
  <si>
    <t>Standard Surcharges by Subcontracting</t>
  </si>
  <si>
    <t>Standard Surcharges by Sundry Cost</t>
  </si>
  <si>
    <t>tppdm177</t>
  </si>
  <si>
    <t>Standard Surcharges by Revenue</t>
  </si>
  <si>
    <t>tppdm200</t>
  </si>
  <si>
    <t>Overhead Application Base</t>
  </si>
  <si>
    <t>tppdm205</t>
  </si>
  <si>
    <t>Overhead Application Base - History</t>
  </si>
  <si>
    <t>tppdm210</t>
  </si>
  <si>
    <t>Project Assignments</t>
  </si>
  <si>
    <t>tppdm220</t>
  </si>
  <si>
    <t>General Assignment Cost Base</t>
  </si>
  <si>
    <t>tppdm300</t>
  </si>
  <si>
    <t>Costing Breaks</t>
  </si>
  <si>
    <t>tppdm301</t>
  </si>
  <si>
    <t>Costing Breaks - Production Material</t>
  </si>
  <si>
    <t>tppdm302</t>
  </si>
  <si>
    <t>Costing Breaks - Production Resources</t>
  </si>
  <si>
    <t>tppdm303</t>
  </si>
  <si>
    <t>Costing Breaks - Service Material</t>
  </si>
  <si>
    <t>tppdm304</t>
  </si>
  <si>
    <t>Costing Breaks - Service Labor</t>
  </si>
  <si>
    <t>tppdm305</t>
  </si>
  <si>
    <t>Costing Breaks - Service Other Cost</t>
  </si>
  <si>
    <t>tppdm306</t>
  </si>
  <si>
    <t>Costing Breaks - Service Activities</t>
  </si>
  <si>
    <t>tppdm310</t>
  </si>
  <si>
    <t>Costing Breaks - History</t>
  </si>
  <si>
    <t>tppdm311</t>
  </si>
  <si>
    <t>Costing Breaks - Production Material (History)</t>
  </si>
  <si>
    <t>tppdm312</t>
  </si>
  <si>
    <t>Costing Breaks - Production Resources (History)</t>
  </si>
  <si>
    <t>tppdm313</t>
  </si>
  <si>
    <t>Costing Breaks - Service Material (History)</t>
  </si>
  <si>
    <t>tppdm314</t>
  </si>
  <si>
    <t>Costing Breaks - Service Labor (History)</t>
  </si>
  <si>
    <t>tppdm315</t>
  </si>
  <si>
    <t>Costing Breaks - Service Other Cost (History)</t>
  </si>
  <si>
    <t>tppdm316</t>
  </si>
  <si>
    <t>Costing Breaks - Service Activities (History)</t>
  </si>
  <si>
    <t>tppdm500</t>
  </si>
  <si>
    <t>Obsolete. previously: Project Template</t>
  </si>
  <si>
    <t>tppdm501</t>
  </si>
  <si>
    <t>Obsolete. previously: Project Data Template</t>
  </si>
  <si>
    <t>tppdm502</t>
  </si>
  <si>
    <t>Obsolete. previously: Element Relations Template</t>
  </si>
  <si>
    <t>tppdm503</t>
  </si>
  <si>
    <t>Obsolete. previously: Activity Relations Template</t>
  </si>
  <si>
    <t>Cost Control Levels by Project</t>
  </si>
  <si>
    <t>tppdm605</t>
  </si>
  <si>
    <t>Project History</t>
  </si>
  <si>
    <t>tppdm606</t>
  </si>
  <si>
    <t>Contracts by Project Item</t>
  </si>
  <si>
    <t>tppdm607</t>
  </si>
  <si>
    <t>Contracts by Project Price Group</t>
  </si>
  <si>
    <t>Project Labor</t>
  </si>
  <si>
    <t>tppdm617</t>
  </si>
  <si>
    <t>Skills for Project Tasks</t>
  </si>
  <si>
    <t>Project Equipment</t>
  </si>
  <si>
    <t>Project Subcontracting</t>
  </si>
  <si>
    <t>Project Sundry Cost Codes</t>
  </si>
  <si>
    <t>Project Revenues</t>
  </si>
  <si>
    <t>tppdm646</t>
  </si>
  <si>
    <t>Third Parties by Project</t>
  </si>
  <si>
    <t>Employees Responsible by Project</t>
  </si>
  <si>
    <t>tppdm650</t>
  </si>
  <si>
    <t>Project Relations PCS</t>
  </si>
  <si>
    <t>tppdm653</t>
  </si>
  <si>
    <t>Appointments by Project</t>
  </si>
  <si>
    <t>tppdm669</t>
  </si>
  <si>
    <t>Project Documents</t>
  </si>
  <si>
    <t>tppdm670</t>
  </si>
  <si>
    <t>Cost Object Mapping with Service</t>
  </si>
  <si>
    <t>tppdm680</t>
  </si>
  <si>
    <t>Project Procedures</t>
  </si>
  <si>
    <t>tppdm681</t>
  </si>
  <si>
    <t>Procedure Steps</t>
  </si>
  <si>
    <t>tppdm682</t>
  </si>
  <si>
    <t>Procedure Steps by Project</t>
  </si>
  <si>
    <t>Deliverables</t>
  </si>
  <si>
    <t>tppdm710</t>
  </si>
  <si>
    <t>Contract Deliverables History</t>
  </si>
  <si>
    <t>Obsolete, Previously: Project Business Partners</t>
  </si>
  <si>
    <t>Obsolete, Previously: Contract Amounts by Business Partner</t>
  </si>
  <si>
    <t>tppdm742</t>
  </si>
  <si>
    <t>Locations by Project</t>
  </si>
  <si>
    <t>Buy-from BP Items</t>
  </si>
  <si>
    <t>Buy-from BP File Layouts</t>
  </si>
  <si>
    <t>Discount Groups by Buy-from BP</t>
  </si>
  <si>
    <t>Units by Buy-from BP</t>
  </si>
  <si>
    <t>Items by Buy-from's Discount Group</t>
  </si>
  <si>
    <t>tppdm790</t>
  </si>
  <si>
    <t>Archived Projects</t>
  </si>
  <si>
    <t>Employee Project Data</t>
  </si>
  <si>
    <t>tppin010</t>
  </si>
  <si>
    <t>Advance Payments</t>
  </si>
  <si>
    <t>tppin011</t>
  </si>
  <si>
    <t>Settled Advance Payments</t>
  </si>
  <si>
    <t>tppin012</t>
  </si>
  <si>
    <t>Advance - Installment Mapping</t>
  </si>
  <si>
    <t>tppin020</t>
  </si>
  <si>
    <t>tppin030</t>
  </si>
  <si>
    <t>Progress Invoice Specifications</t>
  </si>
  <si>
    <t>tppin040</t>
  </si>
  <si>
    <t>Holdback</t>
  </si>
  <si>
    <t>tppin050</t>
  </si>
  <si>
    <t>Transferred Unit Rate Invoice Lines</t>
  </si>
  <si>
    <t>tppin060</t>
  </si>
  <si>
    <t>Project Shipments</t>
  </si>
  <si>
    <t>tppin070</t>
  </si>
  <si>
    <t>Progress Payment Requests</t>
  </si>
  <si>
    <t>tppin071</t>
  </si>
  <si>
    <t>Settled Progress Payment Requests</t>
  </si>
  <si>
    <t>tppin080</t>
  </si>
  <si>
    <t>Fees and Penalties</t>
  </si>
  <si>
    <t>tppin100</t>
  </si>
  <si>
    <t>Contract Billable Cost Lines</t>
  </si>
  <si>
    <t>tppin105</t>
  </si>
  <si>
    <t>Invoice Text by Document</t>
  </si>
  <si>
    <t>tpppc000</t>
  </si>
  <si>
    <t>Parameters Project Production Control (PPC)</t>
  </si>
  <si>
    <t>tpppc005</t>
  </si>
  <si>
    <t>Processing Runs</t>
  </si>
  <si>
    <t>tpppc007</t>
  </si>
  <si>
    <t>Messages for Approve and Posting</t>
  </si>
  <si>
    <t>tpppc110</t>
  </si>
  <si>
    <t>Physical Progress by Element / Material</t>
  </si>
  <si>
    <t>tpppc111</t>
  </si>
  <si>
    <t>Physical Progress by Element / Labor</t>
  </si>
  <si>
    <t>tpppc112</t>
  </si>
  <si>
    <t>Physical Progress by Element / Equipment</t>
  </si>
  <si>
    <t>tpppc113</t>
  </si>
  <si>
    <t>Physical Progress by Element / Subcontracting</t>
  </si>
  <si>
    <t>tpppc115</t>
  </si>
  <si>
    <t>Physical Progress by Element / Sundry Cost</t>
  </si>
  <si>
    <t>tpppc116</t>
  </si>
  <si>
    <t>Physical Progress by Element/Cost Type</t>
  </si>
  <si>
    <t>tpppc120</t>
  </si>
  <si>
    <t>Physical Progress by Activity / Material</t>
  </si>
  <si>
    <t>tpppc121</t>
  </si>
  <si>
    <t>Physical Progress by Activity / Labor</t>
  </si>
  <si>
    <t>tpppc122</t>
  </si>
  <si>
    <t>Physical Progress by Activity / Equipment</t>
  </si>
  <si>
    <t>tpppc123</t>
  </si>
  <si>
    <t>Physical Progress by Activity / Subcontracting</t>
  </si>
  <si>
    <t>tpppc124</t>
  </si>
  <si>
    <t>Physical Progress by Activity / Sundry Cost</t>
  </si>
  <si>
    <t>tpppc126</t>
  </si>
  <si>
    <t>Physical Progress by Activity / Cost Type</t>
  </si>
  <si>
    <t>tpppc130</t>
  </si>
  <si>
    <t>Physical Progress by Extension / Material</t>
  </si>
  <si>
    <t>tpppc131</t>
  </si>
  <si>
    <t>Physical Progress by Extension / Labor</t>
  </si>
  <si>
    <t>tpppc132</t>
  </si>
  <si>
    <t>Physical Progress by Extension / Equipment</t>
  </si>
  <si>
    <t>tpppc133</t>
  </si>
  <si>
    <t>Physical Progress by Extension / Subcontracting</t>
  </si>
  <si>
    <t>tpppc134</t>
  </si>
  <si>
    <t>Physical Progress by Extension / Sundry Cost</t>
  </si>
  <si>
    <t>tpppc136</t>
  </si>
  <si>
    <t>Physical Progress by Extension/Cost Type</t>
  </si>
  <si>
    <t>tpppc150</t>
  </si>
  <si>
    <t>Element Physical Progress</t>
  </si>
  <si>
    <t>tpppc160</t>
  </si>
  <si>
    <t>Activity Physical Progress</t>
  </si>
  <si>
    <t>tpppc200</t>
  </si>
  <si>
    <t>Cost Transactions</t>
  </si>
  <si>
    <t>tpppc205</t>
  </si>
  <si>
    <t>Cost Entry Defaults</t>
  </si>
  <si>
    <t>tpppc210</t>
  </si>
  <si>
    <t>Commitments (Material)</t>
  </si>
  <si>
    <t>Material Costs</t>
  </si>
  <si>
    <t>tpppc215</t>
  </si>
  <si>
    <t>Material Cost History</t>
  </si>
  <si>
    <t>tpppc216</t>
  </si>
  <si>
    <t>Material Cost Forecast</t>
  </si>
  <si>
    <t>tpppc226</t>
  </si>
  <si>
    <t>Cost Forecast by Activity/Cost Type</t>
  </si>
  <si>
    <t>Labor Costs</t>
  </si>
  <si>
    <t>tpppc232</t>
  </si>
  <si>
    <t>Subcontracting Hours</t>
  </si>
  <si>
    <t>tpppc235</t>
  </si>
  <si>
    <t>Labor Cost History</t>
  </si>
  <si>
    <t>tpppc236</t>
  </si>
  <si>
    <t>Labor Cost Forecast</t>
  </si>
  <si>
    <t>tpppc250</t>
  </si>
  <si>
    <t>Commitments (Equipment)</t>
  </si>
  <si>
    <t>Equipment Costs</t>
  </si>
  <si>
    <t>tpppc255</t>
  </si>
  <si>
    <t>Equipment Cost History</t>
  </si>
  <si>
    <t>tpppc256</t>
  </si>
  <si>
    <t>Equipment Cost Forecast</t>
  </si>
  <si>
    <t>tpppc260</t>
  </si>
  <si>
    <t>Cost Surcharges by Material</t>
  </si>
  <si>
    <t>tpppc261</t>
  </si>
  <si>
    <t>Cost Surcharges by Labor</t>
  </si>
  <si>
    <t>tpppc262</t>
  </si>
  <si>
    <t>Cost Surcharges by Equipment</t>
  </si>
  <si>
    <t>tpppc263</t>
  </si>
  <si>
    <t>Cost Surcharges by Subcontracting</t>
  </si>
  <si>
    <t>tpppc264</t>
  </si>
  <si>
    <t>Cost Surcharges by Sundry Cost</t>
  </si>
  <si>
    <t>tpppc265</t>
  </si>
  <si>
    <t>Revenue Surcharges by Revenue Code</t>
  </si>
  <si>
    <t>tpppc270</t>
  </si>
  <si>
    <t>Commitments (Subcontracting)</t>
  </si>
  <si>
    <t>Subcontracting Costs</t>
  </si>
  <si>
    <t>tpppc275</t>
  </si>
  <si>
    <t>Subcontracting Cost History</t>
  </si>
  <si>
    <t>tpppc276</t>
  </si>
  <si>
    <t>Subcontracting Cost Forecast</t>
  </si>
  <si>
    <t>tpppc280</t>
  </si>
  <si>
    <t>Cost Surcharges by Project</t>
  </si>
  <si>
    <t>tpppc281</t>
  </si>
  <si>
    <t>Cost Surcharges by Cost Type</t>
  </si>
  <si>
    <t>tpppc282</t>
  </si>
  <si>
    <t>Cost Surcharges by Cost Component</t>
  </si>
  <si>
    <t>tpppc285</t>
  </si>
  <si>
    <t>Revenue Surcharges by Project</t>
  </si>
  <si>
    <t>tpppc286</t>
  </si>
  <si>
    <t>Revenue Surcharges by Cost Component</t>
  </si>
  <si>
    <t>tpppc290</t>
  </si>
  <si>
    <t>Commitments (Sundry Cost)</t>
  </si>
  <si>
    <t>tpppc295</t>
  </si>
  <si>
    <t>Sundry Cost History</t>
  </si>
  <si>
    <t>tpppc296</t>
  </si>
  <si>
    <t>Sundry Cost Forecast</t>
  </si>
  <si>
    <t>tpppc305</t>
  </si>
  <si>
    <t>Revenue Transactions</t>
  </si>
  <si>
    <t>tpppc306</t>
  </si>
  <si>
    <t>Forecast Extra Revenues</t>
  </si>
  <si>
    <t>tpppc320</t>
  </si>
  <si>
    <t>Price-Fluctuation Settlements by Project</t>
  </si>
  <si>
    <t>tpppc330</t>
  </si>
  <si>
    <t>Structural Materials to be Settled by Project</t>
  </si>
  <si>
    <t>tpppc332</t>
  </si>
  <si>
    <t>Items to be Settled by Element</t>
  </si>
  <si>
    <t>tpppc340</t>
  </si>
  <si>
    <t>Material Quantities to be Settled</t>
  </si>
  <si>
    <t>tpppc341</t>
  </si>
  <si>
    <t>Labor Quantities to be Settled</t>
  </si>
  <si>
    <t>tpppc342</t>
  </si>
  <si>
    <t>Equipment Quantities to be Settled</t>
  </si>
  <si>
    <t>tpppc343</t>
  </si>
  <si>
    <t>Subcontracting Quantities to be Settled</t>
  </si>
  <si>
    <t>tpppc344</t>
  </si>
  <si>
    <t>Sundry-Cost Quantities to be Settled</t>
  </si>
  <si>
    <t>tpppc350</t>
  </si>
  <si>
    <t>Interim Results</t>
  </si>
  <si>
    <t>tpppc360</t>
  </si>
  <si>
    <t>IFRS WIP Balance (obsolete)</t>
  </si>
  <si>
    <t>tpppc400</t>
  </si>
  <si>
    <t>Cost Control by Project</t>
  </si>
  <si>
    <t>tpppc401</t>
  </si>
  <si>
    <t>Cost Control by Project / Cost Type</t>
  </si>
  <si>
    <t>tpppc402</t>
  </si>
  <si>
    <t>Cost Control by Project / Cost Component</t>
  </si>
  <si>
    <t>tpppc410</t>
  </si>
  <si>
    <t>Cost Control by Project / Material Control Code</t>
  </si>
  <si>
    <t>tpppc411</t>
  </si>
  <si>
    <t>Cost Control by Project / Labor Control Code</t>
  </si>
  <si>
    <t>tpppc412</t>
  </si>
  <si>
    <t>Cost Control by Project / Equipment Control Code</t>
  </si>
  <si>
    <t>tpppc413</t>
  </si>
  <si>
    <t>Cost Control by Project / Subcontracting Control Code</t>
  </si>
  <si>
    <t>tpppc414</t>
  </si>
  <si>
    <t>Cost Control by Project / Sundry Cost Control Code</t>
  </si>
  <si>
    <t>tpppc420</t>
  </si>
  <si>
    <t>Cost Control by Project / Element</t>
  </si>
  <si>
    <t>tpppc421</t>
  </si>
  <si>
    <t>Cost Control by Project / Element / Cost Type</t>
  </si>
  <si>
    <t>tpppc422</t>
  </si>
  <si>
    <t>Cost Control by Project / Element / Cost Component</t>
  </si>
  <si>
    <t>tpppc430</t>
  </si>
  <si>
    <t>Cost Control by Project / Element / Material Control Code</t>
  </si>
  <si>
    <t>tpppc431</t>
  </si>
  <si>
    <t>Cost Control by Project / Element / Labor Control Code</t>
  </si>
  <si>
    <t>tpppc432</t>
  </si>
  <si>
    <t>Cost Control by Project / Element / Equipment Control Code</t>
  </si>
  <si>
    <t>tpppc433</t>
  </si>
  <si>
    <t>Cost Control by Project / Element / Subcontracting Control Code</t>
  </si>
  <si>
    <t>tpppc434</t>
  </si>
  <si>
    <t>Cost Control by Project / Element / Sundry Cost Control Code</t>
  </si>
  <si>
    <t>tpppc440</t>
  </si>
  <si>
    <t>Cost Control by Project / Activity</t>
  </si>
  <si>
    <t>tpppc441</t>
  </si>
  <si>
    <t>Cost Control by Project / Activity / Cost Type</t>
  </si>
  <si>
    <t>tpppc442</t>
  </si>
  <si>
    <t>Cost Control by Project / Activity / Cost Component</t>
  </si>
  <si>
    <t>tpppc450</t>
  </si>
  <si>
    <t>Cost Control by Project / Activity / Material Control Code</t>
  </si>
  <si>
    <t>tpppc451</t>
  </si>
  <si>
    <t>Cost Control by Project / Activity / Labor Control Code</t>
  </si>
  <si>
    <t>tpppc452</t>
  </si>
  <si>
    <t>Cost Control by Project / Activity / Equipment Control Code</t>
  </si>
  <si>
    <t>tpppc453</t>
  </si>
  <si>
    <t>Cost Control by Project / Activity / Subcontracting Control Code</t>
  </si>
  <si>
    <t>tpppc454</t>
  </si>
  <si>
    <t>Cost Control by Project / Activity / Sundry Cost Control Code</t>
  </si>
  <si>
    <t>tpppc470</t>
  </si>
  <si>
    <t>Cost Control by Project / Extension</t>
  </si>
  <si>
    <t>tpppc471</t>
  </si>
  <si>
    <t>Cost Control by Project / Extension / Cost Type</t>
  </si>
  <si>
    <t>tpppc472</t>
  </si>
  <si>
    <t>Cost Control by Project / Extension / Cost Component</t>
  </si>
  <si>
    <t>tpppc475</t>
  </si>
  <si>
    <t>Cost Control by Project / Extension / Material Control Code</t>
  </si>
  <si>
    <t>tpppc476</t>
  </si>
  <si>
    <t>Cost Control by Project / Extension / Labor Control Code</t>
  </si>
  <si>
    <t>tpppc477</t>
  </si>
  <si>
    <t>Cost Control by Project / Extension / Equipment Control Code</t>
  </si>
  <si>
    <t>tpppc478</t>
  </si>
  <si>
    <t>Cost Control by Project / Extension / Subcontracting Control Code</t>
  </si>
  <si>
    <t>tpppc479</t>
  </si>
  <si>
    <t>Cost Control by Project / Extension / Sundry Cost Control Code</t>
  </si>
  <si>
    <t>tpppc500</t>
  </si>
  <si>
    <t>Performance Measurement Generate Codes</t>
  </si>
  <si>
    <t>tpppc540</t>
  </si>
  <si>
    <t>Performance Measurement Activity</t>
  </si>
  <si>
    <t>tpppc541</t>
  </si>
  <si>
    <t>Performance Measurement Activity/Cost Type</t>
  </si>
  <si>
    <t>tpppc560</t>
  </si>
  <si>
    <t>Performance Measurement OBS</t>
  </si>
  <si>
    <t>tpppc561</t>
  </si>
  <si>
    <t>Performance Measurement OBS / Cost Type</t>
  </si>
  <si>
    <t>tpppc600</t>
  </si>
  <si>
    <t>Overhead Cost Transactions</t>
  </si>
  <si>
    <t>tpppc606</t>
  </si>
  <si>
    <t>Overhead Cost Forecast</t>
  </si>
  <si>
    <t>tpppc610</t>
  </si>
  <si>
    <t>Detailed Overhead Calculation Results</t>
  </si>
  <si>
    <t>tpppc620</t>
  </si>
  <si>
    <t>Calculated Overhead</t>
  </si>
  <si>
    <t>tppss000</t>
  </si>
  <si>
    <t>Project Planning Parameters (PSS)</t>
  </si>
  <si>
    <t>Project Plans</t>
  </si>
  <si>
    <t>tppss202</t>
  </si>
  <si>
    <t>Activity History</t>
  </si>
  <si>
    <t>tppss210</t>
  </si>
  <si>
    <t>Activity Baselines</t>
  </si>
  <si>
    <t>tppss230</t>
  </si>
  <si>
    <t>Obsolete, previously External Schedule Links</t>
  </si>
  <si>
    <t>tppss231</t>
  </si>
  <si>
    <t>External Scheduling Projects</t>
  </si>
  <si>
    <t>tppss232</t>
  </si>
  <si>
    <t>External Scheduling Calendars</t>
  </si>
  <si>
    <t>tppss233</t>
  </si>
  <si>
    <t>External Scheduling Tasks</t>
  </si>
  <si>
    <t>tppss234</t>
  </si>
  <si>
    <t>External Scheduling Resources</t>
  </si>
  <si>
    <t>tppss235</t>
  </si>
  <si>
    <t>External Scheduling Task Relations</t>
  </si>
  <si>
    <t>tppss236</t>
  </si>
  <si>
    <t>External Scheduling OBS</t>
  </si>
  <si>
    <t>tppss240</t>
  </si>
  <si>
    <t>External Scheduling Project Selection</t>
  </si>
  <si>
    <t>tppss330</t>
  </si>
  <si>
    <t>Cost Peg Supplying Relationships</t>
  </si>
  <si>
    <t>tppss600</t>
  </si>
  <si>
    <t>Planned Material Transactions</t>
  </si>
  <si>
    <t>tppss601</t>
  </si>
  <si>
    <t>Planned Equipment Transactions</t>
  </si>
  <si>
    <t>tppss602</t>
  </si>
  <si>
    <t>Planned Subcontracting Transactions</t>
  </si>
  <si>
    <t>tppss605</t>
  </si>
  <si>
    <t>Rescheduling Messages for Material</t>
  </si>
  <si>
    <t>tppss606</t>
  </si>
  <si>
    <t>Rescheduling Messages for Equipment</t>
  </si>
  <si>
    <t>tppss607</t>
  </si>
  <si>
    <t>Rescheduling Messages for Subcontracting</t>
  </si>
  <si>
    <t>tppss610</t>
  </si>
  <si>
    <t>Planned PRP Purchase Orders (Material)</t>
  </si>
  <si>
    <t>tppss611</t>
  </si>
  <si>
    <t>Planned PRP Purchase Orders (Equipment)</t>
  </si>
  <si>
    <t>tppss612</t>
  </si>
  <si>
    <t>Planned PRP Purchase Orders (Subcontracting)</t>
  </si>
  <si>
    <t>tppss615</t>
  </si>
  <si>
    <t>Planned PRP Warehouse Orders</t>
  </si>
  <si>
    <t>tppss616</t>
  </si>
  <si>
    <t>Warehouse Order-Phantom Item Link</t>
  </si>
  <si>
    <t>tppss620</t>
  </si>
  <si>
    <t>Service Order Links by Project</t>
  </si>
  <si>
    <t>tppss650</t>
  </si>
  <si>
    <t>Material Transactions</t>
  </si>
  <si>
    <t>tppss651</t>
  </si>
  <si>
    <t>Equipment Transactions</t>
  </si>
  <si>
    <t>tppss652</t>
  </si>
  <si>
    <t>Subcontracting Transactions</t>
  </si>
  <si>
    <t>tppss800</t>
  </si>
  <si>
    <t>External reference table Activity Relationships</t>
  </si>
  <si>
    <t>tpptc000</t>
  </si>
  <si>
    <t>Project Budget Parameters (PTC)</t>
  </si>
  <si>
    <t>tpptc030</t>
  </si>
  <si>
    <t>tpptc031</t>
  </si>
  <si>
    <t>tpptc032</t>
  </si>
  <si>
    <t>tpptc035</t>
  </si>
  <si>
    <t>History of Cost Surcharges by Project</t>
  </si>
  <si>
    <t>tpptc036</t>
  </si>
  <si>
    <t>History of Cost Surcharges by Cost Type</t>
  </si>
  <si>
    <t>tpptc037</t>
  </si>
  <si>
    <t>History of Cost Surcharges by Cost Component</t>
  </si>
  <si>
    <t>tpptc040</t>
  </si>
  <si>
    <t>Cost Surcharges by Item</t>
  </si>
  <si>
    <t>tpptc041</t>
  </si>
  <si>
    <t>tpptc042</t>
  </si>
  <si>
    <t>tpptc043</t>
  </si>
  <si>
    <t>tpptc044</t>
  </si>
  <si>
    <t>Cost Surcharges by Sundry Cost Code</t>
  </si>
  <si>
    <t>tpptc045</t>
  </si>
  <si>
    <t>History of Cost Surcharges by Material</t>
  </si>
  <si>
    <t>tpptc046</t>
  </si>
  <si>
    <t>History of Cost Surcharges by Labor</t>
  </si>
  <si>
    <t>tpptc047</t>
  </si>
  <si>
    <t>History of Cost Surcharges by Equipment</t>
  </si>
  <si>
    <t>tpptc048</t>
  </si>
  <si>
    <t>History of Cost Surcharges by Subcontracting</t>
  </si>
  <si>
    <t>tpptc049</t>
  </si>
  <si>
    <t>History of Cost Surcharges by Sundry Cost Code</t>
  </si>
  <si>
    <t>tpptc070</t>
  </si>
  <si>
    <t>Budget Adjustments</t>
  </si>
  <si>
    <t>tpptc071</t>
  </si>
  <si>
    <t>Budget Adjustment Detail Lines</t>
  </si>
  <si>
    <t>Element Relations</t>
  </si>
  <si>
    <t>tpptc105</t>
  </si>
  <si>
    <t>Element Relationship History</t>
  </si>
  <si>
    <t>tpptc106</t>
  </si>
  <si>
    <t>Elements History</t>
  </si>
  <si>
    <t>tpptc109</t>
  </si>
  <si>
    <t>Auxiliary Table to Display Budget Structure</t>
  </si>
  <si>
    <t>tpptc120</t>
  </si>
  <si>
    <t>Material Budget Lines</t>
  </si>
  <si>
    <t>tpptc125</t>
  </si>
  <si>
    <t>History of Material Budget Lines</t>
  </si>
  <si>
    <t>tpptc127</t>
  </si>
  <si>
    <t>Control Data Material Lines</t>
  </si>
  <si>
    <t>tpptc128</t>
  </si>
  <si>
    <t>Control Data Material Lines for Physical Progress</t>
  </si>
  <si>
    <t>tpptc130</t>
  </si>
  <si>
    <t>Labor Budget Lines</t>
  </si>
  <si>
    <t>tpptc135</t>
  </si>
  <si>
    <t>History of Labor Budget Lines</t>
  </si>
  <si>
    <t>tpptc137</t>
  </si>
  <si>
    <t>Control Data Labor Lines</t>
  </si>
  <si>
    <t>tpptc138</t>
  </si>
  <si>
    <t>Control Data Labor Lines for Physical Progress</t>
  </si>
  <si>
    <t>tpptc140</t>
  </si>
  <si>
    <t>Equipment Budget Lines</t>
  </si>
  <si>
    <t>tpptc145</t>
  </si>
  <si>
    <t>History of Equipment Budget Lines</t>
  </si>
  <si>
    <t>tpptc147</t>
  </si>
  <si>
    <t>Control Data Equipment Lines</t>
  </si>
  <si>
    <t>tpptc148</t>
  </si>
  <si>
    <t>Control Data Equipment Lines for Physical Progress</t>
  </si>
  <si>
    <t>tpptc150</t>
  </si>
  <si>
    <t>Subcontracting Budget Lines</t>
  </si>
  <si>
    <t>tpptc155</t>
  </si>
  <si>
    <t>History of Subcontracting Budget Lines</t>
  </si>
  <si>
    <t>tpptc157</t>
  </si>
  <si>
    <t>Control Data Subcontracting Lines</t>
  </si>
  <si>
    <t>tpptc158</t>
  </si>
  <si>
    <t>Control Data Subcontracting Lines for Physical Progress</t>
  </si>
  <si>
    <t>tpptc160</t>
  </si>
  <si>
    <t>Sundry Costs Budget Lines</t>
  </si>
  <si>
    <t>tpptc165</t>
  </si>
  <si>
    <t>History of Sundry Costs Budget Lines</t>
  </si>
  <si>
    <t>tpptc167</t>
  </si>
  <si>
    <t>Control Data Sundry Costs Lines</t>
  </si>
  <si>
    <t>tpptc168</t>
  </si>
  <si>
    <t>Control Data Sundry Costs Lines for Physical Progress</t>
  </si>
  <si>
    <t>tpptc220</t>
  </si>
  <si>
    <t>Material Budget Lines by Activity</t>
  </si>
  <si>
    <t>tpptc225</t>
  </si>
  <si>
    <t>History of Material Budget Lines by Activity</t>
  </si>
  <si>
    <t>tpptc230</t>
  </si>
  <si>
    <t>Labor Budget Lines by Activity</t>
  </si>
  <si>
    <t>tpptc231</t>
  </si>
  <si>
    <t>Skills for Activity Budget Lines (Labor)</t>
  </si>
  <si>
    <t>tpptc235</t>
  </si>
  <si>
    <t>History of Labor Budget Lines by Activity</t>
  </si>
  <si>
    <t>tpptc240</t>
  </si>
  <si>
    <t>Equipment Budget Lines by Activity</t>
  </si>
  <si>
    <t>tpptc245</t>
  </si>
  <si>
    <t>History of Equipment Budget Lines by Activity</t>
  </si>
  <si>
    <t>tpptc250</t>
  </si>
  <si>
    <t>Subcontracting Budget Lines by Activity</t>
  </si>
  <si>
    <t>tpptc255</t>
  </si>
  <si>
    <t>History of Subcontracting Budget Lines by Activity</t>
  </si>
  <si>
    <t>tpptc260</t>
  </si>
  <si>
    <t>Sundry Costs Budget Lines by Activity</t>
  </si>
  <si>
    <t>tpptc265</t>
  </si>
  <si>
    <t>History of Sundry Costs Budget Lines by Activity</t>
  </si>
  <si>
    <t>tpptc270</t>
  </si>
  <si>
    <t>tpptc300</t>
  </si>
  <si>
    <t>Budget Cost Analysis Versions by Project</t>
  </si>
  <si>
    <t>tpptc305</t>
  </si>
  <si>
    <t>Budgeted Elements by Cost Type</t>
  </si>
  <si>
    <t>tpptc306</t>
  </si>
  <si>
    <t>Budgeted Elements by Cost Component</t>
  </si>
  <si>
    <t>tpptc307</t>
  </si>
  <si>
    <t>Budgeted Cost Surcharges by Element</t>
  </si>
  <si>
    <t>tpptc308</t>
  </si>
  <si>
    <t>Budgeted Cost Surcharges by Activity</t>
  </si>
  <si>
    <t>tpptc310</t>
  </si>
  <si>
    <t>Project Budget (interim)</t>
  </si>
  <si>
    <t>tpptc311</t>
  </si>
  <si>
    <t>Project Budget (IMS)</t>
  </si>
  <si>
    <t>tpptc315</t>
  </si>
  <si>
    <t>Actual Budget by Activity/Cost Type</t>
  </si>
  <si>
    <t>tpptc316</t>
  </si>
  <si>
    <t>Actual Budget by Activity/Cost Component</t>
  </si>
  <si>
    <t>tpptc325</t>
  </si>
  <si>
    <t>Actual Budget by Extension / Cost Type</t>
  </si>
  <si>
    <t>tpptc326</t>
  </si>
  <si>
    <t>Actual Budget by Extension / Cost Component</t>
  </si>
  <si>
    <t>tpptc330</t>
  </si>
  <si>
    <t>Actual Budget by Extension / Item</t>
  </si>
  <si>
    <t>tpptc331</t>
  </si>
  <si>
    <t>Actual Budget by Extension / Labor</t>
  </si>
  <si>
    <t>tpptc332</t>
  </si>
  <si>
    <t>Actual Budget by Extension / Equipment</t>
  </si>
  <si>
    <t>tpptc333</t>
  </si>
  <si>
    <t>Actual Budget by Extension / Subcontracting</t>
  </si>
  <si>
    <t>tpptc334</t>
  </si>
  <si>
    <t>Actual Budget by Extension / Sundry Cost</t>
  </si>
  <si>
    <t>tpptc335</t>
  </si>
  <si>
    <t>Actual Budget by Extension / Material Control Code</t>
  </si>
  <si>
    <t>tpptc336</t>
  </si>
  <si>
    <t>Actual Budget by Extension / Labor Control Code</t>
  </si>
  <si>
    <t>tpptc337</t>
  </si>
  <si>
    <t>Actual Budget by Extension / Equipment Control Code</t>
  </si>
  <si>
    <t>tpptc338</t>
  </si>
  <si>
    <t>Actual Budget by Extension / Subcontracting Control Code</t>
  </si>
  <si>
    <t>tpptc339</t>
  </si>
  <si>
    <t>Actual Budget by Extension / Sundry Cost Control Code</t>
  </si>
  <si>
    <t>tpptc340</t>
  </si>
  <si>
    <t>Actual Budget by Cost Type</t>
  </si>
  <si>
    <t>tpptc341</t>
  </si>
  <si>
    <t>Actual Budget by Cost Component</t>
  </si>
  <si>
    <t>tpptc345</t>
  </si>
  <si>
    <t>Actual Budget by Item</t>
  </si>
  <si>
    <t>tpptc346</t>
  </si>
  <si>
    <t>Actual Budget by Labor</t>
  </si>
  <si>
    <t>tpptc347</t>
  </si>
  <si>
    <t>Actual Budget by Equipment</t>
  </si>
  <si>
    <t>tpptc348</t>
  </si>
  <si>
    <t>Actual Budget by Subcontracting Code</t>
  </si>
  <si>
    <t>tpptc349</t>
  </si>
  <si>
    <t>Actual Budget by Sundry Cost Code</t>
  </si>
  <si>
    <t>tpptc350</t>
  </si>
  <si>
    <t>Actual Budget by Material Control Code</t>
  </si>
  <si>
    <t>tpptc351</t>
  </si>
  <si>
    <t>Actual Budget by Labor Control Code</t>
  </si>
  <si>
    <t>tpptc352</t>
  </si>
  <si>
    <t>Actual Budget by Equipment Control Code</t>
  </si>
  <si>
    <t>tpptc353</t>
  </si>
  <si>
    <t>Actual Budget by Subcontracting Control Code</t>
  </si>
  <si>
    <t>tpptc354</t>
  </si>
  <si>
    <t>Actual Budget by Sundry Cost Control Code</t>
  </si>
  <si>
    <t>tpptc400</t>
  </si>
  <si>
    <t>Purchase Budgets</t>
  </si>
  <si>
    <t>tpptc410</t>
  </si>
  <si>
    <t>Calculation Lines by Purchase Budget</t>
  </si>
  <si>
    <t>tpptc420</t>
  </si>
  <si>
    <t>Purchase Budget Detail Lines</t>
  </si>
  <si>
    <t>tpptc500</t>
  </si>
  <si>
    <t>Budget Versions</t>
  </si>
  <si>
    <t>tpptc510</t>
  </si>
  <si>
    <t>Budget Amounts of Activities by Version</t>
  </si>
  <si>
    <t>tpptc515</t>
  </si>
  <si>
    <t>EV Method Related Data</t>
  </si>
  <si>
    <t>tpptc520</t>
  </si>
  <si>
    <t>Time Phased Budget Analysis Codes By Project</t>
  </si>
  <si>
    <t>tpptc521</t>
  </si>
  <si>
    <t>Time Phased Budget</t>
  </si>
  <si>
    <t>tsacm000</t>
  </si>
  <si>
    <t>Activity Management Parameters</t>
  </si>
  <si>
    <t>tsacm010</t>
  </si>
  <si>
    <t>Activity Groups</t>
  </si>
  <si>
    <t>Reference Activities / Master Routing (Option)s</t>
  </si>
  <si>
    <t>tsacm102</t>
  </si>
  <si>
    <t>Reference Activities / Master Routings by Site or Service Office</t>
  </si>
  <si>
    <t>tsacm200</t>
  </si>
  <si>
    <t>Master Routing (Option) Relations</t>
  </si>
  <si>
    <t>tsacm202</t>
  </si>
  <si>
    <t>Master Routing (Option) Relations by Site</t>
  </si>
  <si>
    <t>Resource Requirements by Reference Activity</t>
  </si>
  <si>
    <t>tsacm221</t>
  </si>
  <si>
    <t>Skill Requirements by Reference Activity</t>
  </si>
  <si>
    <t>tsacm222</t>
  </si>
  <si>
    <t>Resource Requirements by Reference Activity by Site</t>
  </si>
  <si>
    <t>tsacm223</t>
  </si>
  <si>
    <t>Skill Requirements by Reference Activity by Site</t>
  </si>
  <si>
    <t>tsacm225</t>
  </si>
  <si>
    <t>Cost Amounts by Reference Activity by Item/Usage Class</t>
  </si>
  <si>
    <t>tsacm250</t>
  </si>
  <si>
    <t>Reference Activity Subassemblies</t>
  </si>
  <si>
    <t>tsacm252</t>
  </si>
  <si>
    <t>Reference Activity Subassemblies by Site</t>
  </si>
  <si>
    <t>tsacm280</t>
  </si>
  <si>
    <t>Auxilary File for Routing Matrix/Routing Option Selection</t>
  </si>
  <si>
    <t>Measurement Types by Reference Activity</t>
  </si>
  <si>
    <t>Installation Group</t>
  </si>
  <si>
    <t>Installation</t>
  </si>
  <si>
    <t>tscfg000</t>
  </si>
  <si>
    <t>Configuration Management Parameters</t>
  </si>
  <si>
    <t>tscfg010</t>
  </si>
  <si>
    <t>Serialized Item Groups</t>
  </si>
  <si>
    <t>tscfg040</t>
  </si>
  <si>
    <t>Functional Elements</t>
  </si>
  <si>
    <t>tscfg110</t>
  </si>
  <si>
    <t>Item Breakdowns</t>
  </si>
  <si>
    <t>tscfg120</t>
  </si>
  <si>
    <t>Alternative Items-Item Breakdown</t>
  </si>
  <si>
    <t>Serialized Items</t>
  </si>
  <si>
    <t>tscfg201</t>
  </si>
  <si>
    <t>Counter Readings by Serialized Item</t>
  </si>
  <si>
    <t>tscfg202</t>
  </si>
  <si>
    <t>Counter Reading Reset Rules</t>
  </si>
  <si>
    <t>tscfg203</t>
  </si>
  <si>
    <t>Serialized Item Log</t>
  </si>
  <si>
    <t>tscfg204</t>
  </si>
  <si>
    <t>Superseded Items</t>
  </si>
  <si>
    <t>Physical Breakdowns</t>
  </si>
  <si>
    <t>tscfg215</t>
  </si>
  <si>
    <t>Physical Breakdown Log</t>
  </si>
  <si>
    <t>tscfg220</t>
  </si>
  <si>
    <t>Search Result - Update Engineer and Location Address</t>
  </si>
  <si>
    <t>tscfg240</t>
  </si>
  <si>
    <t>Physical Breakdown Changes</t>
  </si>
  <si>
    <t>tscfg241</t>
  </si>
  <si>
    <t>Physical Breakdown Change Lines</t>
  </si>
  <si>
    <t>tscfg250</t>
  </si>
  <si>
    <t>Serialized Item Warranty</t>
  </si>
  <si>
    <t>tscfg251</t>
  </si>
  <si>
    <t>Warranty Log</t>
  </si>
  <si>
    <t>tscfg252</t>
  </si>
  <si>
    <t>Warranty Events</t>
  </si>
  <si>
    <t>tscfg300</t>
  </si>
  <si>
    <t>Inspections</t>
  </si>
  <si>
    <t>tscfg310</t>
  </si>
  <si>
    <t>Maintenance Notifications</t>
  </si>
  <si>
    <t>tsclm000</t>
  </si>
  <si>
    <t>Call Parameters</t>
  </si>
  <si>
    <t>tsclm020</t>
  </si>
  <si>
    <t>Response Types</t>
  </si>
  <si>
    <t>tsclm024</t>
  </si>
  <si>
    <t>Priority Time Scale</t>
  </si>
  <si>
    <t>tsclm050</t>
  </si>
  <si>
    <t>Call Groups</t>
  </si>
  <si>
    <t>tsclm070</t>
  </si>
  <si>
    <t>Time Intervals for Invoicing</t>
  </si>
  <si>
    <t>tsclm080</t>
  </si>
  <si>
    <t>Auxilary File for Searching</t>
  </si>
  <si>
    <t>tsclm099</t>
  </si>
  <si>
    <t>Background Process</t>
  </si>
  <si>
    <t>tsclm100</t>
  </si>
  <si>
    <t>Calls</t>
  </si>
  <si>
    <t>tsclm105</t>
  </si>
  <si>
    <t>Call Invoicing</t>
  </si>
  <si>
    <t>tsclm180</t>
  </si>
  <si>
    <t>Call Transaction Logging</t>
  </si>
  <si>
    <t>tsclm300</t>
  </si>
  <si>
    <t>tsclm305</t>
  </si>
  <si>
    <t>Answers</t>
  </si>
  <si>
    <t>tsclm310</t>
  </si>
  <si>
    <t>Start Diagnostics</t>
  </si>
  <si>
    <t>tsclm320</t>
  </si>
  <si>
    <t>Diagnostic Tree</t>
  </si>
  <si>
    <t>tsclm330</t>
  </si>
  <si>
    <t>Problems</t>
  </si>
  <si>
    <t>tsclm331</t>
  </si>
  <si>
    <t>Problems by Serialized Item Group</t>
  </si>
  <si>
    <t>tsclm335</t>
  </si>
  <si>
    <t>Solutions</t>
  </si>
  <si>
    <t>tsclm336</t>
  </si>
  <si>
    <t>Solutions by Serialized Item Group</t>
  </si>
  <si>
    <t>tsclm340</t>
  </si>
  <si>
    <t>Solution Control</t>
  </si>
  <si>
    <t>tsclm350</t>
  </si>
  <si>
    <t>Service Resolution - Probability Analysis</t>
  </si>
  <si>
    <t>tsclm360</t>
  </si>
  <si>
    <t>Probability Analysis and Statistics</t>
  </si>
  <si>
    <t>tsclm370</t>
  </si>
  <si>
    <t>Service Resolution - Failure Analysis</t>
  </si>
  <si>
    <t>tsclm380</t>
  </si>
  <si>
    <t>Auxiliary Historical Diagnostic Search</t>
  </si>
  <si>
    <t>tsclm390</t>
  </si>
  <si>
    <t>Service Resolution History - Probability Analysis</t>
  </si>
  <si>
    <t>tsclm400</t>
  </si>
  <si>
    <t>Service Resolution History- Failure Analysis</t>
  </si>
  <si>
    <t>tsclm410</t>
  </si>
  <si>
    <t>Consolidated Failure Analysis</t>
  </si>
  <si>
    <t>tsclm805</t>
  </si>
  <si>
    <t>Call Invoicing History</t>
  </si>
  <si>
    <t>tsclm810</t>
  </si>
  <si>
    <t>Call History</t>
  </si>
  <si>
    <t>tscmm000</t>
  </si>
  <si>
    <t>Claim Parameters</t>
  </si>
  <si>
    <t>tscmm003</t>
  </si>
  <si>
    <t>Claim Settings by Service Office or Site</t>
  </si>
  <si>
    <t>tscmm100</t>
  </si>
  <si>
    <t>Customer Claims</t>
  </si>
  <si>
    <t>tscmm110</t>
  </si>
  <si>
    <t>Customer Claim Lines</t>
  </si>
  <si>
    <t>tscmm111</t>
  </si>
  <si>
    <t>Customer Claim Estimate Lines</t>
  </si>
  <si>
    <t>tscmm112</t>
  </si>
  <si>
    <t>Customer Claim Delivery Lines</t>
  </si>
  <si>
    <t>tscmm113</t>
  </si>
  <si>
    <t>Customer Claim Receipt Lines</t>
  </si>
  <si>
    <t>tscmm114</t>
  </si>
  <si>
    <t>Supplier Claim Requests</t>
  </si>
  <si>
    <t>tscmm115</t>
  </si>
  <si>
    <t>Customer Claim Invoice Lines</t>
  </si>
  <si>
    <t>tscmm120</t>
  </si>
  <si>
    <t>Claim Transaction Log</t>
  </si>
  <si>
    <t>tscmm200</t>
  </si>
  <si>
    <t>Supplier Claims</t>
  </si>
  <si>
    <t>tscmm210</t>
  </si>
  <si>
    <t>Supplier Claim Lines</t>
  </si>
  <si>
    <t>tscmm211</t>
  </si>
  <si>
    <t>Supplier Claim Estimate Lines</t>
  </si>
  <si>
    <t>tscmm212</t>
  </si>
  <si>
    <t>Supplier Claim Delivery Lines</t>
  </si>
  <si>
    <t>tscmm213</t>
  </si>
  <si>
    <t>Supplier Claim Receipt Lines</t>
  </si>
  <si>
    <t>tscmm215</t>
  </si>
  <si>
    <t>Supplier Claim Invoice Lines</t>
  </si>
  <si>
    <t>tscmm216</t>
  </si>
  <si>
    <t>Supplier Claim Peg Distribution</t>
  </si>
  <si>
    <t>tscmm800</t>
  </si>
  <si>
    <t>Customer Claim History</t>
  </si>
  <si>
    <t>tscmm803</t>
  </si>
  <si>
    <t>Claim Settings History by Service Office or Site</t>
  </si>
  <si>
    <t>tscmm810</t>
  </si>
  <si>
    <t>Customer Claim Line History</t>
  </si>
  <si>
    <t>tscmm811</t>
  </si>
  <si>
    <t>Customer Claim Estimate Line History</t>
  </si>
  <si>
    <t>tscmm812</t>
  </si>
  <si>
    <t>Customer Claim Delivery Line History</t>
  </si>
  <si>
    <t>tscmm813</t>
  </si>
  <si>
    <t>Customer Claim Receipt Line History</t>
  </si>
  <si>
    <t>tscmm814</t>
  </si>
  <si>
    <t>Supplier Claim Request History</t>
  </si>
  <si>
    <t>tscmm815</t>
  </si>
  <si>
    <t>Customer Claim Invoice Line History</t>
  </si>
  <si>
    <t>tscmm850</t>
  </si>
  <si>
    <t>Supplier Claim History</t>
  </si>
  <si>
    <t>tscmm860</t>
  </si>
  <si>
    <t>Supplier Claim Line History</t>
  </si>
  <si>
    <t>tscmm861</t>
  </si>
  <si>
    <t>Supplier Claim Estimate Lines History</t>
  </si>
  <si>
    <t>tscmm862</t>
  </si>
  <si>
    <t>Supplier Claim Delivery Lines History</t>
  </si>
  <si>
    <t>tscmm863</t>
  </si>
  <si>
    <t>Supplier Claim Receipt Lines History</t>
  </si>
  <si>
    <t>tscmm865</t>
  </si>
  <si>
    <t>Supplier Claim Invoice Line History</t>
  </si>
  <si>
    <t>tscmm866</t>
  </si>
  <si>
    <t>Supplier Claim Peg Distributions History</t>
  </si>
  <si>
    <t>tsctm000</t>
  </si>
  <si>
    <t>CTM Parameters</t>
  </si>
  <si>
    <t>tsctm003</t>
  </si>
  <si>
    <t>Service Contract and Quotes Settings by Service Office or Site</t>
  </si>
  <si>
    <t>tsctm005</t>
  </si>
  <si>
    <t>Contract Types</t>
  </si>
  <si>
    <t>tsctm010</t>
  </si>
  <si>
    <t>Contract Discount Schemes</t>
  </si>
  <si>
    <t>tsctm015</t>
  </si>
  <si>
    <t>Contract Item Price Lists</t>
  </si>
  <si>
    <t>tsctm020</t>
  </si>
  <si>
    <t>Warranty Templates</t>
  </si>
  <si>
    <t>tsctm021</t>
  </si>
  <si>
    <t>Warranty Templates by Serialized Item Group</t>
  </si>
  <si>
    <t>tsctm050</t>
  </si>
  <si>
    <t>Contract Templates</t>
  </si>
  <si>
    <t>tsctm060</t>
  </si>
  <si>
    <t>Indexation Templates</t>
  </si>
  <si>
    <t>tsctm061</t>
  </si>
  <si>
    <t>Indexation Percentages</t>
  </si>
  <si>
    <t>tsctm100</t>
  </si>
  <si>
    <t>Totals</t>
  </si>
  <si>
    <t>Configuration Lines</t>
  </si>
  <si>
    <t>Fixed Price Terms</t>
  </si>
  <si>
    <t>Coverage Terms</t>
  </si>
  <si>
    <t>Traveling Terms</t>
  </si>
  <si>
    <t>Material Terms</t>
  </si>
  <si>
    <t>Labor Terms</t>
  </si>
  <si>
    <t>Helpdesk Terms</t>
  </si>
  <si>
    <t>Other Terms</t>
  </si>
  <si>
    <t>tsctm139</t>
  </si>
  <si>
    <t>Uptime Terms</t>
  </si>
  <si>
    <t>tsctm180</t>
  </si>
  <si>
    <t>Coverage Allocations</t>
  </si>
  <si>
    <t>tsctm199</t>
  </si>
  <si>
    <t>TermID Logging for Serialized Items</t>
  </si>
  <si>
    <t>tsctm200</t>
  </si>
  <si>
    <t>Contract Quotes</t>
  </si>
  <si>
    <t>Service Contracts</t>
  </si>
  <si>
    <t>Contract Changes</t>
  </si>
  <si>
    <t>tsctm400</t>
  </si>
  <si>
    <t>Contract Installments</t>
  </si>
  <si>
    <t>tsctm410</t>
  </si>
  <si>
    <t>Installment Templates</t>
  </si>
  <si>
    <t>tsctm450</t>
  </si>
  <si>
    <t>Estimated Contract Revenues per Period</t>
  </si>
  <si>
    <t>tsctm460</t>
  </si>
  <si>
    <t>Contract Revenues</t>
  </si>
  <si>
    <t>tsctm480</t>
  </si>
  <si>
    <t>Contract Cost Coverage - Overview</t>
  </si>
  <si>
    <t>tsctm500</t>
  </si>
  <si>
    <t>Generic Warranties</t>
  </si>
  <si>
    <t>tsctm501</t>
  </si>
  <si>
    <t>Warranty Transactions</t>
  </si>
  <si>
    <t>tsctm803</t>
  </si>
  <si>
    <t>Service Contract and Quotes Settings History by Service Office or Site</t>
  </si>
  <si>
    <t>tsctm810</t>
  </si>
  <si>
    <t>Contract Quote History</t>
  </si>
  <si>
    <t>tsctm811</t>
  </si>
  <si>
    <t>Service Contract History</t>
  </si>
  <si>
    <t>tsctm812</t>
  </si>
  <si>
    <t>Contract Change History</t>
  </si>
  <si>
    <t>tsctm813</t>
  </si>
  <si>
    <t>Totals - History</t>
  </si>
  <si>
    <t>tsctm820</t>
  </si>
  <si>
    <t>Configuration Line History</t>
  </si>
  <si>
    <t>tsctm821</t>
  </si>
  <si>
    <t>Fixed Price Terms History</t>
  </si>
  <si>
    <t>tsctm830</t>
  </si>
  <si>
    <t>Coverage Term History</t>
  </si>
  <si>
    <t>tsctm831</t>
  </si>
  <si>
    <t>Traveling Term History</t>
  </si>
  <si>
    <t>tsctm832</t>
  </si>
  <si>
    <t>Material Term History</t>
  </si>
  <si>
    <t>tsctm833</t>
  </si>
  <si>
    <t>Labor Term History</t>
  </si>
  <si>
    <t>tsctm834</t>
  </si>
  <si>
    <t>Helpdesk Term History</t>
  </si>
  <si>
    <t>tsctm835</t>
  </si>
  <si>
    <t>Other Term History</t>
  </si>
  <si>
    <t>tsctm836</t>
  </si>
  <si>
    <t>Uptime Term History</t>
  </si>
  <si>
    <t>tsctm840</t>
  </si>
  <si>
    <t>Contract Installment History</t>
  </si>
  <si>
    <t>tsctm841</t>
  </si>
  <si>
    <t>Estimated Contract Revenues per Period History</t>
  </si>
  <si>
    <t>tsctm842</t>
  </si>
  <si>
    <t>Contract Revenue History</t>
  </si>
  <si>
    <t>tsctm843</t>
  </si>
  <si>
    <t>Contract Cost Coverage - Overview History</t>
  </si>
  <si>
    <t>tsepp000</t>
  </si>
  <si>
    <t>Quote Parameters</t>
  </si>
  <si>
    <t>tsepp003</t>
  </si>
  <si>
    <t>Quote Settings by Service Office or Site</t>
  </si>
  <si>
    <t>tsepp100</t>
  </si>
  <si>
    <t>Quotes</t>
  </si>
  <si>
    <t>tsepp110</t>
  </si>
  <si>
    <t>Quote Lines</t>
  </si>
  <si>
    <t>tsepp120</t>
  </si>
  <si>
    <t>Quote Cost Lines</t>
  </si>
  <si>
    <t>tsepp803</t>
  </si>
  <si>
    <t>Quote Settings History by Service Office or Site</t>
  </si>
  <si>
    <t>tsepp810</t>
  </si>
  <si>
    <t>Quotes History</t>
  </si>
  <si>
    <t>tsepp811</t>
  </si>
  <si>
    <t>Quote Line History</t>
  </si>
  <si>
    <t>tsepp812</t>
  </si>
  <si>
    <t>Quote Cost Line History</t>
  </si>
  <si>
    <t>tsmdm000</t>
  </si>
  <si>
    <t>General Service Parameters</t>
  </si>
  <si>
    <t>tsmdm003</t>
  </si>
  <si>
    <t>General Service Settings by Service Office or Site</t>
  </si>
  <si>
    <t>tsmdm015</t>
  </si>
  <si>
    <t>tsmdm030</t>
  </si>
  <si>
    <t>Service Types</t>
  </si>
  <si>
    <t>tsmdm035</t>
  </si>
  <si>
    <t>Coverage Types</t>
  </si>
  <si>
    <t>tsmdm040</t>
  </si>
  <si>
    <t>Checklists</t>
  </si>
  <si>
    <t>tsmdm045</t>
  </si>
  <si>
    <t>Checks by Checklist</t>
  </si>
  <si>
    <t>tsmdm055</t>
  </si>
  <si>
    <t>Counter Types</t>
  </si>
  <si>
    <t>Measurement Units</t>
  </si>
  <si>
    <t>Measurement Types</t>
  </si>
  <si>
    <t>tsmdm066</t>
  </si>
  <si>
    <t>Alphanumeric Measurement Values</t>
  </si>
  <si>
    <t>tsmdm067</t>
  </si>
  <si>
    <t>Recommendations</t>
  </si>
  <si>
    <t>Maintenance Trigger Sets</t>
  </si>
  <si>
    <t>Maintenance Triggers</t>
  </si>
  <si>
    <t>tsmdm070</t>
  </si>
  <si>
    <t>tsmdm071</t>
  </si>
  <si>
    <t>Measurement Types by Serialized Item Group</t>
  </si>
  <si>
    <t>tsmdm075</t>
  </si>
  <si>
    <t>tsmdm076</t>
  </si>
  <si>
    <t>Maintenance Trigger Set Rules</t>
  </si>
  <si>
    <t>tsmdm081</t>
  </si>
  <si>
    <t>Search Criteria for Installation Groups or Serialized Items</t>
  </si>
  <si>
    <t>tsmdm100</t>
  </si>
  <si>
    <t>Service Offices</t>
  </si>
  <si>
    <t>tsmdm101</t>
  </si>
  <si>
    <t>tsmdm103</t>
  </si>
  <si>
    <t>Service Sites</t>
  </si>
  <si>
    <t>tsmdm105</t>
  </si>
  <si>
    <t>Service Areas</t>
  </si>
  <si>
    <t>tsmdm107</t>
  </si>
  <si>
    <t>Territories</t>
  </si>
  <si>
    <t>tsmdm110</t>
  </si>
  <si>
    <t>Service Kits</t>
  </si>
  <si>
    <t>tsmdm115</t>
  </si>
  <si>
    <t>Service Kit Types</t>
  </si>
  <si>
    <t>tsmdm117</t>
  </si>
  <si>
    <t>Service Kit Type Parts</t>
  </si>
  <si>
    <t>tsmdm120</t>
  </si>
  <si>
    <t>Distance Zones</t>
  </si>
  <si>
    <t>tsmdm121</t>
  </si>
  <si>
    <t>Zone Classes</t>
  </si>
  <si>
    <t>tsmdm125</t>
  </si>
  <si>
    <t>ZIP Code Ranges</t>
  </si>
  <si>
    <t>tsmdm130</t>
  </si>
  <si>
    <t>Service Office - Skills</t>
  </si>
  <si>
    <t>tsmdm135</t>
  </si>
  <si>
    <t>Service Employee - Skills</t>
  </si>
  <si>
    <t>Service Employees</t>
  </si>
  <si>
    <t>tsmdm145</t>
  </si>
  <si>
    <t>Service Cars</t>
  </si>
  <si>
    <t>tsmdm150</t>
  </si>
  <si>
    <t>User Defaults</t>
  </si>
  <si>
    <t>tsmdm155</t>
  </si>
  <si>
    <t>Service Office by User</t>
  </si>
  <si>
    <t>tsmdm160</t>
  </si>
  <si>
    <t>Service User Templates</t>
  </si>
  <si>
    <t>tsmdm161</t>
  </si>
  <si>
    <t>Service User Delivery Type Authorizations</t>
  </si>
  <si>
    <t>tsmdm162</t>
  </si>
  <si>
    <t>Service User Cost Defaults</t>
  </si>
  <si>
    <t>tsmdm163</t>
  </si>
  <si>
    <t>Service User Warehouse Authorizations</t>
  </si>
  <si>
    <t>tsmdm165</t>
  </si>
  <si>
    <t>Dealer Workbench Authorizations</t>
  </si>
  <si>
    <t>tsmdm170</t>
  </si>
  <si>
    <t>Pager Data</t>
  </si>
  <si>
    <t>tsmdm175</t>
  </si>
  <si>
    <t>Message Layout</t>
  </si>
  <si>
    <t>tsmdm180</t>
  </si>
  <si>
    <t>Time Stamping for BSR</t>
  </si>
  <si>
    <t>tsmdm185</t>
  </si>
  <si>
    <t>Paging Assignments</t>
  </si>
  <si>
    <t>tsmdm190</t>
  </si>
  <si>
    <t>Logging Setup</t>
  </si>
  <si>
    <t>Default Service Item Data</t>
  </si>
  <si>
    <t>tsmdm210</t>
  </si>
  <si>
    <t>Service Item Groups</t>
  </si>
  <si>
    <t>tsmdm215</t>
  </si>
  <si>
    <t>Positions</t>
  </si>
  <si>
    <t>tsmdm216</t>
  </si>
  <si>
    <t>Counter Reading Groups</t>
  </si>
  <si>
    <t>tsmdm217</t>
  </si>
  <si>
    <t>Counter Readings by Counter Group</t>
  </si>
  <si>
    <t>tsmdm218</t>
  </si>
  <si>
    <t>Counter Reading Reset Rules by Counter Group</t>
  </si>
  <si>
    <t>tsmdm225</t>
  </si>
  <si>
    <t>Default Items - Service by Service Office or Site</t>
  </si>
  <si>
    <t>tsmdm230</t>
  </si>
  <si>
    <t>Items - Service Business Partner by Service Office or Site</t>
  </si>
  <si>
    <t>tsmdm231</t>
  </si>
  <si>
    <t>Items - Service Business Partner</t>
  </si>
  <si>
    <t>tsmdm300</t>
  </si>
  <si>
    <t>tsmdm400</t>
  </si>
  <si>
    <t>Service - Order Relations</t>
  </si>
  <si>
    <t>tsmdm500</t>
  </si>
  <si>
    <t>Visit Report Templates</t>
  </si>
  <si>
    <t>tsmdm801</t>
  </si>
  <si>
    <t>Blocking Reason History</t>
  </si>
  <si>
    <t>tsmdm803</t>
  </si>
  <si>
    <t>General Service Settings History by Service Office or Site</t>
  </si>
  <si>
    <t>tsmsc000</t>
  </si>
  <si>
    <t>Maintenance Sales Control Parameters</t>
  </si>
  <si>
    <t>tsmsc003</t>
  </si>
  <si>
    <t>Maintenance Sales Setting by Service Office or Site</t>
  </si>
  <si>
    <t>tsmsc100</t>
  </si>
  <si>
    <t>Maintenance Sales Order</t>
  </si>
  <si>
    <t>tsmsc110</t>
  </si>
  <si>
    <t>Maintenance Sales Order Item Lines</t>
  </si>
  <si>
    <t>tsmsc111</t>
  </si>
  <si>
    <t>Maintenance Sales Order Activity Lines</t>
  </si>
  <si>
    <t>tsmsc120</t>
  </si>
  <si>
    <t>Maintenance Sales Order Coverage Lines</t>
  </si>
  <si>
    <t>tsmsc800</t>
  </si>
  <si>
    <t>Maintenance Sales Order History</t>
  </si>
  <si>
    <t>tsmsc803</t>
  </si>
  <si>
    <t>Maintenance Sales Settings History by Service Office or Site</t>
  </si>
  <si>
    <t>tsmsc810</t>
  </si>
  <si>
    <t>Maintenance Sales Order Item Line History</t>
  </si>
  <si>
    <t>tsmsc811</t>
  </si>
  <si>
    <t>Maintenance Sales Order Activity Lines History</t>
  </si>
  <si>
    <t>tsmsc820</t>
  </si>
  <si>
    <t>Maintenance Sales Order Coverage Line History</t>
  </si>
  <si>
    <t>tssbm000</t>
  </si>
  <si>
    <t>Subcontract Management Parameters</t>
  </si>
  <si>
    <t>tssbm100</t>
  </si>
  <si>
    <t>Subcontract Agreement Header</t>
  </si>
  <si>
    <t>tssbm110</t>
  </si>
  <si>
    <t>Subcontract Agreement Lines</t>
  </si>
  <si>
    <t>tssbm800</t>
  </si>
  <si>
    <t>Subcontract Agreement - History</t>
  </si>
  <si>
    <t>tssbm810</t>
  </si>
  <si>
    <t>Subcontract Agreement Lines - History</t>
  </si>
  <si>
    <t>tssoc000</t>
  </si>
  <si>
    <t>Service Order Parameters</t>
  </si>
  <si>
    <t>tssoc001</t>
  </si>
  <si>
    <t>tssoc002</t>
  </si>
  <si>
    <t>Mobile Service Parameters</t>
  </si>
  <si>
    <t>tssoc003</t>
  </si>
  <si>
    <t>Service Order Settings by Service Office or Site</t>
  </si>
  <si>
    <t>tssoc004</t>
  </si>
  <si>
    <t>Mobile Service Settings by Service Office or Site</t>
  </si>
  <si>
    <t>tssoc080</t>
  </si>
  <si>
    <t>tssoc100</t>
  </si>
  <si>
    <t>Service Order Quotes</t>
  </si>
  <si>
    <t>Service Orders</t>
  </si>
  <si>
    <t>tssoc201</t>
  </si>
  <si>
    <t>Service Order Visits</t>
  </si>
  <si>
    <t>tssoc202</t>
  </si>
  <si>
    <t>Paging Log</t>
  </si>
  <si>
    <t>tssoc203</t>
  </si>
  <si>
    <t>Service Order Visit Assignments</t>
  </si>
  <si>
    <t>tssoc205</t>
  </si>
  <si>
    <t>Service Engineer Assignments</t>
  </si>
  <si>
    <t>Service Order Activities</t>
  </si>
  <si>
    <t>tssoc215</t>
  </si>
  <si>
    <t>Service Order Fixed Prices</t>
  </si>
  <si>
    <t>Service Order Material Costs</t>
  </si>
  <si>
    <t>Service Order Labor Costs</t>
  </si>
  <si>
    <t>Service Order Other Costs</t>
  </si>
  <si>
    <t>tssoc250</t>
  </si>
  <si>
    <t>tssoc260</t>
  </si>
  <si>
    <t>tssoc270</t>
  </si>
  <si>
    <t>Service Order Transaction Log</t>
  </si>
  <si>
    <t>tssoc400</t>
  </si>
  <si>
    <t>Service Order Online Margin Analysis</t>
  </si>
  <si>
    <t>tssoc410</t>
  </si>
  <si>
    <t>Interim table for Batch Costing</t>
  </si>
  <si>
    <t>tssoc500</t>
  </si>
  <si>
    <t>Field Change Order Headers</t>
  </si>
  <si>
    <t>tssoc510</t>
  </si>
  <si>
    <t>Field Change Order Lines</t>
  </si>
  <si>
    <t>tssoc700</t>
  </si>
  <si>
    <t>Claim Header</t>
  </si>
  <si>
    <t>tssoc710</t>
  </si>
  <si>
    <t>Claim Lines</t>
  </si>
  <si>
    <t>tssoc803</t>
  </si>
  <si>
    <t>Service Order Settings History by Service Office or Site</t>
  </si>
  <si>
    <t>tssoc804</t>
  </si>
  <si>
    <t>Mobile Service Settings History by Service Office or Site</t>
  </si>
  <si>
    <t>tssoc810</t>
  </si>
  <si>
    <t>Service Order Quote History</t>
  </si>
  <si>
    <t>tssoc850</t>
  </si>
  <si>
    <t>History Service Orders</t>
  </si>
  <si>
    <t>tssoc851</t>
  </si>
  <si>
    <t>Service Order Visits History</t>
  </si>
  <si>
    <t>tssoc855</t>
  </si>
  <si>
    <t>Service Order Activity History</t>
  </si>
  <si>
    <t>tssoc856</t>
  </si>
  <si>
    <t>Service Engineer Assignment History</t>
  </si>
  <si>
    <t>tssoc857</t>
  </si>
  <si>
    <t>Service Order Fixed Price History</t>
  </si>
  <si>
    <t>tssoc860</t>
  </si>
  <si>
    <t>Service Order Material Cost History</t>
  </si>
  <si>
    <t>tssoc861</t>
  </si>
  <si>
    <t>Service Order Labor Cost History</t>
  </si>
  <si>
    <t>tssoc862</t>
  </si>
  <si>
    <t>Service Order Other Cost History</t>
  </si>
  <si>
    <t>tssoc865</t>
  </si>
  <si>
    <t>Service Order Gross Margin Analysis History</t>
  </si>
  <si>
    <t>tssoc870</t>
  </si>
  <si>
    <t>Claim Header History</t>
  </si>
  <si>
    <t>tssoc871</t>
  </si>
  <si>
    <t>Claim Line History</t>
  </si>
  <si>
    <t>tssoc890</t>
  </si>
  <si>
    <t>Service Order Integrations</t>
  </si>
  <si>
    <t>tssoc895</t>
  </si>
  <si>
    <t>Materials to be Issued from Mobile Service</t>
  </si>
  <si>
    <t>tssoc896</t>
  </si>
  <si>
    <t>User Locks for Material Issue from Mobile Service</t>
  </si>
  <si>
    <t>tsspc000</t>
  </si>
  <si>
    <t>Service Planning Parameters</t>
  </si>
  <si>
    <t>tsspc003</t>
  </si>
  <si>
    <t>Service Planning Settings by Service Office or Site</t>
  </si>
  <si>
    <t>tsspc010</t>
  </si>
  <si>
    <t>Planning Attributes</t>
  </si>
  <si>
    <t>tsspc011</t>
  </si>
  <si>
    <t>Planning Sequences</t>
  </si>
  <si>
    <t>tsspc012</t>
  </si>
  <si>
    <t>Planning Attribute Values</t>
  </si>
  <si>
    <t>tsspc020</t>
  </si>
  <si>
    <t>Attribute Group</t>
  </si>
  <si>
    <t>tsspc021</t>
  </si>
  <si>
    <t>Attribute Group Values</t>
  </si>
  <si>
    <t>tsspc022</t>
  </si>
  <si>
    <t>Attribute Group - Reference Points</t>
  </si>
  <si>
    <t>tsspc023</t>
  </si>
  <si>
    <t>Attribute Group - Resource</t>
  </si>
  <si>
    <t>tsspc030</t>
  </si>
  <si>
    <t>Usage Classes</t>
  </si>
  <si>
    <t>tsspc120</t>
  </si>
  <si>
    <t>tsspc125</t>
  </si>
  <si>
    <t>Preventive Maintenance Scenarios</t>
  </si>
  <si>
    <t>Preventive Maintenance Scenario Lines</t>
  </si>
  <si>
    <t>Preventive Maintenance Scenario Line Patterns</t>
  </si>
  <si>
    <t>tsspc133</t>
  </si>
  <si>
    <t>Where Used Reference Activities and Master Routings</t>
  </si>
  <si>
    <t>Rule Book for Maintenance Scenarios</t>
  </si>
  <si>
    <t>tsspc200</t>
  </si>
  <si>
    <t>Planned Activities</t>
  </si>
  <si>
    <t>tsspc201</t>
  </si>
  <si>
    <t>Planned Activity Related Master Routing</t>
  </si>
  <si>
    <t>tsspc205</t>
  </si>
  <si>
    <t>tsspc210</t>
  </si>
  <si>
    <t>Planned Activity Material Requirements</t>
  </si>
  <si>
    <t>tsspc211</t>
  </si>
  <si>
    <t>Planned Activity Labor Requirements</t>
  </si>
  <si>
    <t>tsspc212</t>
  </si>
  <si>
    <t>Planned Activity Other Requirements</t>
  </si>
  <si>
    <t>tsspc213</t>
  </si>
  <si>
    <t>Planned Activity Costs</t>
  </si>
  <si>
    <t>tsspc250</t>
  </si>
  <si>
    <t>Planned Activity Subassemblies</t>
  </si>
  <si>
    <t>tsspc290</t>
  </si>
  <si>
    <t>Group Sets</t>
  </si>
  <si>
    <t>tsspc300</t>
  </si>
  <si>
    <t>tsspc301</t>
  </si>
  <si>
    <t>Group (Set) Attribute Values</t>
  </si>
  <si>
    <t>tsspc302</t>
  </si>
  <si>
    <t>Group Allocated Resources</t>
  </si>
  <si>
    <t>tsspc303</t>
  </si>
  <si>
    <t>Group Skills</t>
  </si>
  <si>
    <t>tsspc304</t>
  </si>
  <si>
    <t>Group Proposed Resources</t>
  </si>
  <si>
    <t>tsspc305</t>
  </si>
  <si>
    <t>Group Proposed Resource Skills</t>
  </si>
  <si>
    <t>tsspc306</t>
  </si>
  <si>
    <t>Group Proposed Resource Attribute Values</t>
  </si>
  <si>
    <t>tsspc310</t>
  </si>
  <si>
    <t>Group Activity Sets</t>
  </si>
  <si>
    <t>tsspc311</t>
  </si>
  <si>
    <t>Group Activity Set Attribute Values</t>
  </si>
  <si>
    <t>tsspc320</t>
  </si>
  <si>
    <t>Group Activities</t>
  </si>
  <si>
    <t>tsspc400</t>
  </si>
  <si>
    <t>Territory Plans</t>
  </si>
  <si>
    <t>tsspc410</t>
  </si>
  <si>
    <t>Territory Plan Required Capacity</t>
  </si>
  <si>
    <t>tsspc420</t>
  </si>
  <si>
    <t>Territory Plan Available Capacity</t>
  </si>
  <si>
    <t>tsspc425</t>
  </si>
  <si>
    <t>Territory Plan Service Offices</t>
  </si>
  <si>
    <t>tsspc426</t>
  </si>
  <si>
    <t>Territory Plan Service Areas</t>
  </si>
  <si>
    <t>tsspc427</t>
  </si>
  <si>
    <t>Territory Plan Serialized Item Groups</t>
  </si>
  <si>
    <t>tsspc428</t>
  </si>
  <si>
    <t>Territory Plan Manufacturers</t>
  </si>
  <si>
    <t>tsspc429</t>
  </si>
  <si>
    <t>Territory Plan Sold-to Business Partners</t>
  </si>
  <si>
    <t>tsspc803</t>
  </si>
  <si>
    <t>Service Planning Settings History by Service Office or Site</t>
  </si>
  <si>
    <t>tstdm100</t>
  </si>
  <si>
    <t>Pricing Information</t>
  </si>
  <si>
    <t>tstdm110</t>
  </si>
  <si>
    <t>Travel Rate Books</t>
  </si>
  <si>
    <t>tstdm111</t>
  </si>
  <si>
    <t>Travel Rate Book Lines</t>
  </si>
  <si>
    <t>tstdm211</t>
  </si>
  <si>
    <t>Skills by (Planned) Order Activity</t>
  </si>
  <si>
    <t>tstdm220</t>
  </si>
  <si>
    <t>Material Availability</t>
  </si>
  <si>
    <t>tstdm300</t>
  </si>
  <si>
    <t>Transfer Order Attributes</t>
  </si>
  <si>
    <t>tstdm400</t>
  </si>
  <si>
    <t>Service Estimated Cost Lines</t>
  </si>
  <si>
    <t>tstdm500</t>
  </si>
  <si>
    <t>After Sales Service</t>
  </si>
  <si>
    <t>tstdm501</t>
  </si>
  <si>
    <t>After Sales Service Lines</t>
  </si>
  <si>
    <t>tstdm510</t>
  </si>
  <si>
    <t>After Sales Service Transaction Log</t>
  </si>
  <si>
    <t>tstdm800</t>
  </si>
  <si>
    <t>Pricing Information History</t>
  </si>
  <si>
    <t>tstdm811</t>
  </si>
  <si>
    <t>Skills by (Planned) Order Activity History</t>
  </si>
  <si>
    <t>tstdm830</t>
  </si>
  <si>
    <t>Transfer Order Attributes History</t>
  </si>
  <si>
    <t>tstdm840</t>
  </si>
  <si>
    <t>Service Estimated Cost Lines History</t>
  </si>
  <si>
    <t>tstdm850</t>
  </si>
  <si>
    <t>After Sales Service History</t>
  </si>
  <si>
    <t>tstdm851</t>
  </si>
  <si>
    <t>After Sales Service Lines History</t>
  </si>
  <si>
    <t>tswcs000</t>
  </si>
  <si>
    <t>Work Order Parameters</t>
  </si>
  <si>
    <t>tswcs003</t>
  </si>
  <si>
    <t>Work Order Settings by Service Office or Site</t>
  </si>
  <si>
    <t>tswcs025</t>
  </si>
  <si>
    <t>tswcs200</t>
  </si>
  <si>
    <t>Work Orders</t>
  </si>
  <si>
    <t>tswcs201</t>
  </si>
  <si>
    <t>Work Order - Batch Repair Serials</t>
  </si>
  <si>
    <t>tswcs210</t>
  </si>
  <si>
    <t>Work Order Activities</t>
  </si>
  <si>
    <t>tswcs220</t>
  </si>
  <si>
    <t>Work Order Measurements</t>
  </si>
  <si>
    <t>tswcs410</t>
  </si>
  <si>
    <t>Work Order Material Resources</t>
  </si>
  <si>
    <t>tswcs420</t>
  </si>
  <si>
    <t>Work Order Labor Resources</t>
  </si>
  <si>
    <t>tswcs430</t>
  </si>
  <si>
    <t>Work Order Other Resources</t>
  </si>
  <si>
    <t>tswcs440</t>
  </si>
  <si>
    <t>Work Order Repair Costs</t>
  </si>
  <si>
    <t>tswcs450</t>
  </si>
  <si>
    <t>Work Order Outgoing Subassemblies</t>
  </si>
  <si>
    <t>tswcs451</t>
  </si>
  <si>
    <t>Work Order Incoming Subassemblies</t>
  </si>
  <si>
    <t>tswcs803</t>
  </si>
  <si>
    <t>Work Order Settings History by Service Office or Site</t>
  </si>
  <si>
    <t>tswcs820</t>
  </si>
  <si>
    <t>Work Order History</t>
  </si>
  <si>
    <t>tswcs821</t>
  </si>
  <si>
    <t>Work Order Activity History</t>
  </si>
  <si>
    <t>tswcs822</t>
  </si>
  <si>
    <t>Work Order Measurement History</t>
  </si>
  <si>
    <t>tswcs823</t>
  </si>
  <si>
    <t>Work Order Batch Repair Serial History</t>
  </si>
  <si>
    <t>tswcs841</t>
  </si>
  <si>
    <t>Work Order Material Resource History</t>
  </si>
  <si>
    <t>tswcs842</t>
  </si>
  <si>
    <t>Work Order Labor Resource History</t>
  </si>
  <si>
    <t>tswcs843</t>
  </si>
  <si>
    <t>Work Order Other Resource History</t>
  </si>
  <si>
    <t>tswcs844</t>
  </si>
  <si>
    <t>Work Order Repair Cost History</t>
  </si>
  <si>
    <t>tswcs850</t>
  </si>
  <si>
    <t>Work Order Outgoing Subassembly History</t>
  </si>
  <si>
    <t>tswcs851</t>
  </si>
  <si>
    <t>Work Order Incoming Subassembly History</t>
  </si>
  <si>
    <t>tswcs890</t>
  </si>
  <si>
    <t>Work Order Integrations</t>
  </si>
  <si>
    <t>tttxt004</t>
  </si>
  <si>
    <t>Text Windows</t>
  </si>
  <si>
    <t>tttxt005</t>
  </si>
  <si>
    <t>Text Groups</t>
  </si>
  <si>
    <t>tttxt012</t>
  </si>
  <si>
    <t>Temporary Table</t>
  </si>
  <si>
    <t>tttxt015</t>
  </si>
  <si>
    <t>RTF Texts</t>
  </si>
  <si>
    <t>tttxt020</t>
  </si>
  <si>
    <t>Editor Commands</t>
  </si>
  <si>
    <t>tttxt030</t>
  </si>
  <si>
    <t>Text Number Range by Text Group</t>
  </si>
  <si>
    <t>whbod001</t>
  </si>
  <si>
    <t>Count Sequence by Warehouse and Item</t>
  </si>
  <si>
    <t>whbod002</t>
  </si>
  <si>
    <t>External Identifiers for Logistic BODs</t>
  </si>
  <si>
    <t>whina000</t>
  </si>
  <si>
    <t>Inventory Analysis Parameters</t>
  </si>
  <si>
    <t>whina100</t>
  </si>
  <si>
    <t>Inventory Valuation Methods</t>
  </si>
  <si>
    <t>whina101</t>
  </si>
  <si>
    <t>Item Valuation Groups</t>
  </si>
  <si>
    <t>whina102</t>
  </si>
  <si>
    <t>Warehouse Valuation Groups</t>
  </si>
  <si>
    <t>whina112</t>
  </si>
  <si>
    <t>Inventory Receipt Transactions</t>
  </si>
  <si>
    <t>whina113</t>
  </si>
  <si>
    <t>Inventory Receipt Transaction - Cost Details</t>
  </si>
  <si>
    <t>whina114</t>
  </si>
  <si>
    <t>Inventory Receipt Transaction Consumptions</t>
  </si>
  <si>
    <t>whina115</t>
  </si>
  <si>
    <t>Inventory Receipt Transaction Consumptions Cost Details</t>
  </si>
  <si>
    <t>whina116</t>
  </si>
  <si>
    <t>Inventory Variances</t>
  </si>
  <si>
    <t>whina117</t>
  </si>
  <si>
    <t>Inventory Variance Cost Details</t>
  </si>
  <si>
    <t>whina118</t>
  </si>
  <si>
    <t>Market Values</t>
  </si>
  <si>
    <t>whina120</t>
  </si>
  <si>
    <t>Negative Inventory Consumptions</t>
  </si>
  <si>
    <t>whina121</t>
  </si>
  <si>
    <t>Negative Inventory Consumption Cost Details</t>
  </si>
  <si>
    <t>whina122</t>
  </si>
  <si>
    <t>Inventory Revaluation Transactions</t>
  </si>
  <si>
    <t>whina123</t>
  </si>
  <si>
    <t>Inventory Revaluation Transaction Cost Details</t>
  </si>
  <si>
    <t>whina124</t>
  </si>
  <si>
    <t>Inventory Integration Transactions</t>
  </si>
  <si>
    <t>whina126</t>
  </si>
  <si>
    <t>Inventory Receipt Transaction Variances</t>
  </si>
  <si>
    <t>whina127</t>
  </si>
  <si>
    <t>Inventory Receipt Transaction Variance Cost Details</t>
  </si>
  <si>
    <t>whina131</t>
  </si>
  <si>
    <t>MAUC Correction Cost Details</t>
  </si>
  <si>
    <t>whina134</t>
  </si>
  <si>
    <t>MAUC by Warehouse Valuation Group</t>
  </si>
  <si>
    <t>whina135</t>
  </si>
  <si>
    <t>MAUC by Warehouse Valuation Group - Cost Details</t>
  </si>
  <si>
    <t>whina136</t>
  </si>
  <si>
    <t>MAUC Transactions by Warehouse Valuation Group</t>
  </si>
  <si>
    <t>whina137</t>
  </si>
  <si>
    <t>MAUC Transactions by Warehouse Valuation Group - Cost Details</t>
  </si>
  <si>
    <t>whina140</t>
  </si>
  <si>
    <t>Inventory Aging Analysis Definition</t>
  </si>
  <si>
    <t>whina200</t>
  </si>
  <si>
    <t>Forecast Methods</t>
  </si>
  <si>
    <t>whina300</t>
  </si>
  <si>
    <t>Production Order Advices</t>
  </si>
  <si>
    <t>whina310</t>
  </si>
  <si>
    <t>Purchase Order Advices</t>
  </si>
  <si>
    <t>whinh000</t>
  </si>
  <si>
    <t>Inventory Handling Parameters</t>
  </si>
  <si>
    <t>whinh005</t>
  </si>
  <si>
    <t>Warehousing Procedures</t>
  </si>
  <si>
    <t>whinh006</t>
  </si>
  <si>
    <t>Activities by Procedure</t>
  </si>
  <si>
    <t>whinh010</t>
  </si>
  <si>
    <t>Warehousing Order Types</t>
  </si>
  <si>
    <t>whinh020</t>
  </si>
  <si>
    <t>whinh030</t>
  </si>
  <si>
    <t>Delivery Note/Return Certificate Series by Motive of Transport</t>
  </si>
  <si>
    <t>whinh100</t>
  </si>
  <si>
    <t>Inventory Ownership Change Orders</t>
  </si>
  <si>
    <t>whinh110</t>
  </si>
  <si>
    <t>Inventory Ownership Change Order Lines</t>
  </si>
  <si>
    <t>whinh113</t>
  </si>
  <si>
    <t>Handling Unit Process of Inventory Change Orders</t>
  </si>
  <si>
    <t>whinh115</t>
  </si>
  <si>
    <t>Inventory Ownership Change Order - Inventory Movement</t>
  </si>
  <si>
    <t>whinh120</t>
  </si>
  <si>
    <t>Allocation Change Orders</t>
  </si>
  <si>
    <t>whinh130</t>
  </si>
  <si>
    <t>Allocation Change Order Lines</t>
  </si>
  <si>
    <t>whinh140</t>
  </si>
  <si>
    <t>Project Cost Peg Transfers</t>
  </si>
  <si>
    <t>whinh145</t>
  </si>
  <si>
    <t>Project Cost Peg Transfer Lines</t>
  </si>
  <si>
    <t>whinh146</t>
  </si>
  <si>
    <t>Project Cost Peg Transfer - Borrow/Loan</t>
  </si>
  <si>
    <t>whinh148</t>
  </si>
  <si>
    <t>Payback</t>
  </si>
  <si>
    <t>whinh150</t>
  </si>
  <si>
    <t>Inventory Ownership Change Orders History</t>
  </si>
  <si>
    <t>whinh160</t>
  </si>
  <si>
    <t>Inventory Ownership Change Order Lines History</t>
  </si>
  <si>
    <t>whinh165</t>
  </si>
  <si>
    <t>Inventory Ownership Change Order - Inventory Movement History</t>
  </si>
  <si>
    <t>whinh170</t>
  </si>
  <si>
    <t>Allocation Change Orders History</t>
  </si>
  <si>
    <t>whinh180</t>
  </si>
  <si>
    <t>Allocation Change Order Lines History</t>
  </si>
  <si>
    <t>whinh190</t>
  </si>
  <si>
    <t>Project Cost Peg Transfers History</t>
  </si>
  <si>
    <t>whinh195</t>
  </si>
  <si>
    <t>Project Cost Peg Transfer Lines History</t>
  </si>
  <si>
    <t>whinh196</t>
  </si>
  <si>
    <t>Project Cost Peg Transfer - Borrow/Loan History</t>
  </si>
  <si>
    <t>whinh198</t>
  </si>
  <si>
    <t>Project Cost Peg Transfer - Payback Lines History</t>
  </si>
  <si>
    <t>whinh200</t>
  </si>
  <si>
    <t>Warehousing Orders</t>
  </si>
  <si>
    <t>whinh202</t>
  </si>
  <si>
    <t>External reference table Warehousing Orders.</t>
  </si>
  <si>
    <t>whinh204</t>
  </si>
  <si>
    <t>Activities by Warehousing Order</t>
  </si>
  <si>
    <t>whinh210</t>
  </si>
  <si>
    <t>Inbound Order Lines</t>
  </si>
  <si>
    <t>whinh211</t>
  </si>
  <si>
    <t>Warehouse Inspections</t>
  </si>
  <si>
    <t>whinh212</t>
  </si>
  <si>
    <t>External Reference Table Warehouse Inspections</t>
  </si>
  <si>
    <t>whinh213</t>
  </si>
  <si>
    <t>Handling Unit Process Inbound</t>
  </si>
  <si>
    <t>whinh214</t>
  </si>
  <si>
    <t>Activities by Inbound Order Line</t>
  </si>
  <si>
    <t>whinh215</t>
  </si>
  <si>
    <t>Inbound Advice</t>
  </si>
  <si>
    <t>whinh216</t>
  </si>
  <si>
    <t>Inbound Order Line Lots and Serials</t>
  </si>
  <si>
    <t>whinh217</t>
  </si>
  <si>
    <t>Inbound Order Line BOM</t>
  </si>
  <si>
    <t>whinh219</t>
  </si>
  <si>
    <t>Inbound Advice Log</t>
  </si>
  <si>
    <t>whinh220</t>
  </si>
  <si>
    <t>Outbound Order Lines</t>
  </si>
  <si>
    <t>whinh222</t>
  </si>
  <si>
    <t>Fulfillment Plans</t>
  </si>
  <si>
    <t>whinh223</t>
  </si>
  <si>
    <t>Handling Unit Process Outbound</t>
  </si>
  <si>
    <t>whinh224</t>
  </si>
  <si>
    <t>Activities by Outbound Order Line</t>
  </si>
  <si>
    <t>whinh225</t>
  </si>
  <si>
    <t>Outbound Advice</t>
  </si>
  <si>
    <t>whinh226</t>
  </si>
  <si>
    <t>Outbound Advice Lots and Serials</t>
  </si>
  <si>
    <t>whinh227</t>
  </si>
  <si>
    <t>Outbound Order Line BOM</t>
  </si>
  <si>
    <t>whinh228</t>
  </si>
  <si>
    <t>Outbound Advice Ownership</t>
  </si>
  <si>
    <t>whinh229</t>
  </si>
  <si>
    <t>Outbound Order Line Reference Distribution</t>
  </si>
  <si>
    <t>whinh230</t>
  </si>
  <si>
    <t>Advice Log</t>
  </si>
  <si>
    <t>whinh231</t>
  </si>
  <si>
    <t>Inspection Lines</t>
  </si>
  <si>
    <t>whinh234</t>
  </si>
  <si>
    <t>Warehouse Inspection Handling Units</t>
  </si>
  <si>
    <t>whinh249</t>
  </si>
  <si>
    <t>Lots and Serials Overview</t>
  </si>
  <si>
    <t>whinh250</t>
  </si>
  <si>
    <t>Warehousing Orders History</t>
  </si>
  <si>
    <t>whinh260</t>
  </si>
  <si>
    <t>Inbound Order Lines History</t>
  </si>
  <si>
    <t>whinh266</t>
  </si>
  <si>
    <t>Inbound Order Line Lots and Serials History</t>
  </si>
  <si>
    <t>whinh267</t>
  </si>
  <si>
    <t>Inbound Order Line BOM History</t>
  </si>
  <si>
    <t>whinh270</t>
  </si>
  <si>
    <t>Outbound Order Lines History</t>
  </si>
  <si>
    <t>whinh277</t>
  </si>
  <si>
    <t>Outbound Order Line BOM History</t>
  </si>
  <si>
    <t>whinh279</t>
  </si>
  <si>
    <t>Outbound Order Line Reference Distribution History</t>
  </si>
  <si>
    <t>whinh280</t>
  </si>
  <si>
    <t>Inbound Order Line Peg Distribution</t>
  </si>
  <si>
    <t>whinh285</t>
  </si>
  <si>
    <t>Inbound Order Line Peg Distribution History</t>
  </si>
  <si>
    <t>whinh290</t>
  </si>
  <si>
    <t>Outbound Order Line Peg Distribution</t>
  </si>
  <si>
    <t>whinh291</t>
  </si>
  <si>
    <t>Outbound Order Line Peg Distribution - Advised Effectivity Units</t>
  </si>
  <si>
    <t>whinh295</t>
  </si>
  <si>
    <t>Outbound Order Line Peg Distribution History</t>
  </si>
  <si>
    <t>whinh300</t>
  </si>
  <si>
    <t>ASN Headers</t>
  </si>
  <si>
    <t>whinh301</t>
  </si>
  <si>
    <t>ASN Lines</t>
  </si>
  <si>
    <t>whinh302</t>
  </si>
  <si>
    <t>ASN References</t>
  </si>
  <si>
    <t>whinh303</t>
  </si>
  <si>
    <t>ASN Header Packaging</t>
  </si>
  <si>
    <t>whinh305</t>
  </si>
  <si>
    <t>ASN Line Lots and Serials</t>
  </si>
  <si>
    <t>whinh306</t>
  </si>
  <si>
    <t>External reference table ASN Headers.</t>
  </si>
  <si>
    <t>whinh310</t>
  </si>
  <si>
    <t>Receipt Headers</t>
  </si>
  <si>
    <t>whinh311</t>
  </si>
  <si>
    <t>External reference table Receipt Headers.</t>
  </si>
  <si>
    <t>whinh312</t>
  </si>
  <si>
    <t>whinh314</t>
  </si>
  <si>
    <t>Default Inbound ASN Routings</t>
  </si>
  <si>
    <t>whinh315</t>
  </si>
  <si>
    <t>Inbound ASN Routings</t>
  </si>
  <si>
    <t>whinh316</t>
  </si>
  <si>
    <t>Receipt Line Packing Structure</t>
  </si>
  <si>
    <t>whinh317</t>
  </si>
  <si>
    <t>Shipment Notice Line Packing Structure</t>
  </si>
  <si>
    <t>whinh318</t>
  </si>
  <si>
    <t>Receipt Line BOM</t>
  </si>
  <si>
    <t>whinh319</t>
  </si>
  <si>
    <t>Receipt Line BOM Lots and Serials</t>
  </si>
  <si>
    <t>whinh320</t>
  </si>
  <si>
    <t>Receipt Line Lots and Serials</t>
  </si>
  <si>
    <t>whinh321</t>
  </si>
  <si>
    <t>Receipt Line Ownership</t>
  </si>
  <si>
    <t>whinh323</t>
  </si>
  <si>
    <t>Automatic Receipts</t>
  </si>
  <si>
    <t>whinh325</t>
  </si>
  <si>
    <t>Return Certificates</t>
  </si>
  <si>
    <t>whinh327</t>
  </si>
  <si>
    <t>Return Certificates - First Free Number</t>
  </si>
  <si>
    <t>whinh328</t>
  </si>
  <si>
    <t>Receipt Line Peg Distribution</t>
  </si>
  <si>
    <t>whinh329</t>
  </si>
  <si>
    <t>Receipt Line Peg Distribution Planning Details</t>
  </si>
  <si>
    <t>whinh330</t>
  </si>
  <si>
    <t>Receipt Message Log</t>
  </si>
  <si>
    <t>whinh340</t>
  </si>
  <si>
    <t>Receipt Filter Result</t>
  </si>
  <si>
    <t>whinh350</t>
  </si>
  <si>
    <t>ASN Header History</t>
  </si>
  <si>
    <t>whinh351</t>
  </si>
  <si>
    <t>ASN Line History</t>
  </si>
  <si>
    <t>whinh352</t>
  </si>
  <si>
    <t>ASN Reference Table History</t>
  </si>
  <si>
    <t>whinh353</t>
  </si>
  <si>
    <t>ASN Header Packaging History</t>
  </si>
  <si>
    <t>whinh355</t>
  </si>
  <si>
    <t>ASN Line Lots and Serials History</t>
  </si>
  <si>
    <t>whinh360</t>
  </si>
  <si>
    <t>Receipt Headers History</t>
  </si>
  <si>
    <t>whinh362</t>
  </si>
  <si>
    <t>Receipt Lines History</t>
  </si>
  <si>
    <t>whinh365</t>
  </si>
  <si>
    <t>ASN Routings History</t>
  </si>
  <si>
    <t>whinh366</t>
  </si>
  <si>
    <t>Receipt Line Packing Structure History</t>
  </si>
  <si>
    <t>whinh367</t>
  </si>
  <si>
    <t>Shipment Notice Line Packing Structure History</t>
  </si>
  <si>
    <t>whinh368</t>
  </si>
  <si>
    <t>Receipt Line BOM History</t>
  </si>
  <si>
    <t>whinh369</t>
  </si>
  <si>
    <t>Receipt Line BOM Lots and Serials History</t>
  </si>
  <si>
    <t>whinh370</t>
  </si>
  <si>
    <t>Receipt Line Lots and Serials History</t>
  </si>
  <si>
    <t>whinh371</t>
  </si>
  <si>
    <t>Receipt Line Ownership History</t>
  </si>
  <si>
    <t>whinh378</t>
  </si>
  <si>
    <t>Receipt Line Peg Distribution History</t>
  </si>
  <si>
    <t>whinh379</t>
  </si>
  <si>
    <t>Receipt Line Peg Distribution Audit</t>
  </si>
  <si>
    <t>whinh400</t>
  </si>
  <si>
    <t>Runs</t>
  </si>
  <si>
    <t>whinh401</t>
  </si>
  <si>
    <t>Missions</t>
  </si>
  <si>
    <t>whinh403</t>
  </si>
  <si>
    <t>Sort Options for Picking/Storage List</t>
  </si>
  <si>
    <t>whinh414</t>
  </si>
  <si>
    <t>Default Outbound ASN Routings</t>
  </si>
  <si>
    <t>whinh415</t>
  </si>
  <si>
    <t>Outbound ASN Routings</t>
  </si>
  <si>
    <t>whinh420</t>
  </si>
  <si>
    <t>Shipping Sequence</t>
  </si>
  <si>
    <t>whinh425</t>
  </si>
  <si>
    <t>Shipping Containers</t>
  </si>
  <si>
    <t>whinh428</t>
  </si>
  <si>
    <t>Shipment Line Peg Distribution</t>
  </si>
  <si>
    <t>whinh429</t>
  </si>
  <si>
    <t>Shipment Line Reference Distribution</t>
  </si>
  <si>
    <t>whinh430</t>
  </si>
  <si>
    <t>whinh431</t>
  </si>
  <si>
    <t>whinh432</t>
  </si>
  <si>
    <t>Clustered Shipment Lines for Bill of Lading</t>
  </si>
  <si>
    <t>whinh433</t>
  </si>
  <si>
    <t>Shipment Line Stock Point Details</t>
  </si>
  <si>
    <t>whinh434</t>
  </si>
  <si>
    <t>Shipment Line Handling Units</t>
  </si>
  <si>
    <t>whinh435</t>
  </si>
  <si>
    <t>Delivery Notes</t>
  </si>
  <si>
    <t>whinh436</t>
  </si>
  <si>
    <t>Shipment Line Packing Structure</t>
  </si>
  <si>
    <t>whinh437</t>
  </si>
  <si>
    <t>Delivery Notes - First Free Numbers</t>
  </si>
  <si>
    <t>whinh438</t>
  </si>
  <si>
    <t>Shipment Line Ownership</t>
  </si>
  <si>
    <t>whinh439</t>
  </si>
  <si>
    <t>whinh440</t>
  </si>
  <si>
    <t>Loads</t>
  </si>
  <si>
    <t>whinh441</t>
  </si>
  <si>
    <t>External reference table Loads.</t>
  </si>
  <si>
    <t>whinh445</t>
  </si>
  <si>
    <t>Warehousing Order Loads and Shipments</t>
  </si>
  <si>
    <t>whinh450</t>
  </si>
  <si>
    <t>whinh451</t>
  </si>
  <si>
    <t>whinh453</t>
  </si>
  <si>
    <t>Shipment Line Stock Point Details History</t>
  </si>
  <si>
    <t>whinh455</t>
  </si>
  <si>
    <t>Shipping Containers History</t>
  </si>
  <si>
    <t>whinh456</t>
  </si>
  <si>
    <t>Shipment Line Packing Structure History</t>
  </si>
  <si>
    <t>whinh458</t>
  </si>
  <si>
    <t>Shipment Line Ownership History</t>
  </si>
  <si>
    <t>whinh460</t>
  </si>
  <si>
    <t>Loads History</t>
  </si>
  <si>
    <t>whinh465</t>
  </si>
  <si>
    <t>Outbound ASN Routings History</t>
  </si>
  <si>
    <t>whinh478</t>
  </si>
  <si>
    <t>Shipment Line Peg Distribution History</t>
  </si>
  <si>
    <t>whinh479</t>
  </si>
  <si>
    <t>Shipment Line Reference Distribution History</t>
  </si>
  <si>
    <t>whinh480</t>
  </si>
  <si>
    <t>Planned Loads/Shipments</t>
  </si>
  <si>
    <t>whinh483</t>
  </si>
  <si>
    <t>Outbound Order Line - Planned Shipment Requirements</t>
  </si>
  <si>
    <t>whinh490</t>
  </si>
  <si>
    <t>Export Compliance Provider Data</t>
  </si>
  <si>
    <t>whinh495</t>
  </si>
  <si>
    <t>whinh500</t>
  </si>
  <si>
    <t>Cycle Counting Orders</t>
  </si>
  <si>
    <t>whinh501</t>
  </si>
  <si>
    <t>Cycle Counting Order Lines</t>
  </si>
  <si>
    <t>whinh502</t>
  </si>
  <si>
    <t>External reference table Cycle Counting Orders.</t>
  </si>
  <si>
    <t>whinh503</t>
  </si>
  <si>
    <t>Handling Unit Adjustment / Cycle Counting</t>
  </si>
  <si>
    <t>whinh505</t>
  </si>
  <si>
    <t>Cycle Counting Order Line Ownership</t>
  </si>
  <si>
    <t>whinh506</t>
  </si>
  <si>
    <t>Cycle Counting Order Line Lots and Serials</t>
  </si>
  <si>
    <t>whinh507</t>
  </si>
  <si>
    <t>Cycle Counting Order Line Peg Distribution</t>
  </si>
  <si>
    <t>whinh508</t>
  </si>
  <si>
    <t>Cycle Counting Order Line Blocking Reconciliation</t>
  </si>
  <si>
    <t>whinh509</t>
  </si>
  <si>
    <t>Cycle Counting Order Line Serial Blocking Reconciliation</t>
  </si>
  <si>
    <t>whinh522</t>
  </si>
  <si>
    <t>External reference table Adjustment Orders.</t>
  </si>
  <si>
    <t>Adjustment Order Line Ownership</t>
  </si>
  <si>
    <t>whinh527</t>
  </si>
  <si>
    <t>Adjustment Order Line Peg Distribution</t>
  </si>
  <si>
    <t>whinh540</t>
  </si>
  <si>
    <t>Cycle Counting Data</t>
  </si>
  <si>
    <t>whinh550</t>
  </si>
  <si>
    <t>Cycle Counting Order History</t>
  </si>
  <si>
    <t>whinh551</t>
  </si>
  <si>
    <t>Cycle Counting Order Line History</t>
  </si>
  <si>
    <t>whinh555</t>
  </si>
  <si>
    <t>Cycle Counting Order Line Ownership History</t>
  </si>
  <si>
    <t>whinh556</t>
  </si>
  <si>
    <t>Cycle Counting Order Line Lots and Serials History</t>
  </si>
  <si>
    <t>whinh557</t>
  </si>
  <si>
    <t>Cycle Counting Order Line Peg Distribution History</t>
  </si>
  <si>
    <t>whinh558</t>
  </si>
  <si>
    <t>Cycle Counting Order Line Blocking Reconciliation History</t>
  </si>
  <si>
    <t>whinh559</t>
  </si>
  <si>
    <t>Cycle Counting Order Line Serial Blocking Reconciliation History</t>
  </si>
  <si>
    <t>whinh570</t>
  </si>
  <si>
    <t>Adjustment Order History</t>
  </si>
  <si>
    <t>whinh571</t>
  </si>
  <si>
    <t>Adjustment Order Line History</t>
  </si>
  <si>
    <t>whinh575</t>
  </si>
  <si>
    <t>Adjustment Order Line Ownership History</t>
  </si>
  <si>
    <t>whinh576</t>
  </si>
  <si>
    <t>Adjustment Order Line Lots and Serials History</t>
  </si>
  <si>
    <t>whinh577</t>
  </si>
  <si>
    <t>Adjustment Order Line Peg Distribution History</t>
  </si>
  <si>
    <t>whinh600</t>
  </si>
  <si>
    <t>Cross-dock Orders</t>
  </si>
  <si>
    <t>whinh610</t>
  </si>
  <si>
    <t>Cross-dock Order Lines</t>
  </si>
  <si>
    <t>whinh620</t>
  </si>
  <si>
    <t>Priority Definitions</t>
  </si>
  <si>
    <t>whinh621</t>
  </si>
  <si>
    <t>Cross-dock Order Priorities</t>
  </si>
  <si>
    <t>whinh622</t>
  </si>
  <si>
    <t>Planning Priority Rules</t>
  </si>
  <si>
    <t>whinh630</t>
  </si>
  <si>
    <t>Direct Material Supply Distribution</t>
  </si>
  <si>
    <t>whinh640</t>
  </si>
  <si>
    <t>Warehouse Supply Structures</t>
  </si>
  <si>
    <t>whinh641</t>
  </si>
  <si>
    <t>Warehouse Supply Structure Relationships</t>
  </si>
  <si>
    <t>whinh650</t>
  </si>
  <si>
    <t>Cross-dock Restriction Definitions</t>
  </si>
  <si>
    <t>whinh651</t>
  </si>
  <si>
    <t>Cross-dock Restriction Rules</t>
  </si>
  <si>
    <t>whinp000</t>
  </si>
  <si>
    <t>Inventory Planning Parameters</t>
  </si>
  <si>
    <t>whinp100</t>
  </si>
  <si>
    <t>Planned Inventory Transactions by Item</t>
  </si>
  <si>
    <t>whinp200</t>
  </si>
  <si>
    <t>Inventory Commitments</t>
  </si>
  <si>
    <t>whinp300</t>
  </si>
  <si>
    <t>Supply Requests for Order Controlled/Batch</t>
  </si>
  <si>
    <t>whinp307</t>
  </si>
  <si>
    <t>Supply Requests Peg Distribution</t>
  </si>
  <si>
    <t>whinr000</t>
  </si>
  <si>
    <t>Inventory Reporting Parameters</t>
  </si>
  <si>
    <t>whinr100</t>
  </si>
  <si>
    <t>Inventory Transactions by Stock Point</t>
  </si>
  <si>
    <t>whinr110</t>
  </si>
  <si>
    <t>Inventory Transactions by Item and Warehouse</t>
  </si>
  <si>
    <t>whinr115</t>
  </si>
  <si>
    <t>Packaging Item Transactions</t>
  </si>
  <si>
    <t>whinr116</t>
  </si>
  <si>
    <t>External Packaging Item Transactions</t>
  </si>
  <si>
    <t>whinr117</t>
  </si>
  <si>
    <t>Reconciliation Data of Packaging Items</t>
  </si>
  <si>
    <t>Item Issue by Period</t>
  </si>
  <si>
    <t>whinr125</t>
  </si>
  <si>
    <t>Item Issue by Site and Period</t>
  </si>
  <si>
    <t>Item Issue by Warehouse and Period</t>
  </si>
  <si>
    <t>whinr135</t>
  </si>
  <si>
    <t>Consumption Percentages by Business Partner</t>
  </si>
  <si>
    <t>whinr140</t>
  </si>
  <si>
    <t>whinr150</t>
  </si>
  <si>
    <t>Inventory Structure</t>
  </si>
  <si>
    <t>whinr158</t>
  </si>
  <si>
    <t>Inventory Ownership of not Shipped Goods</t>
  </si>
  <si>
    <t>whinr200</t>
  </si>
  <si>
    <t>Inventory Overview Definition</t>
  </si>
  <si>
    <t>whinr210</t>
  </si>
  <si>
    <t>Inventory Overview</t>
  </si>
  <si>
    <t>whltc000</t>
  </si>
  <si>
    <t>Lot Control Parameters</t>
  </si>
  <si>
    <t>whltc101</t>
  </si>
  <si>
    <t>Lot Cost Details</t>
  </si>
  <si>
    <t>whltc102</t>
  </si>
  <si>
    <t>External reference table Lots.</t>
  </si>
  <si>
    <t>whltc103</t>
  </si>
  <si>
    <t>Lot Inventory Variances</t>
  </si>
  <si>
    <t>whltc104</t>
  </si>
  <si>
    <t>Lot Inventory Variance Cost Details</t>
  </si>
  <si>
    <t>whltc105</t>
  </si>
  <si>
    <t>Lots by Warehouse</t>
  </si>
  <si>
    <t>whltc106</t>
  </si>
  <si>
    <t>Lots by Lot Date</t>
  </si>
  <si>
    <t>whltc108</t>
  </si>
  <si>
    <t>Inventory by Warehouse, Lot and Owner</t>
  </si>
  <si>
    <t>whltc109</t>
  </si>
  <si>
    <t>Order related Customer Owned Inventory by Warehouse and Lot</t>
  </si>
  <si>
    <t>whltc110</t>
  </si>
  <si>
    <t>Lot Selection Codes</t>
  </si>
  <si>
    <t>whltc111</t>
  </si>
  <si>
    <t>Lot Enterprise Units</t>
  </si>
  <si>
    <t>whltc200</t>
  </si>
  <si>
    <t>Variable Lot Features</t>
  </si>
  <si>
    <t>whltc210</t>
  </si>
  <si>
    <t>Variable Lot Features by Item</t>
  </si>
  <si>
    <t>whltc220</t>
  </si>
  <si>
    <t>Variable Lot Feature Values by Item</t>
  </si>
  <si>
    <t>whltc300</t>
  </si>
  <si>
    <t>Lot Transactions for Lot Tracking</t>
  </si>
  <si>
    <t>whltc310</t>
  </si>
  <si>
    <t>Item, Lot and Serial Transactions</t>
  </si>
  <si>
    <t>Serials by Warehouse</t>
  </si>
  <si>
    <t>whltc501</t>
  </si>
  <si>
    <t>Serial Price Transactions</t>
  </si>
  <si>
    <t>whltc502</t>
  </si>
  <si>
    <t>Serial Price Transaction Cost Details</t>
  </si>
  <si>
    <t>whltc510</t>
  </si>
  <si>
    <t>Serial Transactions for Serial Tracking</t>
  </si>
  <si>
    <t>whspt260</t>
  </si>
  <si>
    <t>Service Pack Upgrade table for whwmd260</t>
  </si>
  <si>
    <t>whwmd000</t>
  </si>
  <si>
    <t>Master Data Parameters</t>
  </si>
  <si>
    <t>whwmd100</t>
  </si>
  <si>
    <t>Storage Conditions</t>
  </si>
  <si>
    <t>Storage Conditions by Location</t>
  </si>
  <si>
    <t>Storage Conditions by Item Group/Item</t>
  </si>
  <si>
    <t>whwmd130</t>
  </si>
  <si>
    <t>whwmd140</t>
  </si>
  <si>
    <t>whwmd145</t>
  </si>
  <si>
    <t>whwmd201</t>
  </si>
  <si>
    <t>Warehousing Settings by Site</t>
  </si>
  <si>
    <t>whwmd202</t>
  </si>
  <si>
    <t>Warehousing Settings History by Site</t>
  </si>
  <si>
    <t>whwmd205</t>
  </si>
  <si>
    <t>WMS Interface Parameters</t>
  </si>
  <si>
    <t>whwmd207</t>
  </si>
  <si>
    <t>WMS Reconciliation Selection</t>
  </si>
  <si>
    <t>whwmd211</t>
  </si>
  <si>
    <t>Kanban Signals</t>
  </si>
  <si>
    <t>whwmd212</t>
  </si>
  <si>
    <t>Orders by Kanban Signal</t>
  </si>
  <si>
    <t>whwmd213</t>
  </si>
  <si>
    <t>Update Kanban Parameters (Temporary Table)</t>
  </si>
  <si>
    <t>whwmd214</t>
  </si>
  <si>
    <t>Safety Stock by Project Peg</t>
  </si>
  <si>
    <t>whwmd217</t>
  </si>
  <si>
    <t>Item Inventory by Warehouse Cost Details</t>
  </si>
  <si>
    <t>whwmd218</t>
  </si>
  <si>
    <t>Inventory by Warehouse, Item and Owner</t>
  </si>
  <si>
    <t>whwmd219</t>
  </si>
  <si>
    <t>Inventory by Specification</t>
  </si>
  <si>
    <t>Dock Locations by Warehouse/Storage Zone/Item/Partner</t>
  </si>
  <si>
    <t>whwmd229</t>
  </si>
  <si>
    <t>Object Specification - Inventory Specification Relations</t>
  </si>
  <si>
    <t>whwmd230</t>
  </si>
  <si>
    <t>Bill of Enterprise</t>
  </si>
  <si>
    <t>whwmd240</t>
  </si>
  <si>
    <t>Warehouse Inventory by Item, Company and Warehouse</t>
  </si>
  <si>
    <t>whwmd241</t>
  </si>
  <si>
    <t>Warehouse Inventory by Item, Eff., Company and Warehouse</t>
  </si>
  <si>
    <t>whwmd250</t>
  </si>
  <si>
    <t>Consigned/Customer Owned Receipts</t>
  </si>
  <si>
    <t>whwmd251</t>
  </si>
  <si>
    <t>Consigned/Customer Owned Consumptions</t>
  </si>
  <si>
    <t>whwmd252</t>
  </si>
  <si>
    <t>Negative Consigned/Customer Owned Consumptions</t>
  </si>
  <si>
    <t>whwmd255</t>
  </si>
  <si>
    <t>Negative Inventory</t>
  </si>
  <si>
    <t>whwmd260</t>
  </si>
  <si>
    <t>Project Pegged Inventory</t>
  </si>
  <si>
    <t>whwmd270</t>
  </si>
  <si>
    <t>whwmd271</t>
  </si>
  <si>
    <t>Quarantine Inventory</t>
  </si>
  <si>
    <t>whwmd272</t>
  </si>
  <si>
    <t>Quarantine Inventory Disposition</t>
  </si>
  <si>
    <t>whwmd273</t>
  </si>
  <si>
    <t>Handling Unit Process Quarantine</t>
  </si>
  <si>
    <t>whwmd274</t>
  </si>
  <si>
    <t>Quarantine Inventory Handling Units</t>
  </si>
  <si>
    <t>Location Capacity</t>
  </si>
  <si>
    <t>Location Data by Item</t>
  </si>
  <si>
    <t>whwmd304</t>
  </si>
  <si>
    <t>Replenishment Location Matrix</t>
  </si>
  <si>
    <t>whwmd305</t>
  </si>
  <si>
    <t>Change Location System</t>
  </si>
  <si>
    <t>Storage Zones</t>
  </si>
  <si>
    <t>Default Item Warehousing Data</t>
  </si>
  <si>
    <t>whwmd402</t>
  </si>
  <si>
    <t>Lot and Serial Registration Templates</t>
  </si>
  <si>
    <t>whwmd403</t>
  </si>
  <si>
    <t>Lot and Serial Registration by Order Origin</t>
  </si>
  <si>
    <t>Packaging Items</t>
  </si>
  <si>
    <t>whwmd406</t>
  </si>
  <si>
    <t>Business Partner Packaging Item Codes</t>
  </si>
  <si>
    <t>whwmd407</t>
  </si>
  <si>
    <t>Packaging Items by Business Partner</t>
  </si>
  <si>
    <t>whwmd408</t>
  </si>
  <si>
    <t>Packaging Items by Item</t>
  </si>
  <si>
    <t>whwmd409</t>
  </si>
  <si>
    <t>Item - Warehousing Defaults by Site</t>
  </si>
  <si>
    <t>Package Definitions</t>
  </si>
  <si>
    <t>Package Definition Levels</t>
  </si>
  <si>
    <t>Package Definitions by Item</t>
  </si>
  <si>
    <t>Package Definition Levels by Item</t>
  </si>
  <si>
    <t>whwmd450</t>
  </si>
  <si>
    <t>Assembly Kit</t>
  </si>
  <si>
    <t>whwmd451</t>
  </si>
  <si>
    <t>Assembly Kit Parts List</t>
  </si>
  <si>
    <t>HU Template Nodes</t>
  </si>
  <si>
    <t>HU Template Nodes - Auxiliary Packaging</t>
  </si>
  <si>
    <t>whwmd470</t>
  </si>
  <si>
    <t>Shipping Material Accounts</t>
  </si>
  <si>
    <t>whwmd471</t>
  </si>
  <si>
    <t>Shipping Material Accounting Scheme</t>
  </si>
  <si>
    <t>whwmd475</t>
  </si>
  <si>
    <t>Packaging Item Balances by Shipping Material Account</t>
  </si>
  <si>
    <t>whwmd520</t>
  </si>
  <si>
    <t>Label Layouts</t>
  </si>
  <si>
    <t>whwmd521</t>
  </si>
  <si>
    <t>Label Layout by Activity</t>
  </si>
  <si>
    <t>whwmd531</t>
  </si>
  <si>
    <t>Handling Units Version History</t>
  </si>
  <si>
    <t>Handling Unit - Auxiliary Packaging</t>
  </si>
  <si>
    <t>whwmd533</t>
  </si>
  <si>
    <t>External reference table Handling Units.</t>
  </si>
  <si>
    <t>whwmd610</t>
  </si>
  <si>
    <t>Zone/Location Blocking</t>
  </si>
  <si>
    <t>whwmd618</t>
  </si>
  <si>
    <t>whwmd620</t>
  </si>
  <si>
    <t>Lot Blocking</t>
  </si>
  <si>
    <t>whwmd628</t>
  </si>
  <si>
    <t>whwmd630</t>
  </si>
  <si>
    <t>Stock Point Blocking</t>
  </si>
  <si>
    <t>whwmd631</t>
  </si>
  <si>
    <t>External reference table Stock Point Blocking</t>
  </si>
  <si>
    <t>whwmd635</t>
  </si>
  <si>
    <t>Serial Blocking</t>
  </si>
  <si>
    <t>whwmd638</t>
  </si>
  <si>
    <t>whwmd640</t>
  </si>
  <si>
    <t>Handling Unit Blocking</t>
  </si>
  <si>
    <t>whwmd648</t>
  </si>
  <si>
    <t>whwmd650</t>
  </si>
  <si>
    <t>Blocked Stock Points by Blocking Type</t>
  </si>
  <si>
    <t>whwmd651</t>
  </si>
  <si>
    <t>Blocked Stock Points</t>
  </si>
  <si>
    <t>whwmd652</t>
  </si>
  <si>
    <t>Blocked Stock Point Details</t>
  </si>
  <si>
    <t>whwmd690</t>
  </si>
  <si>
    <t>Inventory before correction</t>
  </si>
  <si>
    <t>whwmd692</t>
  </si>
  <si>
    <t>Inventory Structure before correction</t>
  </si>
  <si>
    <t>whwmd694</t>
  </si>
  <si>
    <t>Inventory Correction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</si>
</sst>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19"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indexed="8"/>
      <name val="Calibri"/>
      <family val="2"/>
    </font>
    <font>
      <b/>
      <sz val="18"/>
      <color theme="0"/>
      <name val="Calibri"/>
      <family val="2"/>
      <scheme val="minor"/>
    </font>
    <font>
      <sz val="18"/>
      <color indexed="8"/>
      <name val="Calibri"/>
      <family val="2"/>
    </font>
    <font>
      <b/>
      <sz val="26"/>
      <color theme="0"/>
      <name val="Calibri"/>
      <family val="2"/>
      <scheme val="minor"/>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1"/>
      <color indexed="8"/>
      <name val="Calibri"/>
      <family val="2"/>
    </font>
    <font>
      <b/>
      <sz val="11"/>
      <color indexed="9"/>
      <name val="Calibri"/>
      <family val="2"/>
    </font>
    <font>
      <b/>
      <sz val="11"/>
      <color indexed="60"/>
      <name val="Calibri"/>
      <family val="2"/>
    </font>
    <font>
      <sz val="11"/>
      <color indexed="8"/>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00B0F0"/>
        <bgColor indexed="64"/>
      </patternFill>
    </fill>
    <fill>
      <patternFill patternType="solid">
        <fgColor indexed="22"/>
        <bgColor indexed="0"/>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
      <patternFill patternType="solid">
        <fgColor indexed="60"/>
      </patternFill>
    </fill>
    <fill>
      <patternFill patternType="solid">
        <fgColor indexed="22"/>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top/>
      <bottom/>
      <diagonal/>
    </border>
    <border>
      <left style="thin">
        <color indexed="64"/>
      </left>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22"/>
      </left>
      <right style="thin">
        <color indexed="22"/>
      </right>
      <top/>
      <bottom/>
      <diagonal/>
    </border>
    <border>
      <left style="thick">
        <color indexed="64"/>
      </left>
      <right/>
      <top/>
      <bottom/>
      <diagonal/>
    </border>
    <border>
      <left style="thin">
        <color indexed="64"/>
      </left>
      <right style="double">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3">
    <xf numFmtId="0" fontId="0" fillId="0" borderId="0"/>
    <xf numFmtId="0" fontId="5" fillId="0" borderId="0"/>
    <xf numFmtId="0" fontId="10" fillId="0" borderId="0"/>
    <xf numFmtId="0" fontId="11" fillId="0" borderId="0"/>
    <xf numFmtId="0" fontId="11" fillId="0" borderId="0"/>
    <xf numFmtId="0" fontId="10" fillId="0" borderId="0"/>
    <xf numFmtId="0" fontId="10" fillId="0" borderId="0"/>
    <xf numFmtId="0" fontId="12" fillId="0" borderId="0"/>
    <xf numFmtId="0" fontId="10" fillId="0" borderId="0"/>
    <xf numFmtId="0" fontId="10" fillId="0" borderId="0"/>
    <xf numFmtId="0" fontId="13" fillId="0" borderId="0"/>
    <xf numFmtId="0" fontId="13" fillId="0" borderId="0"/>
    <xf numFmtId="0" fontId="14" fillId="0" borderId="0"/>
  </cellStyleXfs>
  <cellXfs count="149">
    <xf numFmtId="0" fontId="0" fillId="0" borderId="0" xfId="0"/>
    <xf numFmtId="0" fontId="1" fillId="2" borderId="2" xfId="0" applyFont="1" applyFill="1" applyBorder="1" applyAlignment="1">
      <alignment vertical="top"/>
    </xf>
    <xf numFmtId="0" fontId="0" fillId="0" borderId="0" xfId="0" applyBorder="1"/>
    <xf numFmtId="0" fontId="0" fillId="0" borderId="0" xfId="0" applyAlignment="1">
      <alignment vertical="center"/>
    </xf>
    <xf numFmtId="14" fontId="0" fillId="0" borderId="5" xfId="0" applyNumberFormat="1" applyBorder="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0" xfId="0" applyNumberFormat="1" applyAlignment="1">
      <alignment horizontal="center" vertical="center"/>
    </xf>
    <xf numFmtId="14" fontId="0" fillId="0" borderId="0" xfId="0" applyNumberForma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14" fontId="0" fillId="0" borderId="0" xfId="0" applyNumberFormat="1" applyFill="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wrapText="1"/>
    </xf>
    <xf numFmtId="0" fontId="0" fillId="0" borderId="0" xfId="0" applyFill="1" applyBorder="1" applyAlignment="1">
      <alignment vertical="center" wrapText="1"/>
    </xf>
    <xf numFmtId="14" fontId="0" fillId="0" borderId="0" xfId="0" applyNumberFormat="1" applyFill="1" applyBorder="1" applyAlignment="1">
      <alignment horizontal="center" vertical="center"/>
    </xf>
    <xf numFmtId="0" fontId="0" fillId="0" borderId="0" xfId="0" applyAlignment="1">
      <alignment horizontal="center"/>
    </xf>
    <xf numFmtId="0" fontId="1" fillId="2" borderId="4" xfId="0" applyFont="1" applyFill="1" applyBorder="1" applyAlignment="1">
      <alignment vertical="center"/>
    </xf>
    <xf numFmtId="0" fontId="6" fillId="3" borderId="0" xfId="0" applyFont="1" applyFill="1"/>
    <xf numFmtId="14" fontId="0" fillId="0" borderId="18" xfId="0" applyNumberFormat="1" applyBorder="1" applyAlignment="1">
      <alignment horizontal="center" vertical="center"/>
    </xf>
    <xf numFmtId="14" fontId="0" fillId="0" borderId="18" xfId="0" applyNumberFormat="1" applyBorder="1" applyAlignment="1">
      <alignment horizontal="center"/>
    </xf>
    <xf numFmtId="14" fontId="0" fillId="0" borderId="18" xfId="0" applyNumberFormat="1" applyFill="1" applyBorder="1" applyAlignment="1">
      <alignment horizontal="center" vertical="center"/>
    </xf>
    <xf numFmtId="14" fontId="0" fillId="0" borderId="18" xfId="0" applyNumberFormat="1" applyBorder="1" applyAlignment="1">
      <alignment vertical="center"/>
    </xf>
    <xf numFmtId="0" fontId="0" fillId="0" borderId="15" xfId="0" applyBorder="1" applyAlignment="1">
      <alignment vertical="center"/>
    </xf>
    <xf numFmtId="0" fontId="0" fillId="0" borderId="15" xfId="0" applyBorder="1"/>
    <xf numFmtId="0" fontId="0" fillId="0" borderId="15" xfId="0" applyFill="1" applyBorder="1" applyAlignment="1">
      <alignment vertical="center"/>
    </xf>
    <xf numFmtId="0" fontId="1" fillId="2" borderId="20" xfId="0" applyFont="1" applyFill="1" applyBorder="1" applyAlignment="1">
      <alignment vertical="center" wrapText="1"/>
    </xf>
    <xf numFmtId="14" fontId="0" fillId="0" borderId="0" xfId="0" applyNumberFormat="1" applyBorder="1" applyAlignment="1">
      <alignment vertical="center"/>
    </xf>
    <xf numFmtId="2" fontId="7" fillId="4" borderId="0" xfId="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0" fontId="6" fillId="3" borderId="0" xfId="0" applyFont="1" applyFill="1" applyAlignment="1">
      <alignment horizontal="left" wrapText="1"/>
    </xf>
    <xf numFmtId="0" fontId="6" fillId="0" borderId="0" xfId="2" applyFont="1" applyFill="1" applyBorder="1" applyAlignment="1">
      <alignment wrapText="1"/>
    </xf>
    <xf numFmtId="0" fontId="7" fillId="4" borderId="0" xfId="1"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0" fillId="0" borderId="5" xfId="0" applyNumberFormat="1" applyBorder="1" applyAlignment="1">
      <alignment horizontal="center" vertical="center"/>
    </xf>
    <xf numFmtId="0" fontId="0" fillId="0" borderId="5" xfId="0" applyNumberFormat="1" applyBorder="1" applyAlignment="1">
      <alignment horizontal="center"/>
    </xf>
    <xf numFmtId="0" fontId="0" fillId="0" borderId="0" xfId="0" applyNumberFormat="1" applyBorder="1" applyAlignment="1">
      <alignment vertical="center"/>
    </xf>
    <xf numFmtId="0" fontId="0" fillId="0" borderId="0" xfId="0" applyNumberFormat="1" applyBorder="1" applyAlignment="1">
      <alignment horizontal="center" vertical="center"/>
    </xf>
    <xf numFmtId="0" fontId="6" fillId="3" borderId="0" xfId="0" applyFont="1" applyFill="1" applyAlignment="1">
      <alignment wrapText="1"/>
    </xf>
    <xf numFmtId="0" fontId="0" fillId="0" borderId="21" xfId="0" applyBorder="1"/>
    <xf numFmtId="0" fontId="0" fillId="0" borderId="5" xfId="0" applyNumberFormat="1" applyFill="1" applyBorder="1" applyAlignment="1">
      <alignment horizontal="center" vertical="center"/>
    </xf>
    <xf numFmtId="0" fontId="0" fillId="0" borderId="0" xfId="0" applyNumberFormat="1" applyBorder="1" applyAlignment="1">
      <alignment horizontal="center"/>
    </xf>
    <xf numFmtId="0" fontId="0" fillId="0" borderId="0" xfId="0" applyNumberFormat="1" applyFill="1" applyBorder="1" applyAlignment="1">
      <alignment horizontal="center" vertical="center"/>
    </xf>
    <xf numFmtId="0" fontId="0" fillId="0" borderId="0" xfId="0" applyNumberFormat="1" applyAlignment="1">
      <alignment horizontal="center" vertical="center"/>
    </xf>
    <xf numFmtId="0" fontId="0" fillId="0" borderId="15" xfId="0" quotePrefix="1" applyBorder="1" applyAlignment="1">
      <alignment vertical="center"/>
    </xf>
    <xf numFmtId="0" fontId="1" fillId="2" borderId="11" xfId="0" applyNumberFormat="1"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1" fillId="2" borderId="9" xfId="0" applyFont="1" applyFill="1" applyBorder="1" applyAlignment="1">
      <alignment horizontal="left" vertical="center" wrapText="1"/>
    </xf>
    <xf numFmtId="2" fontId="9" fillId="4" borderId="0" xfId="1" applyNumberFormat="1" applyFont="1" applyFill="1" applyBorder="1" applyAlignment="1">
      <alignment horizontal="left" vertical="center"/>
    </xf>
    <xf numFmtId="0" fontId="0" fillId="0" borderId="0" xfId="0" applyBorder="1" applyAlignment="1">
      <alignment vertical="center" wrapText="1"/>
    </xf>
    <xf numFmtId="0" fontId="0" fillId="0" borderId="15" xfId="0" applyBorder="1" applyAlignment="1">
      <alignment vertical="center" wrapText="1"/>
    </xf>
    <xf numFmtId="0" fontId="0" fillId="0" borderId="0" xfId="0" applyBorder="1" applyAlignment="1">
      <alignment wrapText="1"/>
    </xf>
    <xf numFmtId="0" fontId="0" fillId="0" borderId="0" xfId="0" applyFill="1" applyAlignment="1">
      <alignment vertical="center" wrapText="1"/>
    </xf>
    <xf numFmtId="0" fontId="0" fillId="0" borderId="0" xfId="0" applyAlignment="1">
      <alignment wrapText="1"/>
    </xf>
    <xf numFmtId="0" fontId="0" fillId="0" borderId="0" xfId="0" applyAlignment="1">
      <alignment vertical="center" wrapText="1"/>
    </xf>
    <xf numFmtId="0" fontId="0" fillId="6" borderId="0" xfId="0" applyFill="1"/>
    <xf numFmtId="0" fontId="6" fillId="5" borderId="22" xfId="4" applyFont="1" applyFill="1" applyBorder="1" applyAlignment="1">
      <alignment horizontal="center"/>
    </xf>
    <xf numFmtId="0" fontId="6" fillId="0" borderId="21" xfId="5" applyFont="1" applyFill="1" applyBorder="1" applyAlignment="1">
      <alignment wrapText="1"/>
    </xf>
    <xf numFmtId="0" fontId="6" fillId="0" borderId="21" xfId="6" applyFont="1" applyFill="1" applyBorder="1" applyAlignment="1">
      <alignment horizontal="left" wrapText="1"/>
    </xf>
    <xf numFmtId="164" fontId="6" fillId="0" borderId="21" xfId="6" applyNumberFormat="1" applyFont="1" applyFill="1" applyBorder="1" applyAlignment="1">
      <alignment horizontal="left" wrapText="1"/>
    </xf>
    <xf numFmtId="0" fontId="6" fillId="0" borderId="21" xfId="3" applyFont="1" applyFill="1" applyBorder="1" applyAlignment="1">
      <alignment wrapText="1"/>
    </xf>
    <xf numFmtId="0" fontId="6" fillId="5" borderId="23" xfId="4" applyFont="1" applyFill="1" applyBorder="1" applyAlignment="1">
      <alignment horizontal="center" wrapText="1"/>
    </xf>
    <xf numFmtId="0" fontId="6" fillId="0" borderId="24" xfId="4" applyFont="1" applyFill="1" applyBorder="1" applyAlignment="1">
      <alignment wrapText="1"/>
    </xf>
    <xf numFmtId="0" fontId="6" fillId="5" borderId="22" xfId="4" applyFont="1" applyFill="1" applyBorder="1" applyAlignment="1">
      <alignment horizontal="center" wrapText="1"/>
    </xf>
    <xf numFmtId="0" fontId="6" fillId="0" borderId="21" xfId="8" applyFont="1" applyFill="1" applyBorder="1" applyAlignment="1">
      <alignment wrapText="1"/>
    </xf>
    <xf numFmtId="0" fontId="6" fillId="0" borderId="0" xfId="8" applyFont="1" applyFill="1" applyBorder="1" applyAlignment="1">
      <alignment wrapText="1"/>
    </xf>
    <xf numFmtId="0" fontId="6" fillId="5" borderId="22" xfId="6" applyFont="1" applyFill="1" applyBorder="1" applyAlignment="1">
      <alignment horizontal="center"/>
    </xf>
    <xf numFmtId="0" fontId="6" fillId="0" borderId="0" xfId="4" applyFont="1" applyFill="1" applyBorder="1" applyAlignment="1">
      <alignment wrapText="1"/>
    </xf>
    <xf numFmtId="0" fontId="0" fillId="0" borderId="0" xfId="0"/>
    <xf numFmtId="0" fontId="2" fillId="2" borderId="14" xfId="0" applyFont="1" applyFill="1" applyBorder="1" applyAlignment="1">
      <alignment horizontal="center" vertical="center" wrapText="1"/>
    </xf>
    <xf numFmtId="0" fontId="0" fillId="0" borderId="15" xfId="0" quotePrefix="1" applyBorder="1" applyAlignment="1">
      <alignment vertical="center" wrapText="1"/>
    </xf>
    <xf numFmtId="0" fontId="0" fillId="0" borderId="15" xfId="0" applyBorder="1" applyAlignment="1">
      <alignment wrapText="1"/>
    </xf>
    <xf numFmtId="0" fontId="0" fillId="0" borderId="15" xfId="0" applyFill="1" applyBorder="1" applyAlignment="1">
      <alignment vertical="center" wrapText="1"/>
    </xf>
    <xf numFmtId="0" fontId="6" fillId="0" borderId="21" xfId="9" applyFont="1" applyFill="1" applyBorder="1" applyAlignment="1">
      <alignment horizontal="left" wrapText="1"/>
    </xf>
    <xf numFmtId="164" fontId="6" fillId="0" borderId="21" xfId="9" applyNumberFormat="1" applyFont="1" applyFill="1" applyBorder="1" applyAlignment="1">
      <alignment horizontal="left" wrapText="1"/>
    </xf>
    <xf numFmtId="0" fontId="6" fillId="0" borderId="21" xfId="2" applyFont="1" applyFill="1" applyBorder="1" applyAlignment="1">
      <alignment wrapText="1"/>
    </xf>
    <xf numFmtId="0" fontId="0" fillId="0" borderId="0" xfId="0" applyFill="1" applyBorder="1" applyAlignment="1">
      <alignment vertical="center"/>
    </xf>
    <xf numFmtId="0" fontId="1" fillId="2" borderId="1" xfId="0" applyFont="1" applyFill="1" applyBorder="1" applyAlignment="1">
      <alignment vertical="center" wrapText="1"/>
    </xf>
    <xf numFmtId="0" fontId="9" fillId="4" borderId="0" xfId="1" applyNumberFormat="1" applyFont="1" applyFill="1" applyBorder="1" applyAlignment="1">
      <alignment horizontal="left" vertical="center"/>
    </xf>
    <xf numFmtId="0" fontId="1" fillId="2" borderId="7" xfId="0" applyNumberFormat="1" applyFont="1" applyFill="1" applyBorder="1" applyAlignment="1">
      <alignment horizontal="center" vertical="center" wrapText="1"/>
    </xf>
    <xf numFmtId="0" fontId="0" fillId="0" borderId="5" xfId="0" applyNumberFormat="1" applyBorder="1" applyAlignment="1">
      <alignment vertical="center"/>
    </xf>
    <xf numFmtId="0" fontId="0" fillId="0" borderId="5" xfId="0" quotePrefix="1" applyNumberFormat="1" applyBorder="1" applyAlignment="1">
      <alignment horizontal="center" vertical="center"/>
    </xf>
    <xf numFmtId="14" fontId="0" fillId="7" borderId="5" xfId="0" applyNumberFormat="1" applyFill="1" applyBorder="1" applyAlignment="1">
      <alignment horizontal="center" vertical="center"/>
    </xf>
    <xf numFmtId="14" fontId="0" fillId="7" borderId="0" xfId="0" applyNumberFormat="1" applyFill="1" applyBorder="1" applyAlignment="1">
      <alignment horizontal="center" vertical="center"/>
    </xf>
    <xf numFmtId="0" fontId="6" fillId="0" borderId="0" xfId="11" applyFont="1" applyFill="1" applyBorder="1" applyAlignment="1">
      <alignment wrapText="1"/>
    </xf>
    <xf numFmtId="0" fontId="6" fillId="5" borderId="22" xfId="7" applyFont="1" applyFill="1" applyBorder="1" applyAlignment="1">
      <alignment horizontal="center"/>
    </xf>
    <xf numFmtId="0" fontId="6" fillId="0" borderId="21" xfId="10" applyFont="1" applyFill="1" applyBorder="1" applyAlignment="1">
      <alignment horizontal="left" wrapText="1"/>
    </xf>
    <xf numFmtId="164" fontId="6" fillId="0" borderId="21" xfId="10" applyNumberFormat="1" applyFont="1" applyFill="1" applyBorder="1" applyAlignment="1">
      <alignment horizontal="left" wrapText="1"/>
    </xf>
    <xf numFmtId="0" fontId="6" fillId="0" borderId="21" xfId="7" applyFont="1" applyFill="1" applyBorder="1" applyAlignment="1">
      <alignment horizontal="left" wrapText="1"/>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15" fillId="0" borderId="21" xfId="12" applyFont="1" applyFill="1" applyBorder="1" applyAlignment="1">
      <alignment wrapText="1"/>
    </xf>
    <xf numFmtId="0" fontId="2" fillId="2" borderId="14" xfId="0" applyFont="1" applyFill="1" applyBorder="1" applyAlignment="1">
      <alignment horizontal="center" vertical="center"/>
    </xf>
    <xf numFmtId="0" fontId="0" fillId="8" borderId="0" xfId="0" applyFill="1"/>
    <xf numFmtId="0" fontId="1" fillId="8" borderId="0" xfId="0" applyFont="1" applyFill="1"/>
    <xf numFmtId="14" fontId="0" fillId="0" borderId="0" xfId="0" applyNumberFormat="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14" fontId="0" fillId="0" borderId="25" xfId="0" applyNumberFormat="1" applyBorder="1" applyAlignment="1">
      <alignment horizontal="center" vertical="center"/>
    </xf>
    <xf numFmtId="0" fontId="0" fillId="0" borderId="25" xfId="0" applyBorder="1" applyAlignment="1">
      <alignment horizontal="center"/>
    </xf>
    <xf numFmtId="14" fontId="0" fillId="0" borderId="25" xfId="0" applyNumberFormat="1" applyBorder="1" applyAlignment="1">
      <alignment horizontal="center"/>
    </xf>
    <xf numFmtId="49" fontId="0" fillId="0" borderId="25" xfId="0" applyNumberFormat="1" applyBorder="1"/>
    <xf numFmtId="49" fontId="0" fillId="0" borderId="25" xfId="0" applyNumberFormat="1" applyBorder="1" applyAlignment="1">
      <alignment wrapText="1"/>
    </xf>
    <xf numFmtId="14" fontId="1" fillId="2" borderId="26" xfId="0" applyNumberFormat="1" applyFont="1" applyFill="1" applyBorder="1" applyAlignment="1">
      <alignment horizontal="center" vertical="center" wrapText="1"/>
    </xf>
    <xf numFmtId="49" fontId="1" fillId="2" borderId="27" xfId="0" applyNumberFormat="1" applyFont="1" applyFill="1" applyBorder="1" applyAlignment="1">
      <alignment wrapText="1"/>
    </xf>
    <xf numFmtId="0" fontId="1" fillId="2" borderId="28" xfId="0" applyFont="1" applyFill="1" applyBorder="1" applyAlignment="1">
      <alignment horizontal="center" vertical="center" wrapText="1"/>
    </xf>
    <xf numFmtId="0" fontId="1" fillId="2" borderId="1" xfId="0" applyFont="1" applyFill="1" applyBorder="1" applyAlignment="1">
      <alignment wrapText="1"/>
    </xf>
    <xf numFmtId="0" fontId="0" fillId="0" borderId="0" xfId="0" applyAlignment="1">
      <alignment vertical="top"/>
    </xf>
    <xf numFmtId="0" fontId="6" fillId="4" borderId="0" xfId="0" applyFont="1" applyFill="1" applyBorder="1" applyAlignment="1">
      <alignment horizontal="center" vertical="top" wrapText="1"/>
    </xf>
    <xf numFmtId="0" fontId="0" fillId="0" borderId="0" xfId="0" applyAlignment="1">
      <alignment vertical="top" wrapText="1"/>
    </xf>
    <xf numFmtId="49" fontId="0" fillId="0" borderId="25" xfId="0" applyNumberFormat="1" applyBorder="1" applyAlignment="1">
      <alignment vertical="top"/>
    </xf>
    <xf numFmtId="14" fontId="0" fillId="0" borderId="0" xfId="0" applyNumberFormat="1" applyAlignment="1">
      <alignment horizontal="center" vertical="top"/>
    </xf>
    <xf numFmtId="14" fontId="0" fillId="0" borderId="5" xfId="0" applyNumberFormat="1" applyBorder="1" applyAlignment="1">
      <alignment horizontal="center" vertical="top"/>
    </xf>
    <xf numFmtId="14" fontId="0" fillId="0" borderId="18"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2" fillId="2" borderId="17"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NumberFormat="1" applyFont="1" applyFill="1" applyBorder="1" applyAlignment="1">
      <alignment horizontal="center" vertical="center"/>
    </xf>
    <xf numFmtId="0" fontId="2" fillId="2" borderId="17" xfId="0" applyNumberFormat="1"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right" vertical="center"/>
    </xf>
    <xf numFmtId="0" fontId="0" fillId="0" borderId="13" xfId="0" applyBorder="1" applyAlignment="1">
      <alignment horizontal="right" vertical="center"/>
    </xf>
    <xf numFmtId="0" fontId="16" fillId="9" borderId="0" xfId="0" applyFont="1" applyFill="1"/>
    <xf numFmtId="0" fontId="17" fillId="0" borderId="0" xfId="0" applyFont="1"/>
    <xf numFmtId="0" fontId="0" fillId="10" borderId="0" xfId="0" applyFill="1"/>
  </cellXfs>
  <cellStyles count="13">
    <cellStyle name="Normal" xfId="0" builtinId="0"/>
    <cellStyle name="Normal 6 4" xfId="1" xr:uid="{1B6B62C0-FB6C-4334-9E94-4E7C11303801}"/>
    <cellStyle name="Normal_Duplicates" xfId="3" xr:uid="{FD0E6E66-BD35-4F04-B975-53FBB2712511}"/>
    <cellStyle name="Normal_Duplicates_1" xfId="5" xr:uid="{52C5836F-52FE-464A-92A3-86D9A5CD524E}"/>
    <cellStyle name="Normal_ImportResults" xfId="9" xr:uid="{5658B4B0-D5CF-469C-ACF2-EBEFEC7055FB}"/>
    <cellStyle name="Normal_ImportResults_1" xfId="6" xr:uid="{B8479AA4-4539-4441-911D-297606B74572}"/>
    <cellStyle name="Normal_ImportResults_2" xfId="7" xr:uid="{3E8E6802-1D8A-4975-A24B-0CD20EB1896B}"/>
    <cellStyle name="Normal_ImportResults_3" xfId="10" xr:uid="{19B609DA-39AA-4B90-B3E9-4898D74706AA}"/>
    <cellStyle name="Normal_Sheet1" xfId="2" xr:uid="{216B4B24-4EC4-457F-A758-E510EAB5AA91}"/>
    <cellStyle name="Normal_Sheet1_1" xfId="12" xr:uid="{697F7F1A-FDEA-4EAA-8800-39838AB16C0E}"/>
    <cellStyle name="Normal_Templates" xfId="11" xr:uid="{714F1F3F-363D-4A04-B5F8-096766EC4488}"/>
    <cellStyle name="Normal_validation" xfId="8" xr:uid="{2B025032-7662-4EB5-825A-7EE4184D590A}"/>
    <cellStyle name="Normal_validationAccess" xfId="4" xr:uid="{0B850F9C-2A2C-4932-B1D0-BFB555574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66003</xdr:colOff>
      <xdr:row>0</xdr:row>
      <xdr:rowOff>48858</xdr:rowOff>
    </xdr:from>
    <xdr:ext cx="411010" cy="447675"/>
    <xdr:pic>
      <xdr:nvPicPr>
        <xdr:cNvPr id="2" name="Picture 4">
          <a:extLst>
            <a:ext uri="{FF2B5EF4-FFF2-40B4-BE49-F238E27FC236}">
              <a16:creationId xmlns:a16="http://schemas.microsoft.com/office/drawing/2014/main" id="{66FA63C1-3286-44AB-9449-CC56E984028C}"/>
            </a:ext>
          </a:extLst>
        </xdr:cNvPr>
        <xdr:cNvPicPr>
          <a:picLocks noChangeAspect="1"/>
        </xdr:cNvPicPr>
      </xdr:nvPicPr>
      <xdr:blipFill>
        <a:blip xmlns:r="http://schemas.openxmlformats.org/officeDocument/2006/relationships" r:embed="rId1"/>
        <a:stretch>
          <a:fillRect/>
        </a:stretch>
      </xdr:blipFill>
      <xdr:spPr>
        <a:xfrm>
          <a:off x="119343" y="48858"/>
          <a:ext cx="411010" cy="447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3" name="Picture 4">
          <a:extLst>
            <a:ext uri="{FF2B5EF4-FFF2-40B4-BE49-F238E27FC236}">
              <a16:creationId xmlns:a16="http://schemas.microsoft.com/office/drawing/2014/main" id="{7C8F9AF7-7BB8-421F-BFF8-6331F651FCCA}"/>
            </a:ext>
          </a:extLst>
        </xdr:cNvPr>
        <xdr:cNvPicPr>
          <a:picLocks noChangeAspect="1"/>
        </xdr:cNvPicPr>
      </xdr:nvPicPr>
      <xdr:blipFill>
        <a:blip xmlns:r="http://schemas.openxmlformats.org/officeDocument/2006/relationships" r:embed="rId1"/>
        <a:stretch>
          <a:fillRect/>
        </a:stretch>
      </xdr:blipFill>
      <xdr:spPr>
        <a:xfrm>
          <a:off x="99172" y="53789"/>
          <a:ext cx="411010" cy="447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2A4CB51C-A350-4E92-8D2F-5CA1ECFBBEC3}"/>
            </a:ext>
          </a:extLst>
        </xdr:cNvPr>
        <xdr:cNvPicPr>
          <a:picLocks noChangeAspect="1"/>
        </xdr:cNvPicPr>
      </xdr:nvPicPr>
      <xdr:blipFill>
        <a:blip xmlns:r="http://schemas.openxmlformats.org/officeDocument/2006/relationships" r:embed="rId1"/>
        <a:stretch>
          <a:fillRect/>
        </a:stretch>
      </xdr:blipFill>
      <xdr:spPr>
        <a:xfrm>
          <a:off x="99172" y="53789"/>
          <a:ext cx="411010" cy="447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81245</xdr:colOff>
      <xdr:row>0</xdr:row>
      <xdr:rowOff>62754</xdr:rowOff>
    </xdr:from>
    <xdr:ext cx="411010" cy="447675"/>
    <xdr:pic>
      <xdr:nvPicPr>
        <xdr:cNvPr id="2" name="Picture 4">
          <a:extLst>
            <a:ext uri="{FF2B5EF4-FFF2-40B4-BE49-F238E27FC236}">
              <a16:creationId xmlns:a16="http://schemas.microsoft.com/office/drawing/2014/main" id="{E3CDA1E0-2E1A-4434-8720-59C5836BB53C}"/>
            </a:ext>
          </a:extLst>
        </xdr:cNvPr>
        <xdr:cNvPicPr>
          <a:picLocks noChangeAspect="1"/>
        </xdr:cNvPicPr>
      </xdr:nvPicPr>
      <xdr:blipFill>
        <a:blip xmlns:r="http://schemas.openxmlformats.org/officeDocument/2006/relationships" r:embed="rId1"/>
        <a:stretch>
          <a:fillRect/>
        </a:stretch>
      </xdr:blipFill>
      <xdr:spPr>
        <a:xfrm>
          <a:off x="81245" y="62754"/>
          <a:ext cx="411010" cy="4476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63314</xdr:colOff>
      <xdr:row>0</xdr:row>
      <xdr:rowOff>35860</xdr:rowOff>
    </xdr:from>
    <xdr:ext cx="411010" cy="447675"/>
    <xdr:pic>
      <xdr:nvPicPr>
        <xdr:cNvPr id="2" name="Picture 4">
          <a:extLst>
            <a:ext uri="{FF2B5EF4-FFF2-40B4-BE49-F238E27FC236}">
              <a16:creationId xmlns:a16="http://schemas.microsoft.com/office/drawing/2014/main" id="{0C908263-6B68-4BE8-94D2-D30900E9D8AA}"/>
            </a:ext>
          </a:extLst>
        </xdr:cNvPr>
        <xdr:cNvPicPr>
          <a:picLocks noChangeAspect="1"/>
        </xdr:cNvPicPr>
      </xdr:nvPicPr>
      <xdr:blipFill>
        <a:blip xmlns:r="http://schemas.openxmlformats.org/officeDocument/2006/relationships" r:embed="rId1"/>
        <a:stretch>
          <a:fillRect/>
        </a:stretch>
      </xdr:blipFill>
      <xdr:spPr>
        <a:xfrm>
          <a:off x="63314" y="35860"/>
          <a:ext cx="411010" cy="447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igration/INSTALLATION/Logic/A2LN/Base/A2LNCE2020.09/A2LN_CE202009%20Over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Guide"/>
      <sheetName val="StagingData"/>
      <sheetName val="ProcessData"/>
      <sheetName val=" Issue nr"/>
      <sheetName val="ImportResults"/>
      <sheetName val="Validation"/>
      <sheetName val="Duplicates"/>
      <sheetName val="Rec Count LN"/>
      <sheetName val="Table Nam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943C-AF50-4323-BAF8-B290F7D535CA}">
  <dimension ref="B1:H54"/>
  <sheetViews>
    <sheetView workbookViewId="0">
      <selection activeCell="D2" sqref="D2"/>
    </sheetView>
  </sheetViews>
  <sheetFormatPr defaultRowHeight="14.4" x14ac:dyDescent="0.3"/>
  <cols>
    <col min="1" max="1" width="0.77734375" style="84" customWidth="1"/>
    <col min="2" max="2" width="8.44140625" style="84" customWidth="1"/>
    <col min="3" max="3" width="22.21875" style="84" customWidth="1"/>
    <col min="4" max="5" width="33.77734375" style="84" customWidth="1"/>
    <col min="6" max="6" width="38.88671875" style="84" customWidth="1"/>
    <col min="7" max="7" width="8.6640625" style="84" customWidth="1"/>
    <col min="8" max="8" width="33.77734375" style="84" customWidth="1"/>
    <col min="9" max="16384" width="8.88671875" style="84"/>
  </cols>
  <sheetData>
    <row r="1" spans="2:8" s="3" customFormat="1" ht="15" customHeight="1" x14ac:dyDescent="0.3">
      <c r="B1" s="34"/>
      <c r="C1" s="46"/>
      <c r="D1" s="54" t="str">
        <f>StagingData!D1</f>
        <v>Customer:</v>
      </c>
      <c r="E1" s="34"/>
      <c r="F1" s="34"/>
      <c r="G1" s="34"/>
      <c r="H1" s="34"/>
    </row>
    <row r="2" spans="2:8" s="3" customFormat="1" ht="15" customHeight="1" x14ac:dyDescent="0.3">
      <c r="B2" s="34"/>
      <c r="C2" s="46" t="str">
        <f>StagingData!C2</f>
        <v>Version: 20201001</v>
      </c>
      <c r="D2" s="54" t="str">
        <f>StagingData!D2</f>
        <v xml:space="preserve">Run Number: DMF RUN 001 </v>
      </c>
      <c r="E2" s="34"/>
      <c r="F2" s="34"/>
      <c r="G2" s="34"/>
      <c r="H2" s="34"/>
    </row>
    <row r="3" spans="2:8" s="3" customFormat="1" ht="15" customHeight="1" thickBot="1" x14ac:dyDescent="0.35">
      <c r="B3" s="34"/>
      <c r="C3" s="46" t="str">
        <f>StagingData!C3</f>
        <v>A2LN Version: mig300003</v>
      </c>
      <c r="D3" s="54" t="str">
        <f>StagingData!D3</f>
        <v>Run Date: 10 Apr 2021</v>
      </c>
      <c r="E3" s="34"/>
      <c r="F3" s="34"/>
      <c r="G3" s="34"/>
      <c r="H3" s="34"/>
    </row>
    <row r="4" spans="2:8" s="3" customFormat="1" ht="21.6" thickBot="1" x14ac:dyDescent="0.35">
      <c r="B4" s="133" t="s">
        <v>658</v>
      </c>
      <c r="C4" s="134"/>
      <c r="D4" s="134"/>
      <c r="E4" s="134"/>
      <c r="F4" s="134"/>
      <c r="G4" s="134"/>
      <c r="H4" s="135"/>
    </row>
    <row r="6" spans="2:8" x14ac:dyDescent="0.3">
      <c r="C6" s="110" t="s">
        <v>652</v>
      </c>
      <c r="D6" s="109"/>
      <c r="E6" s="109"/>
      <c r="F6" s="109"/>
      <c r="G6" s="109"/>
      <c r="H6" s="109"/>
    </row>
    <row r="7" spans="2:8" x14ac:dyDescent="0.3">
      <c r="D7" s="84" t="s">
        <v>651</v>
      </c>
    </row>
    <row r="8" spans="2:8" x14ac:dyDescent="0.3">
      <c r="D8" s="84" t="s">
        <v>650</v>
      </c>
    </row>
    <row r="9" spans="2:8" x14ac:dyDescent="0.3">
      <c r="D9" s="84" t="s">
        <v>649</v>
      </c>
    </row>
    <row r="10" spans="2:8" x14ac:dyDescent="0.3">
      <c r="D10" s="84" t="s">
        <v>648</v>
      </c>
    </row>
    <row r="11" spans="2:8" x14ac:dyDescent="0.3">
      <c r="D11" s="84" t="s">
        <v>647</v>
      </c>
    </row>
    <row r="13" spans="2:8" x14ac:dyDescent="0.3">
      <c r="C13" s="110" t="s">
        <v>646</v>
      </c>
      <c r="D13" s="110" t="s">
        <v>645</v>
      </c>
      <c r="E13" s="109"/>
      <c r="F13" s="109"/>
      <c r="G13" s="109"/>
      <c r="H13" s="110" t="s">
        <v>644</v>
      </c>
    </row>
    <row r="14" spans="2:8" x14ac:dyDescent="0.3">
      <c r="D14" s="84" t="s">
        <v>643</v>
      </c>
    </row>
    <row r="15" spans="2:8" x14ac:dyDescent="0.3">
      <c r="D15" s="84" t="s">
        <v>642</v>
      </c>
    </row>
    <row r="16" spans="2:8" x14ac:dyDescent="0.3">
      <c r="D16" s="84" t="s">
        <v>641</v>
      </c>
    </row>
    <row r="17" spans="3:8" x14ac:dyDescent="0.3">
      <c r="D17" s="84" t="s">
        <v>640</v>
      </c>
      <c r="H17" s="84" t="s">
        <v>639</v>
      </c>
    </row>
    <row r="18" spans="3:8" x14ac:dyDescent="0.3">
      <c r="D18" s="84" t="s">
        <v>638</v>
      </c>
      <c r="H18" s="84" t="s">
        <v>637</v>
      </c>
    </row>
    <row r="19" spans="3:8" x14ac:dyDescent="0.3">
      <c r="D19" s="84" t="s">
        <v>636</v>
      </c>
      <c r="H19" s="84" t="s">
        <v>602</v>
      </c>
    </row>
    <row r="20" spans="3:8" x14ac:dyDescent="0.3">
      <c r="D20" s="84" t="s">
        <v>635</v>
      </c>
      <c r="H20" s="84" t="s">
        <v>602</v>
      </c>
    </row>
    <row r="22" spans="3:8" x14ac:dyDescent="0.3">
      <c r="C22" s="110" t="s">
        <v>634</v>
      </c>
      <c r="D22" s="110" t="s">
        <v>633</v>
      </c>
      <c r="E22" s="109"/>
      <c r="F22" s="109"/>
      <c r="G22" s="109"/>
      <c r="H22" s="109"/>
    </row>
    <row r="23" spans="3:8" x14ac:dyDescent="0.3">
      <c r="D23" s="84" t="s">
        <v>632</v>
      </c>
    </row>
    <row r="24" spans="3:8" x14ac:dyDescent="0.3">
      <c r="D24" s="110" t="s">
        <v>631</v>
      </c>
      <c r="E24" s="110" t="s">
        <v>630</v>
      </c>
    </row>
    <row r="25" spans="3:8" x14ac:dyDescent="0.3">
      <c r="D25" s="84" t="s">
        <v>629</v>
      </c>
      <c r="E25" s="84" t="s">
        <v>628</v>
      </c>
    </row>
    <row r="26" spans="3:8" x14ac:dyDescent="0.3">
      <c r="E26" s="84" t="s">
        <v>627</v>
      </c>
    </row>
    <row r="27" spans="3:8" x14ac:dyDescent="0.3">
      <c r="D27" s="84" t="s">
        <v>626</v>
      </c>
      <c r="E27" s="84" t="s">
        <v>625</v>
      </c>
    </row>
    <row r="28" spans="3:8" x14ac:dyDescent="0.3">
      <c r="E28" s="84" t="s">
        <v>624</v>
      </c>
    </row>
    <row r="29" spans="3:8" x14ac:dyDescent="0.3">
      <c r="D29" s="84" t="s">
        <v>623</v>
      </c>
      <c r="E29" s="84" t="s">
        <v>622</v>
      </c>
    </row>
    <row r="30" spans="3:8" x14ac:dyDescent="0.3">
      <c r="E30" s="84" t="s">
        <v>621</v>
      </c>
    </row>
    <row r="32" spans="3:8" x14ac:dyDescent="0.3">
      <c r="D32" s="84" t="s">
        <v>620</v>
      </c>
    </row>
    <row r="33" spans="3:8" x14ac:dyDescent="0.3">
      <c r="D33" s="84" t="s">
        <v>619</v>
      </c>
    </row>
    <row r="34" spans="3:8" x14ac:dyDescent="0.3">
      <c r="D34" s="84" t="s">
        <v>618</v>
      </c>
      <c r="H34" s="84" t="s">
        <v>602</v>
      </c>
    </row>
    <row r="36" spans="3:8" x14ac:dyDescent="0.3">
      <c r="C36" s="110" t="s">
        <v>499</v>
      </c>
      <c r="D36" s="110"/>
      <c r="E36" s="109"/>
      <c r="F36" s="109"/>
      <c r="G36" s="109"/>
      <c r="H36" s="109"/>
    </row>
    <row r="37" spans="3:8" x14ac:dyDescent="0.3">
      <c r="D37" s="84" t="s">
        <v>617</v>
      </c>
    </row>
    <row r="39" spans="3:8" x14ac:dyDescent="0.3">
      <c r="C39" s="110" t="s">
        <v>616</v>
      </c>
      <c r="D39" s="110"/>
      <c r="E39" s="109"/>
      <c r="F39" s="109"/>
      <c r="G39" s="109"/>
      <c r="H39" s="109"/>
    </row>
    <row r="40" spans="3:8" x14ac:dyDescent="0.3">
      <c r="D40" s="84" t="s">
        <v>615</v>
      </c>
    </row>
    <row r="41" spans="3:8" x14ac:dyDescent="0.3">
      <c r="D41" s="84" t="s">
        <v>614</v>
      </c>
    </row>
    <row r="43" spans="3:8" x14ac:dyDescent="0.3">
      <c r="C43" s="110" t="s">
        <v>613</v>
      </c>
      <c r="D43" s="110"/>
      <c r="E43" s="109"/>
      <c r="F43" s="109"/>
      <c r="G43" s="109"/>
      <c r="H43" s="109"/>
    </row>
    <row r="44" spans="3:8" x14ac:dyDescent="0.3">
      <c r="D44" s="84" t="s">
        <v>612</v>
      </c>
      <c r="H44" s="84" t="s">
        <v>602</v>
      </c>
    </row>
    <row r="45" spans="3:8" x14ac:dyDescent="0.3">
      <c r="D45" s="84" t="s">
        <v>611</v>
      </c>
      <c r="H45" s="84" t="s">
        <v>602</v>
      </c>
    </row>
    <row r="46" spans="3:8" x14ac:dyDescent="0.3">
      <c r="D46" s="84" t="s">
        <v>610</v>
      </c>
      <c r="H46" s="84" t="s">
        <v>602</v>
      </c>
    </row>
    <row r="47" spans="3:8" x14ac:dyDescent="0.3">
      <c r="D47" s="84" t="s">
        <v>609</v>
      </c>
      <c r="H47" s="84" t="s">
        <v>605</v>
      </c>
    </row>
    <row r="49" spans="3:8" x14ac:dyDescent="0.3">
      <c r="C49" s="110" t="s">
        <v>608</v>
      </c>
      <c r="D49" s="110"/>
      <c r="E49" s="109"/>
      <c r="F49" s="109"/>
      <c r="G49" s="109"/>
      <c r="H49" s="109"/>
    </row>
    <row r="50" spans="3:8" x14ac:dyDescent="0.3">
      <c r="D50" s="84" t="s">
        <v>607</v>
      </c>
      <c r="H50" s="84" t="s">
        <v>602</v>
      </c>
    </row>
    <row r="51" spans="3:8" x14ac:dyDescent="0.3">
      <c r="D51" s="84" t="s">
        <v>606</v>
      </c>
      <c r="H51" s="84" t="s">
        <v>605</v>
      </c>
    </row>
    <row r="53" spans="3:8" x14ac:dyDescent="0.3">
      <c r="C53" s="110" t="s">
        <v>604</v>
      </c>
      <c r="D53" s="110"/>
      <c r="E53" s="109"/>
      <c r="F53" s="109"/>
      <c r="G53" s="109"/>
      <c r="H53" s="109"/>
    </row>
    <row r="54" spans="3:8" x14ac:dyDescent="0.3">
      <c r="D54" s="84" t="s">
        <v>603</v>
      </c>
      <c r="H54" s="84" t="s">
        <v>602</v>
      </c>
    </row>
  </sheetData>
  <mergeCells count="1">
    <mergeCell ref="B4:H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DE2B-ACEA-4839-89AF-FD2192182C17}">
  <dimension ref="A1:G4908"/>
  <sheetViews>
    <sheetView workbookViewId="0">
      <selection activeCell="H6" sqref="H6"/>
    </sheetView>
  </sheetViews>
  <sheetFormatPr defaultRowHeight="14.4" x14ac:dyDescent="0.3"/>
  <cols>
    <col min="1" max="1" width="12" style="148" bestFit="1" customWidth="1"/>
    <col min="2" max="2" width="115.33203125" style="84" bestFit="1" customWidth="1"/>
    <col min="3" max="16384" width="8.88671875" style="84"/>
  </cols>
  <sheetData>
    <row r="1" spans="1:7" x14ac:dyDescent="0.3">
      <c r="A1" s="146" t="s">
        <v>750</v>
      </c>
      <c r="B1" s="147" t="s">
        <v>751</v>
      </c>
      <c r="E1" s="84" t="s">
        <v>261</v>
      </c>
      <c r="G1" s="84" t="str">
        <f>VLOOKUP(E1,A:B,2,FALSE)</f>
        <v>Business Partners</v>
      </c>
    </row>
    <row r="2" spans="1:7" x14ac:dyDescent="0.3">
      <c r="A2" s="148" t="s">
        <v>319</v>
      </c>
      <c r="B2" s="84" t="s">
        <v>752</v>
      </c>
    </row>
    <row r="3" spans="1:7" x14ac:dyDescent="0.3">
      <c r="A3" s="148" t="s">
        <v>320</v>
      </c>
      <c r="B3" s="84" t="s">
        <v>753</v>
      </c>
    </row>
    <row r="4" spans="1:7" x14ac:dyDescent="0.3">
      <c r="A4" s="148" t="s">
        <v>261</v>
      </c>
      <c r="B4" s="84" t="s">
        <v>754</v>
      </c>
    </row>
    <row r="5" spans="1:7" x14ac:dyDescent="0.3">
      <c r="A5" s="148" t="s">
        <v>262</v>
      </c>
      <c r="B5" s="84" t="s">
        <v>755</v>
      </c>
    </row>
    <row r="6" spans="1:7" x14ac:dyDescent="0.3">
      <c r="A6" s="148" t="s">
        <v>263</v>
      </c>
      <c r="B6" s="84" t="s">
        <v>756</v>
      </c>
    </row>
    <row r="7" spans="1:7" x14ac:dyDescent="0.3">
      <c r="A7" s="148" t="s">
        <v>264</v>
      </c>
      <c r="B7" s="84" t="s">
        <v>757</v>
      </c>
    </row>
    <row r="8" spans="1:7" x14ac:dyDescent="0.3">
      <c r="A8" s="148" t="s">
        <v>265</v>
      </c>
      <c r="B8" s="84" t="s">
        <v>758</v>
      </c>
    </row>
    <row r="9" spans="1:7" x14ac:dyDescent="0.3">
      <c r="A9" s="148" t="s">
        <v>266</v>
      </c>
      <c r="B9" s="84" t="s">
        <v>759</v>
      </c>
    </row>
    <row r="10" spans="1:7" x14ac:dyDescent="0.3">
      <c r="A10" s="148" t="s">
        <v>267</v>
      </c>
      <c r="B10" s="84" t="s">
        <v>760</v>
      </c>
    </row>
    <row r="11" spans="1:7" x14ac:dyDescent="0.3">
      <c r="A11" s="148" t="s">
        <v>268</v>
      </c>
      <c r="B11" s="84" t="s">
        <v>761</v>
      </c>
    </row>
    <row r="12" spans="1:7" x14ac:dyDescent="0.3">
      <c r="A12" s="148" t="s">
        <v>269</v>
      </c>
      <c r="B12" s="84" t="s">
        <v>762</v>
      </c>
    </row>
    <row r="13" spans="1:7" x14ac:dyDescent="0.3">
      <c r="A13" s="148" t="s">
        <v>19</v>
      </c>
      <c r="B13" s="84" t="s">
        <v>18</v>
      </c>
    </row>
    <row r="14" spans="1:7" x14ac:dyDescent="0.3">
      <c r="A14" s="148" t="s">
        <v>278</v>
      </c>
      <c r="B14" s="84" t="s">
        <v>763</v>
      </c>
    </row>
    <row r="15" spans="1:7" x14ac:dyDescent="0.3">
      <c r="A15" s="148" t="s">
        <v>270</v>
      </c>
      <c r="B15" s="84" t="s">
        <v>764</v>
      </c>
    </row>
    <row r="16" spans="1:7" x14ac:dyDescent="0.3">
      <c r="A16" s="148" t="s">
        <v>271</v>
      </c>
      <c r="B16" s="84" t="s">
        <v>765</v>
      </c>
    </row>
    <row r="17" spans="1:2" x14ac:dyDescent="0.3">
      <c r="A17" s="148" t="s">
        <v>310</v>
      </c>
      <c r="B17" s="84" t="s">
        <v>53</v>
      </c>
    </row>
    <row r="18" spans="1:2" x14ac:dyDescent="0.3">
      <c r="A18" s="148" t="s">
        <v>318</v>
      </c>
      <c r="B18" s="84" t="s">
        <v>94</v>
      </c>
    </row>
    <row r="19" spans="1:2" x14ac:dyDescent="0.3">
      <c r="A19" s="148" t="s">
        <v>353</v>
      </c>
      <c r="B19" s="84" t="s">
        <v>766</v>
      </c>
    </row>
    <row r="20" spans="1:2" x14ac:dyDescent="0.3">
      <c r="A20" s="148" t="s">
        <v>321</v>
      </c>
      <c r="B20" s="84" t="s">
        <v>767</v>
      </c>
    </row>
    <row r="21" spans="1:2" x14ac:dyDescent="0.3">
      <c r="A21" s="148" t="s">
        <v>354</v>
      </c>
      <c r="B21" s="84" t="s">
        <v>768</v>
      </c>
    </row>
    <row r="22" spans="1:2" x14ac:dyDescent="0.3">
      <c r="A22" s="148" t="s">
        <v>274</v>
      </c>
      <c r="B22" s="84" t="s">
        <v>769</v>
      </c>
    </row>
    <row r="23" spans="1:2" x14ac:dyDescent="0.3">
      <c r="A23" s="148" t="s">
        <v>322</v>
      </c>
      <c r="B23" s="84" t="s">
        <v>770</v>
      </c>
    </row>
    <row r="24" spans="1:2" x14ac:dyDescent="0.3">
      <c r="A24" s="148" t="s">
        <v>355</v>
      </c>
      <c r="B24" s="84" t="s">
        <v>771</v>
      </c>
    </row>
    <row r="25" spans="1:2" x14ac:dyDescent="0.3">
      <c r="A25" s="148" t="s">
        <v>323</v>
      </c>
      <c r="B25" s="84" t="s">
        <v>772</v>
      </c>
    </row>
    <row r="26" spans="1:2" x14ac:dyDescent="0.3">
      <c r="A26" s="148" t="s">
        <v>324</v>
      </c>
      <c r="B26" s="84" t="s">
        <v>773</v>
      </c>
    </row>
    <row r="27" spans="1:2" x14ac:dyDescent="0.3">
      <c r="A27" s="148" t="s">
        <v>356</v>
      </c>
      <c r="B27" s="84" t="s">
        <v>774</v>
      </c>
    </row>
    <row r="28" spans="1:2" x14ac:dyDescent="0.3">
      <c r="A28" s="148" t="s">
        <v>326</v>
      </c>
      <c r="B28" s="84" t="s">
        <v>775</v>
      </c>
    </row>
    <row r="29" spans="1:2" x14ac:dyDescent="0.3">
      <c r="A29" s="148" t="s">
        <v>357</v>
      </c>
      <c r="B29" s="84" t="s">
        <v>776</v>
      </c>
    </row>
    <row r="30" spans="1:2" x14ac:dyDescent="0.3">
      <c r="A30" s="148" t="s">
        <v>327</v>
      </c>
      <c r="B30" s="84" t="s">
        <v>777</v>
      </c>
    </row>
    <row r="31" spans="1:2" x14ac:dyDescent="0.3">
      <c r="A31" s="148" t="s">
        <v>328</v>
      </c>
      <c r="B31" s="84" t="s">
        <v>778</v>
      </c>
    </row>
    <row r="32" spans="1:2" x14ac:dyDescent="0.3">
      <c r="A32" s="148" t="s">
        <v>329</v>
      </c>
      <c r="B32" s="84" t="s">
        <v>779</v>
      </c>
    </row>
    <row r="33" spans="1:2" x14ac:dyDescent="0.3">
      <c r="A33" s="148" t="s">
        <v>359</v>
      </c>
      <c r="B33" s="84" t="s">
        <v>780</v>
      </c>
    </row>
    <row r="34" spans="1:2" x14ac:dyDescent="0.3">
      <c r="A34" s="148" t="s">
        <v>519</v>
      </c>
      <c r="B34" s="84" t="s">
        <v>781</v>
      </c>
    </row>
    <row r="35" spans="1:2" x14ac:dyDescent="0.3">
      <c r="A35" s="148" t="s">
        <v>520</v>
      </c>
      <c r="B35" s="84" t="s">
        <v>782</v>
      </c>
    </row>
    <row r="36" spans="1:2" x14ac:dyDescent="0.3">
      <c r="A36" s="148" t="s">
        <v>521</v>
      </c>
      <c r="B36" s="84" t="s">
        <v>783</v>
      </c>
    </row>
    <row r="37" spans="1:2" x14ac:dyDescent="0.3">
      <c r="A37" s="148" t="s">
        <v>330</v>
      </c>
      <c r="B37" s="84" t="s">
        <v>784</v>
      </c>
    </row>
    <row r="38" spans="1:2" x14ac:dyDescent="0.3">
      <c r="A38" s="148" t="s">
        <v>360</v>
      </c>
      <c r="B38" s="84" t="s">
        <v>785</v>
      </c>
    </row>
    <row r="39" spans="1:2" x14ac:dyDescent="0.3">
      <c r="A39" s="148" t="s">
        <v>319</v>
      </c>
      <c r="B39" s="84" t="s">
        <v>752</v>
      </c>
    </row>
    <row r="40" spans="1:2" x14ac:dyDescent="0.3">
      <c r="A40" s="148" t="s">
        <v>320</v>
      </c>
      <c r="B40" s="84" t="s">
        <v>753</v>
      </c>
    </row>
    <row r="41" spans="1:2" x14ac:dyDescent="0.3">
      <c r="A41" s="148" t="s">
        <v>261</v>
      </c>
      <c r="B41" s="84" t="s">
        <v>754</v>
      </c>
    </row>
    <row r="42" spans="1:2" x14ac:dyDescent="0.3">
      <c r="A42" s="148" t="s">
        <v>262</v>
      </c>
      <c r="B42" s="84" t="s">
        <v>755</v>
      </c>
    </row>
    <row r="43" spans="1:2" x14ac:dyDescent="0.3">
      <c r="A43" s="148" t="s">
        <v>263</v>
      </c>
      <c r="B43" s="84" t="s">
        <v>756</v>
      </c>
    </row>
    <row r="44" spans="1:2" x14ac:dyDescent="0.3">
      <c r="A44" s="148" t="s">
        <v>264</v>
      </c>
      <c r="B44" s="84" t="s">
        <v>757</v>
      </c>
    </row>
    <row r="45" spans="1:2" x14ac:dyDescent="0.3">
      <c r="A45" s="148" t="s">
        <v>265</v>
      </c>
      <c r="B45" s="84" t="s">
        <v>758</v>
      </c>
    </row>
    <row r="46" spans="1:2" x14ac:dyDescent="0.3">
      <c r="A46" s="148" t="s">
        <v>266</v>
      </c>
      <c r="B46" s="84" t="s">
        <v>759</v>
      </c>
    </row>
    <row r="47" spans="1:2" x14ac:dyDescent="0.3">
      <c r="A47" s="148" t="s">
        <v>267</v>
      </c>
      <c r="B47" s="84" t="s">
        <v>760</v>
      </c>
    </row>
    <row r="48" spans="1:2" x14ac:dyDescent="0.3">
      <c r="A48" s="148" t="s">
        <v>268</v>
      </c>
      <c r="B48" s="84" t="s">
        <v>761</v>
      </c>
    </row>
    <row r="49" spans="1:2" x14ac:dyDescent="0.3">
      <c r="A49" s="148" t="s">
        <v>269</v>
      </c>
      <c r="B49" s="84" t="s">
        <v>762</v>
      </c>
    </row>
    <row r="50" spans="1:2" x14ac:dyDescent="0.3">
      <c r="A50" s="148" t="s">
        <v>19</v>
      </c>
      <c r="B50" s="84" t="s">
        <v>18</v>
      </c>
    </row>
    <row r="51" spans="1:2" x14ac:dyDescent="0.3">
      <c r="A51" s="148" t="s">
        <v>270</v>
      </c>
      <c r="B51" s="84" t="s">
        <v>764</v>
      </c>
    </row>
    <row r="52" spans="1:2" x14ac:dyDescent="0.3">
      <c r="A52" s="148" t="s">
        <v>310</v>
      </c>
      <c r="B52" s="84" t="s">
        <v>53</v>
      </c>
    </row>
    <row r="53" spans="1:2" x14ac:dyDescent="0.3">
      <c r="A53" s="148" t="s">
        <v>318</v>
      </c>
      <c r="B53" s="84" t="s">
        <v>94</v>
      </c>
    </row>
    <row r="54" spans="1:2" x14ac:dyDescent="0.3">
      <c r="A54" s="148" t="s">
        <v>353</v>
      </c>
      <c r="B54" s="84" t="s">
        <v>766</v>
      </c>
    </row>
    <row r="55" spans="1:2" x14ac:dyDescent="0.3">
      <c r="A55" s="148" t="s">
        <v>321</v>
      </c>
      <c r="B55" s="84" t="s">
        <v>767</v>
      </c>
    </row>
    <row r="56" spans="1:2" x14ac:dyDescent="0.3">
      <c r="A56" s="148" t="s">
        <v>354</v>
      </c>
      <c r="B56" s="84" t="s">
        <v>768</v>
      </c>
    </row>
    <row r="57" spans="1:2" x14ac:dyDescent="0.3">
      <c r="A57" s="148" t="s">
        <v>274</v>
      </c>
      <c r="B57" s="84" t="s">
        <v>769</v>
      </c>
    </row>
    <row r="58" spans="1:2" x14ac:dyDescent="0.3">
      <c r="A58" s="148" t="s">
        <v>322</v>
      </c>
      <c r="B58" s="84" t="s">
        <v>770</v>
      </c>
    </row>
    <row r="59" spans="1:2" x14ac:dyDescent="0.3">
      <c r="A59" s="148" t="s">
        <v>355</v>
      </c>
      <c r="B59" s="84" t="s">
        <v>771</v>
      </c>
    </row>
    <row r="60" spans="1:2" x14ac:dyDescent="0.3">
      <c r="A60" s="148" t="s">
        <v>323</v>
      </c>
      <c r="B60" s="84" t="s">
        <v>772</v>
      </c>
    </row>
    <row r="61" spans="1:2" x14ac:dyDescent="0.3">
      <c r="A61" s="148" t="s">
        <v>324</v>
      </c>
      <c r="B61" s="84" t="s">
        <v>773</v>
      </c>
    </row>
    <row r="62" spans="1:2" x14ac:dyDescent="0.3">
      <c r="A62" s="148" t="s">
        <v>356</v>
      </c>
      <c r="B62" s="84" t="s">
        <v>774</v>
      </c>
    </row>
    <row r="63" spans="1:2" x14ac:dyDescent="0.3">
      <c r="A63" s="148" t="s">
        <v>326</v>
      </c>
      <c r="B63" s="84" t="s">
        <v>775</v>
      </c>
    </row>
    <row r="64" spans="1:2" x14ac:dyDescent="0.3">
      <c r="A64" s="148" t="s">
        <v>357</v>
      </c>
      <c r="B64" s="84" t="s">
        <v>776</v>
      </c>
    </row>
    <row r="65" spans="1:2" x14ac:dyDescent="0.3">
      <c r="A65" s="148" t="s">
        <v>327</v>
      </c>
      <c r="B65" s="84" t="s">
        <v>777</v>
      </c>
    </row>
    <row r="66" spans="1:2" x14ac:dyDescent="0.3">
      <c r="A66" s="148" t="s">
        <v>328</v>
      </c>
      <c r="B66" s="84" t="s">
        <v>778</v>
      </c>
    </row>
    <row r="67" spans="1:2" x14ac:dyDescent="0.3">
      <c r="A67" s="148" t="s">
        <v>329</v>
      </c>
      <c r="B67" s="84" t="s">
        <v>779</v>
      </c>
    </row>
    <row r="68" spans="1:2" x14ac:dyDescent="0.3">
      <c r="A68" s="148" t="s">
        <v>359</v>
      </c>
      <c r="B68" s="84" t="s">
        <v>780</v>
      </c>
    </row>
    <row r="69" spans="1:2" x14ac:dyDescent="0.3">
      <c r="A69" s="148" t="s">
        <v>519</v>
      </c>
      <c r="B69" s="84" t="s">
        <v>781</v>
      </c>
    </row>
    <row r="70" spans="1:2" x14ac:dyDescent="0.3">
      <c r="A70" s="148" t="s">
        <v>520</v>
      </c>
      <c r="B70" s="84" t="s">
        <v>782</v>
      </c>
    </row>
    <row r="71" spans="1:2" x14ac:dyDescent="0.3">
      <c r="A71" s="148" t="s">
        <v>521</v>
      </c>
      <c r="B71" s="84" t="s">
        <v>783</v>
      </c>
    </row>
    <row r="72" spans="1:2" x14ac:dyDescent="0.3">
      <c r="A72" s="148" t="s">
        <v>330</v>
      </c>
      <c r="B72" s="84" t="s">
        <v>784</v>
      </c>
    </row>
    <row r="73" spans="1:2" x14ac:dyDescent="0.3">
      <c r="A73" s="148" t="s">
        <v>360</v>
      </c>
      <c r="B73" s="84" t="s">
        <v>785</v>
      </c>
    </row>
    <row r="74" spans="1:2" x14ac:dyDescent="0.3">
      <c r="A74" s="148" t="s">
        <v>349</v>
      </c>
      <c r="B74" s="84" t="s">
        <v>786</v>
      </c>
    </row>
    <row r="75" spans="1:2" x14ac:dyDescent="0.3">
      <c r="A75" s="148" t="s">
        <v>261</v>
      </c>
      <c r="B75" s="84" t="s">
        <v>754</v>
      </c>
    </row>
    <row r="76" spans="1:2" x14ac:dyDescent="0.3">
      <c r="A76" s="148" t="s">
        <v>262</v>
      </c>
      <c r="B76" s="84" t="s">
        <v>755</v>
      </c>
    </row>
    <row r="77" spans="1:2" x14ac:dyDescent="0.3">
      <c r="A77" s="148" t="s">
        <v>263</v>
      </c>
      <c r="B77" s="84" t="s">
        <v>756</v>
      </c>
    </row>
    <row r="78" spans="1:2" x14ac:dyDescent="0.3">
      <c r="A78" s="148" t="s">
        <v>264</v>
      </c>
      <c r="B78" s="84" t="s">
        <v>757</v>
      </c>
    </row>
    <row r="79" spans="1:2" x14ac:dyDescent="0.3">
      <c r="A79" s="148" t="s">
        <v>265</v>
      </c>
      <c r="B79" s="84" t="s">
        <v>758</v>
      </c>
    </row>
    <row r="80" spans="1:2" x14ac:dyDescent="0.3">
      <c r="A80" s="148" t="s">
        <v>266</v>
      </c>
      <c r="B80" s="84" t="s">
        <v>759</v>
      </c>
    </row>
    <row r="81" spans="1:2" x14ac:dyDescent="0.3">
      <c r="A81" s="148" t="s">
        <v>267</v>
      </c>
      <c r="B81" s="84" t="s">
        <v>760</v>
      </c>
    </row>
    <row r="82" spans="1:2" x14ac:dyDescent="0.3">
      <c r="A82" s="148" t="s">
        <v>268</v>
      </c>
      <c r="B82" s="84" t="s">
        <v>761</v>
      </c>
    </row>
    <row r="83" spans="1:2" x14ac:dyDescent="0.3">
      <c r="A83" s="148" t="s">
        <v>787</v>
      </c>
      <c r="B83" s="84" t="s">
        <v>788</v>
      </c>
    </row>
    <row r="84" spans="1:2" x14ac:dyDescent="0.3">
      <c r="A84" s="148" t="s">
        <v>269</v>
      </c>
      <c r="B84" s="84" t="s">
        <v>762</v>
      </c>
    </row>
    <row r="85" spans="1:2" x14ac:dyDescent="0.3">
      <c r="A85" s="148" t="s">
        <v>305</v>
      </c>
      <c r="B85" s="84" t="s">
        <v>789</v>
      </c>
    </row>
    <row r="86" spans="1:2" x14ac:dyDescent="0.3">
      <c r="A86" s="148" t="s">
        <v>19</v>
      </c>
      <c r="B86" s="84" t="s">
        <v>18</v>
      </c>
    </row>
    <row r="87" spans="1:2" x14ac:dyDescent="0.3">
      <c r="A87" s="148" t="s">
        <v>278</v>
      </c>
      <c r="B87" s="84" t="s">
        <v>763</v>
      </c>
    </row>
    <row r="88" spans="1:2" x14ac:dyDescent="0.3">
      <c r="A88" s="148" t="s">
        <v>270</v>
      </c>
      <c r="B88" s="84" t="s">
        <v>764</v>
      </c>
    </row>
    <row r="89" spans="1:2" x14ac:dyDescent="0.3">
      <c r="A89" s="148" t="s">
        <v>271</v>
      </c>
      <c r="B89" s="84" t="s">
        <v>765</v>
      </c>
    </row>
    <row r="90" spans="1:2" x14ac:dyDescent="0.3">
      <c r="A90" s="148" t="s">
        <v>310</v>
      </c>
      <c r="B90" s="84" t="s">
        <v>53</v>
      </c>
    </row>
    <row r="91" spans="1:2" x14ac:dyDescent="0.3">
      <c r="A91" s="148" t="s">
        <v>306</v>
      </c>
      <c r="B91" s="84" t="s">
        <v>790</v>
      </c>
    </row>
    <row r="92" spans="1:2" x14ac:dyDescent="0.3">
      <c r="A92" s="148" t="s">
        <v>318</v>
      </c>
      <c r="B92" s="84" t="s">
        <v>94</v>
      </c>
    </row>
    <row r="93" spans="1:2" x14ac:dyDescent="0.3">
      <c r="A93" s="148" t="s">
        <v>363</v>
      </c>
      <c r="B93" s="84" t="s">
        <v>791</v>
      </c>
    </row>
    <row r="94" spans="1:2" x14ac:dyDescent="0.3">
      <c r="A94" s="148" t="s">
        <v>97</v>
      </c>
      <c r="B94" s="84" t="s">
        <v>792</v>
      </c>
    </row>
    <row r="95" spans="1:2" x14ac:dyDescent="0.3">
      <c r="A95" s="148" t="s">
        <v>353</v>
      </c>
      <c r="B95" s="84" t="s">
        <v>766</v>
      </c>
    </row>
    <row r="96" spans="1:2" x14ac:dyDescent="0.3">
      <c r="A96" s="148" t="s">
        <v>321</v>
      </c>
      <c r="B96" s="84" t="s">
        <v>767</v>
      </c>
    </row>
    <row r="97" spans="1:2" x14ac:dyDescent="0.3">
      <c r="A97" s="148" t="s">
        <v>354</v>
      </c>
      <c r="B97" s="84" t="s">
        <v>768</v>
      </c>
    </row>
    <row r="98" spans="1:2" x14ac:dyDescent="0.3">
      <c r="A98" s="148" t="s">
        <v>273</v>
      </c>
      <c r="B98" s="84" t="s">
        <v>793</v>
      </c>
    </row>
    <row r="99" spans="1:2" x14ac:dyDescent="0.3">
      <c r="A99" s="148" t="s">
        <v>322</v>
      </c>
      <c r="B99" s="84" t="s">
        <v>770</v>
      </c>
    </row>
    <row r="100" spans="1:2" x14ac:dyDescent="0.3">
      <c r="A100" s="148" t="s">
        <v>352</v>
      </c>
      <c r="B100" s="84" t="s">
        <v>794</v>
      </c>
    </row>
    <row r="101" spans="1:2" x14ac:dyDescent="0.3">
      <c r="A101" s="148" t="s">
        <v>355</v>
      </c>
      <c r="B101" s="84" t="s">
        <v>771</v>
      </c>
    </row>
    <row r="102" spans="1:2" x14ac:dyDescent="0.3">
      <c r="A102" s="148" t="s">
        <v>323</v>
      </c>
      <c r="B102" s="84" t="s">
        <v>772</v>
      </c>
    </row>
    <row r="103" spans="1:2" x14ac:dyDescent="0.3">
      <c r="A103" s="148" t="s">
        <v>324</v>
      </c>
      <c r="B103" s="84" t="s">
        <v>773</v>
      </c>
    </row>
    <row r="104" spans="1:2" x14ac:dyDescent="0.3">
      <c r="A104" s="148" t="s">
        <v>361</v>
      </c>
      <c r="B104" s="84" t="s">
        <v>795</v>
      </c>
    </row>
    <row r="105" spans="1:2" x14ac:dyDescent="0.3">
      <c r="A105" s="148" t="s">
        <v>356</v>
      </c>
      <c r="B105" s="84" t="s">
        <v>774</v>
      </c>
    </row>
    <row r="106" spans="1:2" x14ac:dyDescent="0.3">
      <c r="A106" s="148" t="s">
        <v>348</v>
      </c>
      <c r="B106" s="84" t="s">
        <v>796</v>
      </c>
    </row>
    <row r="107" spans="1:2" x14ac:dyDescent="0.3">
      <c r="A107" s="148" t="s">
        <v>326</v>
      </c>
      <c r="B107" s="84" t="s">
        <v>775</v>
      </c>
    </row>
    <row r="108" spans="1:2" x14ac:dyDescent="0.3">
      <c r="A108" s="148" t="s">
        <v>357</v>
      </c>
      <c r="B108" s="84" t="s">
        <v>776</v>
      </c>
    </row>
    <row r="109" spans="1:2" x14ac:dyDescent="0.3">
      <c r="A109" s="148" t="s">
        <v>519</v>
      </c>
      <c r="B109" s="84" t="s">
        <v>781</v>
      </c>
    </row>
    <row r="110" spans="1:2" x14ac:dyDescent="0.3">
      <c r="A110" s="148" t="s">
        <v>520</v>
      </c>
      <c r="B110" s="84" t="s">
        <v>782</v>
      </c>
    </row>
    <row r="111" spans="1:2" x14ac:dyDescent="0.3">
      <c r="A111" s="148" t="s">
        <v>521</v>
      </c>
      <c r="B111" s="84" t="s">
        <v>783</v>
      </c>
    </row>
    <row r="112" spans="1:2" x14ac:dyDescent="0.3">
      <c r="A112" s="148" t="s">
        <v>330</v>
      </c>
      <c r="B112" s="84" t="s">
        <v>784</v>
      </c>
    </row>
    <row r="113" spans="1:2" x14ac:dyDescent="0.3">
      <c r="A113" s="148" t="s">
        <v>360</v>
      </c>
      <c r="B113" s="84" t="s">
        <v>785</v>
      </c>
    </row>
    <row r="114" spans="1:2" x14ac:dyDescent="0.3">
      <c r="A114" s="148" t="s">
        <v>349</v>
      </c>
      <c r="B114" s="84" t="s">
        <v>786</v>
      </c>
    </row>
    <row r="115" spans="1:2" x14ac:dyDescent="0.3">
      <c r="A115" s="148" t="s">
        <v>261</v>
      </c>
      <c r="B115" s="84" t="s">
        <v>754</v>
      </c>
    </row>
    <row r="116" spans="1:2" x14ac:dyDescent="0.3">
      <c r="A116" s="148" t="s">
        <v>262</v>
      </c>
      <c r="B116" s="84" t="s">
        <v>755</v>
      </c>
    </row>
    <row r="117" spans="1:2" x14ac:dyDescent="0.3">
      <c r="A117" s="148" t="s">
        <v>263</v>
      </c>
      <c r="B117" s="84" t="s">
        <v>756</v>
      </c>
    </row>
    <row r="118" spans="1:2" x14ac:dyDescent="0.3">
      <c r="A118" s="148" t="s">
        <v>264</v>
      </c>
      <c r="B118" s="84" t="s">
        <v>757</v>
      </c>
    </row>
    <row r="119" spans="1:2" x14ac:dyDescent="0.3">
      <c r="A119" s="148" t="s">
        <v>265</v>
      </c>
      <c r="B119" s="84" t="s">
        <v>758</v>
      </c>
    </row>
    <row r="120" spans="1:2" x14ac:dyDescent="0.3">
      <c r="A120" s="148" t="s">
        <v>266</v>
      </c>
      <c r="B120" s="84" t="s">
        <v>759</v>
      </c>
    </row>
    <row r="121" spans="1:2" x14ac:dyDescent="0.3">
      <c r="A121" s="148" t="s">
        <v>267</v>
      </c>
      <c r="B121" s="84" t="s">
        <v>760</v>
      </c>
    </row>
    <row r="122" spans="1:2" x14ac:dyDescent="0.3">
      <c r="A122" s="148" t="s">
        <v>268</v>
      </c>
      <c r="B122" s="84" t="s">
        <v>761</v>
      </c>
    </row>
    <row r="123" spans="1:2" x14ac:dyDescent="0.3">
      <c r="A123" s="148" t="s">
        <v>269</v>
      </c>
      <c r="B123" s="84" t="s">
        <v>762</v>
      </c>
    </row>
    <row r="124" spans="1:2" x14ac:dyDescent="0.3">
      <c r="A124" s="148" t="s">
        <v>19</v>
      </c>
      <c r="B124" s="84" t="s">
        <v>18</v>
      </c>
    </row>
    <row r="125" spans="1:2" x14ac:dyDescent="0.3">
      <c r="A125" s="148" t="s">
        <v>278</v>
      </c>
      <c r="B125" s="84" t="s">
        <v>763</v>
      </c>
    </row>
    <row r="126" spans="1:2" x14ac:dyDescent="0.3">
      <c r="A126" s="148" t="s">
        <v>270</v>
      </c>
      <c r="B126" s="84" t="s">
        <v>764</v>
      </c>
    </row>
    <row r="127" spans="1:2" x14ac:dyDescent="0.3">
      <c r="A127" s="148" t="s">
        <v>271</v>
      </c>
      <c r="B127" s="84" t="s">
        <v>765</v>
      </c>
    </row>
    <row r="128" spans="1:2" x14ac:dyDescent="0.3">
      <c r="A128" s="148" t="s">
        <v>310</v>
      </c>
      <c r="B128" s="84" t="s">
        <v>53</v>
      </c>
    </row>
    <row r="129" spans="1:2" x14ac:dyDescent="0.3">
      <c r="A129" s="148" t="s">
        <v>318</v>
      </c>
      <c r="B129" s="84" t="s">
        <v>94</v>
      </c>
    </row>
    <row r="130" spans="1:2" x14ac:dyDescent="0.3">
      <c r="A130" s="148" t="s">
        <v>97</v>
      </c>
      <c r="B130" s="84" t="s">
        <v>792</v>
      </c>
    </row>
    <row r="131" spans="1:2" x14ac:dyDescent="0.3">
      <c r="A131" s="148" t="s">
        <v>353</v>
      </c>
      <c r="B131" s="84" t="s">
        <v>766</v>
      </c>
    </row>
    <row r="132" spans="1:2" x14ac:dyDescent="0.3">
      <c r="A132" s="148" t="s">
        <v>321</v>
      </c>
      <c r="B132" s="84" t="s">
        <v>767</v>
      </c>
    </row>
    <row r="133" spans="1:2" x14ac:dyDescent="0.3">
      <c r="A133" s="148" t="s">
        <v>354</v>
      </c>
      <c r="B133" s="84" t="s">
        <v>768</v>
      </c>
    </row>
    <row r="134" spans="1:2" x14ac:dyDescent="0.3">
      <c r="A134" s="148" t="s">
        <v>274</v>
      </c>
      <c r="B134" s="84" t="s">
        <v>769</v>
      </c>
    </row>
    <row r="135" spans="1:2" x14ac:dyDescent="0.3">
      <c r="A135" s="148" t="s">
        <v>322</v>
      </c>
      <c r="B135" s="84" t="s">
        <v>770</v>
      </c>
    </row>
    <row r="136" spans="1:2" x14ac:dyDescent="0.3">
      <c r="A136" s="148" t="s">
        <v>352</v>
      </c>
      <c r="B136" s="84" t="s">
        <v>794</v>
      </c>
    </row>
    <row r="137" spans="1:2" x14ac:dyDescent="0.3">
      <c r="A137" s="148" t="s">
        <v>355</v>
      </c>
      <c r="B137" s="84" t="s">
        <v>771</v>
      </c>
    </row>
    <row r="138" spans="1:2" x14ac:dyDescent="0.3">
      <c r="A138" s="148" t="s">
        <v>323</v>
      </c>
      <c r="B138" s="84" t="s">
        <v>772</v>
      </c>
    </row>
    <row r="139" spans="1:2" x14ac:dyDescent="0.3">
      <c r="A139" s="148" t="s">
        <v>324</v>
      </c>
      <c r="B139" s="84" t="s">
        <v>773</v>
      </c>
    </row>
    <row r="140" spans="1:2" x14ac:dyDescent="0.3">
      <c r="A140" s="148" t="s">
        <v>361</v>
      </c>
      <c r="B140" s="84" t="s">
        <v>795</v>
      </c>
    </row>
    <row r="141" spans="1:2" x14ac:dyDescent="0.3">
      <c r="A141" s="148" t="s">
        <v>356</v>
      </c>
      <c r="B141" s="84" t="s">
        <v>774</v>
      </c>
    </row>
    <row r="142" spans="1:2" x14ac:dyDescent="0.3">
      <c r="A142" s="148" t="s">
        <v>413</v>
      </c>
      <c r="B142" s="84" t="s">
        <v>797</v>
      </c>
    </row>
    <row r="143" spans="1:2" x14ac:dyDescent="0.3">
      <c r="A143" s="148" t="s">
        <v>410</v>
      </c>
      <c r="B143" s="84" t="s">
        <v>160</v>
      </c>
    </row>
    <row r="144" spans="1:2" x14ac:dyDescent="0.3">
      <c r="A144" s="148" t="s">
        <v>414</v>
      </c>
      <c r="B144" s="84" t="s">
        <v>798</v>
      </c>
    </row>
    <row r="145" spans="1:2" x14ac:dyDescent="0.3">
      <c r="A145" s="148" t="s">
        <v>371</v>
      </c>
      <c r="B145" s="84" t="s">
        <v>799</v>
      </c>
    </row>
    <row r="146" spans="1:2" x14ac:dyDescent="0.3">
      <c r="A146" s="148" t="s">
        <v>348</v>
      </c>
      <c r="B146" s="84" t="s">
        <v>796</v>
      </c>
    </row>
    <row r="147" spans="1:2" x14ac:dyDescent="0.3">
      <c r="A147" s="148" t="s">
        <v>326</v>
      </c>
      <c r="B147" s="84" t="s">
        <v>775</v>
      </c>
    </row>
    <row r="148" spans="1:2" x14ac:dyDescent="0.3">
      <c r="A148" s="148" t="s">
        <v>357</v>
      </c>
      <c r="B148" s="84" t="s">
        <v>776</v>
      </c>
    </row>
    <row r="149" spans="1:2" x14ac:dyDescent="0.3">
      <c r="A149" s="148" t="s">
        <v>490</v>
      </c>
      <c r="B149" s="84" t="s">
        <v>800</v>
      </c>
    </row>
    <row r="150" spans="1:2" x14ac:dyDescent="0.3">
      <c r="A150" s="148" t="s">
        <v>491</v>
      </c>
      <c r="B150" s="84" t="s">
        <v>801</v>
      </c>
    </row>
    <row r="151" spans="1:2" x14ac:dyDescent="0.3">
      <c r="A151" s="148" t="s">
        <v>489</v>
      </c>
      <c r="B151" s="84" t="s">
        <v>241</v>
      </c>
    </row>
    <row r="152" spans="1:2" x14ac:dyDescent="0.3">
      <c r="A152" s="148" t="s">
        <v>341</v>
      </c>
      <c r="B152" s="84" t="s">
        <v>802</v>
      </c>
    </row>
    <row r="153" spans="1:2" x14ac:dyDescent="0.3">
      <c r="A153" s="148" t="s">
        <v>342</v>
      </c>
      <c r="B153" s="84" t="s">
        <v>803</v>
      </c>
    </row>
    <row r="154" spans="1:2" x14ac:dyDescent="0.3">
      <c r="A154" s="148" t="s">
        <v>343</v>
      </c>
      <c r="B154" s="84" t="s">
        <v>804</v>
      </c>
    </row>
    <row r="155" spans="1:2" x14ac:dyDescent="0.3">
      <c r="A155" s="148" t="s">
        <v>344</v>
      </c>
      <c r="B155" s="84" t="s">
        <v>805</v>
      </c>
    </row>
    <row r="156" spans="1:2" x14ac:dyDescent="0.3">
      <c r="A156" s="148" t="s">
        <v>519</v>
      </c>
      <c r="B156" s="84" t="s">
        <v>781</v>
      </c>
    </row>
    <row r="157" spans="1:2" x14ac:dyDescent="0.3">
      <c r="A157" s="148" t="s">
        <v>520</v>
      </c>
      <c r="B157" s="84" t="s">
        <v>782</v>
      </c>
    </row>
    <row r="158" spans="1:2" x14ac:dyDescent="0.3">
      <c r="A158" s="148" t="s">
        <v>521</v>
      </c>
      <c r="B158" s="84" t="s">
        <v>783</v>
      </c>
    </row>
    <row r="159" spans="1:2" x14ac:dyDescent="0.3">
      <c r="A159" s="148" t="s">
        <v>330</v>
      </c>
      <c r="B159" s="84" t="s">
        <v>784</v>
      </c>
    </row>
    <row r="160" spans="1:2" x14ac:dyDescent="0.3">
      <c r="A160" s="148" t="s">
        <v>360</v>
      </c>
      <c r="B160" s="84" t="s">
        <v>785</v>
      </c>
    </row>
    <row r="161" spans="1:2" x14ac:dyDescent="0.3">
      <c r="A161" s="148" t="s">
        <v>149</v>
      </c>
      <c r="B161" s="84" t="s">
        <v>806</v>
      </c>
    </row>
    <row r="162" spans="1:2" x14ac:dyDescent="0.3">
      <c r="A162" s="148" t="s">
        <v>400</v>
      </c>
      <c r="B162" s="84" t="s">
        <v>807</v>
      </c>
    </row>
    <row r="163" spans="1:2" x14ac:dyDescent="0.3">
      <c r="A163" s="148" t="s">
        <v>349</v>
      </c>
      <c r="B163" s="84" t="s">
        <v>786</v>
      </c>
    </row>
    <row r="164" spans="1:2" x14ac:dyDescent="0.3">
      <c r="A164" s="148" t="s">
        <v>261</v>
      </c>
      <c r="B164" s="84" t="s">
        <v>754</v>
      </c>
    </row>
    <row r="165" spans="1:2" x14ac:dyDescent="0.3">
      <c r="A165" s="148" t="s">
        <v>262</v>
      </c>
      <c r="B165" s="84" t="s">
        <v>755</v>
      </c>
    </row>
    <row r="166" spans="1:2" x14ac:dyDescent="0.3">
      <c r="A166" s="148" t="s">
        <v>263</v>
      </c>
      <c r="B166" s="84" t="s">
        <v>756</v>
      </c>
    </row>
    <row r="167" spans="1:2" x14ac:dyDescent="0.3">
      <c r="A167" s="148" t="s">
        <v>264</v>
      </c>
      <c r="B167" s="84" t="s">
        <v>757</v>
      </c>
    </row>
    <row r="168" spans="1:2" x14ac:dyDescent="0.3">
      <c r="A168" s="148" t="s">
        <v>265</v>
      </c>
      <c r="B168" s="84" t="s">
        <v>758</v>
      </c>
    </row>
    <row r="169" spans="1:2" x14ac:dyDescent="0.3">
      <c r="A169" s="148" t="s">
        <v>266</v>
      </c>
      <c r="B169" s="84" t="s">
        <v>759</v>
      </c>
    </row>
    <row r="170" spans="1:2" x14ac:dyDescent="0.3">
      <c r="A170" s="148" t="s">
        <v>267</v>
      </c>
      <c r="B170" s="84" t="s">
        <v>760</v>
      </c>
    </row>
    <row r="171" spans="1:2" x14ac:dyDescent="0.3">
      <c r="A171" s="148" t="s">
        <v>268</v>
      </c>
      <c r="B171" s="84" t="s">
        <v>761</v>
      </c>
    </row>
    <row r="172" spans="1:2" x14ac:dyDescent="0.3">
      <c r="A172" s="148" t="s">
        <v>269</v>
      </c>
      <c r="B172" s="84" t="s">
        <v>762</v>
      </c>
    </row>
    <row r="173" spans="1:2" x14ac:dyDescent="0.3">
      <c r="A173" s="148" t="s">
        <v>19</v>
      </c>
      <c r="B173" s="84" t="s">
        <v>18</v>
      </c>
    </row>
    <row r="174" spans="1:2" x14ac:dyDescent="0.3">
      <c r="A174" s="148" t="s">
        <v>278</v>
      </c>
      <c r="B174" s="84" t="s">
        <v>763</v>
      </c>
    </row>
    <row r="175" spans="1:2" x14ac:dyDescent="0.3">
      <c r="A175" s="148" t="s">
        <v>270</v>
      </c>
      <c r="B175" s="84" t="s">
        <v>764</v>
      </c>
    </row>
    <row r="176" spans="1:2" x14ac:dyDescent="0.3">
      <c r="A176" s="148" t="s">
        <v>271</v>
      </c>
      <c r="B176" s="84" t="s">
        <v>765</v>
      </c>
    </row>
    <row r="177" spans="1:2" x14ac:dyDescent="0.3">
      <c r="A177" s="148" t="s">
        <v>310</v>
      </c>
      <c r="B177" s="84" t="s">
        <v>53</v>
      </c>
    </row>
    <row r="178" spans="1:2" x14ac:dyDescent="0.3">
      <c r="A178" s="148" t="s">
        <v>306</v>
      </c>
      <c r="B178" s="84" t="s">
        <v>790</v>
      </c>
    </row>
    <row r="179" spans="1:2" x14ac:dyDescent="0.3">
      <c r="A179" s="148" t="s">
        <v>318</v>
      </c>
      <c r="B179" s="84" t="s">
        <v>94</v>
      </c>
    </row>
    <row r="180" spans="1:2" x14ac:dyDescent="0.3">
      <c r="A180" s="148" t="s">
        <v>363</v>
      </c>
      <c r="B180" s="84" t="s">
        <v>791</v>
      </c>
    </row>
    <row r="181" spans="1:2" x14ac:dyDescent="0.3">
      <c r="A181" s="148" t="s">
        <v>97</v>
      </c>
      <c r="B181" s="84" t="s">
        <v>792</v>
      </c>
    </row>
    <row r="182" spans="1:2" x14ac:dyDescent="0.3">
      <c r="A182" s="148" t="s">
        <v>353</v>
      </c>
      <c r="B182" s="84" t="s">
        <v>766</v>
      </c>
    </row>
    <row r="183" spans="1:2" x14ac:dyDescent="0.3">
      <c r="A183" s="148" t="s">
        <v>321</v>
      </c>
      <c r="B183" s="84" t="s">
        <v>767</v>
      </c>
    </row>
    <row r="184" spans="1:2" x14ac:dyDescent="0.3">
      <c r="A184" s="148" t="s">
        <v>354</v>
      </c>
      <c r="B184" s="84" t="s">
        <v>768</v>
      </c>
    </row>
    <row r="185" spans="1:2" x14ac:dyDescent="0.3">
      <c r="A185" s="148" t="s">
        <v>274</v>
      </c>
      <c r="B185" s="84" t="s">
        <v>769</v>
      </c>
    </row>
    <row r="186" spans="1:2" x14ac:dyDescent="0.3">
      <c r="A186" s="148" t="s">
        <v>322</v>
      </c>
      <c r="B186" s="84" t="s">
        <v>770</v>
      </c>
    </row>
    <row r="187" spans="1:2" x14ac:dyDescent="0.3">
      <c r="A187" s="148" t="s">
        <v>352</v>
      </c>
      <c r="B187" s="84" t="s">
        <v>794</v>
      </c>
    </row>
    <row r="188" spans="1:2" x14ac:dyDescent="0.3">
      <c r="A188" s="148" t="s">
        <v>355</v>
      </c>
      <c r="B188" s="84" t="s">
        <v>771</v>
      </c>
    </row>
    <row r="189" spans="1:2" x14ac:dyDescent="0.3">
      <c r="A189" s="148" t="s">
        <v>323</v>
      </c>
      <c r="B189" s="84" t="s">
        <v>772</v>
      </c>
    </row>
    <row r="190" spans="1:2" x14ac:dyDescent="0.3">
      <c r="A190" s="148" t="s">
        <v>324</v>
      </c>
      <c r="B190" s="84" t="s">
        <v>773</v>
      </c>
    </row>
    <row r="191" spans="1:2" x14ac:dyDescent="0.3">
      <c r="A191" s="148" t="s">
        <v>361</v>
      </c>
      <c r="B191" s="84" t="s">
        <v>795</v>
      </c>
    </row>
    <row r="192" spans="1:2" x14ac:dyDescent="0.3">
      <c r="A192" s="148" t="s">
        <v>356</v>
      </c>
      <c r="B192" s="84" t="s">
        <v>774</v>
      </c>
    </row>
    <row r="193" spans="1:2" x14ac:dyDescent="0.3">
      <c r="A193" s="148" t="s">
        <v>413</v>
      </c>
      <c r="B193" s="84" t="s">
        <v>797</v>
      </c>
    </row>
    <row r="194" spans="1:2" x14ac:dyDescent="0.3">
      <c r="A194" s="148" t="s">
        <v>410</v>
      </c>
      <c r="B194" s="84" t="s">
        <v>160</v>
      </c>
    </row>
    <row r="195" spans="1:2" x14ac:dyDescent="0.3">
      <c r="A195" s="148" t="s">
        <v>414</v>
      </c>
      <c r="B195" s="84" t="s">
        <v>798</v>
      </c>
    </row>
    <row r="196" spans="1:2" x14ac:dyDescent="0.3">
      <c r="A196" s="148" t="s">
        <v>348</v>
      </c>
      <c r="B196" s="84" t="s">
        <v>796</v>
      </c>
    </row>
    <row r="197" spans="1:2" x14ac:dyDescent="0.3">
      <c r="A197" s="148" t="s">
        <v>326</v>
      </c>
      <c r="B197" s="84" t="s">
        <v>775</v>
      </c>
    </row>
    <row r="198" spans="1:2" x14ac:dyDescent="0.3">
      <c r="A198" s="148" t="s">
        <v>357</v>
      </c>
      <c r="B198" s="84" t="s">
        <v>776</v>
      </c>
    </row>
    <row r="199" spans="1:2" x14ac:dyDescent="0.3">
      <c r="A199" s="148" t="s">
        <v>490</v>
      </c>
      <c r="B199" s="84" t="s">
        <v>800</v>
      </c>
    </row>
    <row r="200" spans="1:2" x14ac:dyDescent="0.3">
      <c r="A200" s="148" t="s">
        <v>491</v>
      </c>
      <c r="B200" s="84" t="s">
        <v>801</v>
      </c>
    </row>
    <row r="201" spans="1:2" x14ac:dyDescent="0.3">
      <c r="A201" s="148" t="s">
        <v>489</v>
      </c>
      <c r="B201" s="84" t="s">
        <v>241</v>
      </c>
    </row>
    <row r="202" spans="1:2" x14ac:dyDescent="0.3">
      <c r="A202" s="148" t="s">
        <v>519</v>
      </c>
      <c r="B202" s="84" t="s">
        <v>781</v>
      </c>
    </row>
    <row r="203" spans="1:2" x14ac:dyDescent="0.3">
      <c r="A203" s="148" t="s">
        <v>520</v>
      </c>
      <c r="B203" s="84" t="s">
        <v>782</v>
      </c>
    </row>
    <row r="204" spans="1:2" x14ac:dyDescent="0.3">
      <c r="A204" s="148" t="s">
        <v>521</v>
      </c>
      <c r="B204" s="84" t="s">
        <v>783</v>
      </c>
    </row>
    <row r="205" spans="1:2" x14ac:dyDescent="0.3">
      <c r="A205" s="148" t="s">
        <v>330</v>
      </c>
      <c r="B205" s="84" t="s">
        <v>784</v>
      </c>
    </row>
    <row r="206" spans="1:2" x14ac:dyDescent="0.3">
      <c r="A206" s="148" t="s">
        <v>360</v>
      </c>
      <c r="B206" s="84" t="s">
        <v>785</v>
      </c>
    </row>
    <row r="207" spans="1:2" x14ac:dyDescent="0.3">
      <c r="A207" s="148" t="s">
        <v>349</v>
      </c>
      <c r="B207" s="84" t="s">
        <v>786</v>
      </c>
    </row>
    <row r="208" spans="1:2" x14ac:dyDescent="0.3">
      <c r="A208" s="148" t="s">
        <v>261</v>
      </c>
      <c r="B208" s="84" t="s">
        <v>754</v>
      </c>
    </row>
    <row r="209" spans="1:2" x14ac:dyDescent="0.3">
      <c r="A209" s="148" t="s">
        <v>262</v>
      </c>
      <c r="B209" s="84" t="s">
        <v>755</v>
      </c>
    </row>
    <row r="210" spans="1:2" x14ac:dyDescent="0.3">
      <c r="A210" s="148" t="s">
        <v>263</v>
      </c>
      <c r="B210" s="84" t="s">
        <v>756</v>
      </c>
    </row>
    <row r="211" spans="1:2" x14ac:dyDescent="0.3">
      <c r="A211" s="148" t="s">
        <v>264</v>
      </c>
      <c r="B211" s="84" t="s">
        <v>757</v>
      </c>
    </row>
    <row r="212" spans="1:2" x14ac:dyDescent="0.3">
      <c r="A212" s="148" t="s">
        <v>265</v>
      </c>
      <c r="B212" s="84" t="s">
        <v>758</v>
      </c>
    </row>
    <row r="213" spans="1:2" x14ac:dyDescent="0.3">
      <c r="A213" s="148" t="s">
        <v>266</v>
      </c>
      <c r="B213" s="84" t="s">
        <v>759</v>
      </c>
    </row>
    <row r="214" spans="1:2" x14ac:dyDescent="0.3">
      <c r="A214" s="148" t="s">
        <v>267</v>
      </c>
      <c r="B214" s="84" t="s">
        <v>760</v>
      </c>
    </row>
    <row r="215" spans="1:2" x14ac:dyDescent="0.3">
      <c r="A215" s="148" t="s">
        <v>268</v>
      </c>
      <c r="B215" s="84" t="s">
        <v>761</v>
      </c>
    </row>
    <row r="216" spans="1:2" x14ac:dyDescent="0.3">
      <c r="A216" s="148" t="s">
        <v>269</v>
      </c>
      <c r="B216" s="84" t="s">
        <v>762</v>
      </c>
    </row>
    <row r="217" spans="1:2" x14ac:dyDescent="0.3">
      <c r="A217" s="148" t="s">
        <v>19</v>
      </c>
      <c r="B217" s="84" t="s">
        <v>18</v>
      </c>
    </row>
    <row r="218" spans="1:2" x14ac:dyDescent="0.3">
      <c r="A218" s="148" t="s">
        <v>278</v>
      </c>
      <c r="B218" s="84" t="s">
        <v>763</v>
      </c>
    </row>
    <row r="219" spans="1:2" x14ac:dyDescent="0.3">
      <c r="A219" s="148" t="s">
        <v>270</v>
      </c>
      <c r="B219" s="84" t="s">
        <v>764</v>
      </c>
    </row>
    <row r="220" spans="1:2" x14ac:dyDescent="0.3">
      <c r="A220" s="148" t="s">
        <v>271</v>
      </c>
      <c r="B220" s="84" t="s">
        <v>765</v>
      </c>
    </row>
    <row r="221" spans="1:2" x14ac:dyDescent="0.3">
      <c r="A221" s="148" t="s">
        <v>310</v>
      </c>
      <c r="B221" s="84" t="s">
        <v>53</v>
      </c>
    </row>
    <row r="222" spans="1:2" x14ac:dyDescent="0.3">
      <c r="A222" s="148" t="s">
        <v>306</v>
      </c>
      <c r="B222" s="84" t="s">
        <v>790</v>
      </c>
    </row>
    <row r="223" spans="1:2" x14ac:dyDescent="0.3">
      <c r="A223" s="148" t="s">
        <v>318</v>
      </c>
      <c r="B223" s="84" t="s">
        <v>94</v>
      </c>
    </row>
    <row r="224" spans="1:2" x14ac:dyDescent="0.3">
      <c r="A224" s="148" t="s">
        <v>363</v>
      </c>
      <c r="B224" s="84" t="s">
        <v>791</v>
      </c>
    </row>
    <row r="225" spans="1:2" x14ac:dyDescent="0.3">
      <c r="A225" s="148" t="s">
        <v>97</v>
      </c>
      <c r="B225" s="84" t="s">
        <v>792</v>
      </c>
    </row>
    <row r="226" spans="1:2" x14ac:dyDescent="0.3">
      <c r="A226" s="148" t="s">
        <v>353</v>
      </c>
      <c r="B226" s="84" t="s">
        <v>766</v>
      </c>
    </row>
    <row r="227" spans="1:2" x14ac:dyDescent="0.3">
      <c r="A227" s="148" t="s">
        <v>321</v>
      </c>
      <c r="B227" s="84" t="s">
        <v>767</v>
      </c>
    </row>
    <row r="228" spans="1:2" x14ac:dyDescent="0.3">
      <c r="A228" s="148" t="s">
        <v>354</v>
      </c>
      <c r="B228" s="84" t="s">
        <v>768</v>
      </c>
    </row>
    <row r="229" spans="1:2" x14ac:dyDescent="0.3">
      <c r="A229" s="148" t="s">
        <v>273</v>
      </c>
      <c r="B229" s="84" t="s">
        <v>793</v>
      </c>
    </row>
    <row r="230" spans="1:2" x14ac:dyDescent="0.3">
      <c r="A230" s="148" t="s">
        <v>322</v>
      </c>
      <c r="B230" s="84" t="s">
        <v>770</v>
      </c>
    </row>
    <row r="231" spans="1:2" x14ac:dyDescent="0.3">
      <c r="A231" s="148" t="s">
        <v>352</v>
      </c>
      <c r="B231" s="84" t="s">
        <v>794</v>
      </c>
    </row>
    <row r="232" spans="1:2" x14ac:dyDescent="0.3">
      <c r="A232" s="148" t="s">
        <v>355</v>
      </c>
      <c r="B232" s="84" t="s">
        <v>771</v>
      </c>
    </row>
    <row r="233" spans="1:2" x14ac:dyDescent="0.3">
      <c r="A233" s="148" t="s">
        <v>323</v>
      </c>
      <c r="B233" s="84" t="s">
        <v>772</v>
      </c>
    </row>
    <row r="234" spans="1:2" x14ac:dyDescent="0.3">
      <c r="A234" s="148" t="s">
        <v>324</v>
      </c>
      <c r="B234" s="84" t="s">
        <v>773</v>
      </c>
    </row>
    <row r="235" spans="1:2" x14ac:dyDescent="0.3">
      <c r="A235" s="148" t="s">
        <v>361</v>
      </c>
      <c r="B235" s="84" t="s">
        <v>795</v>
      </c>
    </row>
    <row r="236" spans="1:2" x14ac:dyDescent="0.3">
      <c r="A236" s="148" t="s">
        <v>356</v>
      </c>
      <c r="B236" s="84" t="s">
        <v>774</v>
      </c>
    </row>
    <row r="237" spans="1:2" x14ac:dyDescent="0.3">
      <c r="A237" s="148" t="s">
        <v>348</v>
      </c>
      <c r="B237" s="84" t="s">
        <v>796</v>
      </c>
    </row>
    <row r="238" spans="1:2" x14ac:dyDescent="0.3">
      <c r="A238" s="148" t="s">
        <v>326</v>
      </c>
      <c r="B238" s="84" t="s">
        <v>775</v>
      </c>
    </row>
    <row r="239" spans="1:2" x14ac:dyDescent="0.3">
      <c r="A239" s="148" t="s">
        <v>357</v>
      </c>
      <c r="B239" s="84" t="s">
        <v>776</v>
      </c>
    </row>
    <row r="240" spans="1:2" x14ac:dyDescent="0.3">
      <c r="A240" s="148" t="s">
        <v>519</v>
      </c>
      <c r="B240" s="84" t="s">
        <v>781</v>
      </c>
    </row>
    <row r="241" spans="1:2" x14ac:dyDescent="0.3">
      <c r="A241" s="148" t="s">
        <v>520</v>
      </c>
      <c r="B241" s="84" t="s">
        <v>782</v>
      </c>
    </row>
    <row r="242" spans="1:2" x14ac:dyDescent="0.3">
      <c r="A242" s="148" t="s">
        <v>521</v>
      </c>
      <c r="B242" s="84" t="s">
        <v>783</v>
      </c>
    </row>
    <row r="243" spans="1:2" x14ac:dyDescent="0.3">
      <c r="A243" s="148" t="s">
        <v>330</v>
      </c>
      <c r="B243" s="84" t="s">
        <v>784</v>
      </c>
    </row>
    <row r="244" spans="1:2" x14ac:dyDescent="0.3">
      <c r="A244" s="148" t="s">
        <v>360</v>
      </c>
      <c r="B244" s="84" t="s">
        <v>785</v>
      </c>
    </row>
    <row r="245" spans="1:2" x14ac:dyDescent="0.3">
      <c r="A245" s="148" t="s">
        <v>808</v>
      </c>
      <c r="B245" s="84" t="s">
        <v>809</v>
      </c>
    </row>
    <row r="246" spans="1:2" x14ac:dyDescent="0.3">
      <c r="A246" s="148" t="s">
        <v>810</v>
      </c>
      <c r="B246" s="84" t="s">
        <v>811</v>
      </c>
    </row>
    <row r="247" spans="1:2" x14ac:dyDescent="0.3">
      <c r="A247" s="148" t="s">
        <v>812</v>
      </c>
      <c r="B247" s="84" t="s">
        <v>813</v>
      </c>
    </row>
    <row r="248" spans="1:2" x14ac:dyDescent="0.3">
      <c r="A248" s="148" t="s">
        <v>814</v>
      </c>
      <c r="B248" s="84" t="s">
        <v>815</v>
      </c>
    </row>
    <row r="249" spans="1:2" x14ac:dyDescent="0.3">
      <c r="A249" s="148" t="s">
        <v>816</v>
      </c>
      <c r="B249" s="84" t="s">
        <v>817</v>
      </c>
    </row>
    <row r="250" spans="1:2" x14ac:dyDescent="0.3">
      <c r="A250" s="148" t="s">
        <v>818</v>
      </c>
      <c r="B250" s="84" t="s">
        <v>815</v>
      </c>
    </row>
    <row r="251" spans="1:2" x14ac:dyDescent="0.3">
      <c r="A251" s="148" t="s">
        <v>819</v>
      </c>
      <c r="B251" s="84" t="s">
        <v>820</v>
      </c>
    </row>
    <row r="252" spans="1:2" x14ac:dyDescent="0.3">
      <c r="A252" s="148" t="s">
        <v>821</v>
      </c>
      <c r="B252" s="84" t="s">
        <v>822</v>
      </c>
    </row>
    <row r="253" spans="1:2" x14ac:dyDescent="0.3">
      <c r="A253" s="148" t="s">
        <v>823</v>
      </c>
      <c r="B253" s="84" t="s">
        <v>824</v>
      </c>
    </row>
    <row r="254" spans="1:2" x14ac:dyDescent="0.3">
      <c r="A254" s="148" t="s">
        <v>825</v>
      </c>
      <c r="B254" s="84" t="s">
        <v>826</v>
      </c>
    </row>
    <row r="255" spans="1:2" x14ac:dyDescent="0.3">
      <c r="A255" s="148" t="s">
        <v>827</v>
      </c>
      <c r="B255" s="84" t="s">
        <v>828</v>
      </c>
    </row>
    <row r="256" spans="1:2" x14ac:dyDescent="0.3">
      <c r="A256" s="148" t="s">
        <v>829</v>
      </c>
      <c r="B256" s="84" t="s">
        <v>830</v>
      </c>
    </row>
    <row r="257" spans="1:2" x14ac:dyDescent="0.3">
      <c r="A257" s="148" t="s">
        <v>831</v>
      </c>
      <c r="B257" s="84" t="s">
        <v>832</v>
      </c>
    </row>
    <row r="258" spans="1:2" x14ac:dyDescent="0.3">
      <c r="A258" s="148" t="s">
        <v>833</v>
      </c>
      <c r="B258" s="84" t="s">
        <v>834</v>
      </c>
    </row>
    <row r="259" spans="1:2" x14ac:dyDescent="0.3">
      <c r="A259" s="148" t="s">
        <v>835</v>
      </c>
      <c r="B259" s="84" t="s">
        <v>836</v>
      </c>
    </row>
    <row r="260" spans="1:2" x14ac:dyDescent="0.3">
      <c r="A260" s="148" t="s">
        <v>837</v>
      </c>
      <c r="B260" s="84" t="s">
        <v>838</v>
      </c>
    </row>
    <row r="261" spans="1:2" x14ac:dyDescent="0.3">
      <c r="A261" s="148" t="s">
        <v>839</v>
      </c>
      <c r="B261" s="84" t="s">
        <v>840</v>
      </c>
    </row>
    <row r="262" spans="1:2" x14ac:dyDescent="0.3">
      <c r="A262" s="148" t="s">
        <v>841</v>
      </c>
      <c r="B262" s="84" t="s">
        <v>842</v>
      </c>
    </row>
    <row r="263" spans="1:2" x14ac:dyDescent="0.3">
      <c r="A263" s="148" t="s">
        <v>843</v>
      </c>
      <c r="B263" s="84" t="s">
        <v>844</v>
      </c>
    </row>
    <row r="264" spans="1:2" x14ac:dyDescent="0.3">
      <c r="A264" s="148" t="s">
        <v>845</v>
      </c>
      <c r="B264" s="84" t="s">
        <v>846</v>
      </c>
    </row>
    <row r="265" spans="1:2" x14ac:dyDescent="0.3">
      <c r="A265" s="148" t="s">
        <v>847</v>
      </c>
      <c r="B265" s="84" t="s">
        <v>848</v>
      </c>
    </row>
    <row r="266" spans="1:2" x14ac:dyDescent="0.3">
      <c r="A266" s="148" t="s">
        <v>849</v>
      </c>
      <c r="B266" s="84" t="s">
        <v>850</v>
      </c>
    </row>
    <row r="267" spans="1:2" x14ac:dyDescent="0.3">
      <c r="A267" s="148" t="s">
        <v>851</v>
      </c>
      <c r="B267" s="84" t="s">
        <v>852</v>
      </c>
    </row>
    <row r="268" spans="1:2" x14ac:dyDescent="0.3">
      <c r="A268" s="148" t="s">
        <v>853</v>
      </c>
      <c r="B268" s="84" t="s">
        <v>854</v>
      </c>
    </row>
    <row r="269" spans="1:2" x14ac:dyDescent="0.3">
      <c r="A269" s="148" t="s">
        <v>855</v>
      </c>
      <c r="B269" s="84" t="s">
        <v>856</v>
      </c>
    </row>
    <row r="270" spans="1:2" x14ac:dyDescent="0.3">
      <c r="A270" s="148" t="s">
        <v>857</v>
      </c>
      <c r="B270" s="84" t="s">
        <v>858</v>
      </c>
    </row>
    <row r="271" spans="1:2" x14ac:dyDescent="0.3">
      <c r="A271" s="148" t="s">
        <v>859</v>
      </c>
      <c r="B271" s="84" t="s">
        <v>860</v>
      </c>
    </row>
    <row r="272" spans="1:2" x14ac:dyDescent="0.3">
      <c r="A272" s="148" t="s">
        <v>861</v>
      </c>
      <c r="B272" s="84" t="s">
        <v>862</v>
      </c>
    </row>
    <row r="273" spans="1:2" x14ac:dyDescent="0.3">
      <c r="A273" s="148" t="s">
        <v>863</v>
      </c>
      <c r="B273" s="84" t="s">
        <v>864</v>
      </c>
    </row>
    <row r="274" spans="1:2" x14ac:dyDescent="0.3">
      <c r="A274" s="148" t="s">
        <v>865</v>
      </c>
      <c r="B274" s="84" t="s">
        <v>866</v>
      </c>
    </row>
    <row r="275" spans="1:2" x14ac:dyDescent="0.3">
      <c r="A275" s="148" t="s">
        <v>867</v>
      </c>
      <c r="B275" s="84" t="s">
        <v>867</v>
      </c>
    </row>
    <row r="276" spans="1:2" x14ac:dyDescent="0.3">
      <c r="A276" s="148" t="s">
        <v>868</v>
      </c>
      <c r="B276" s="84" t="s">
        <v>868</v>
      </c>
    </row>
    <row r="277" spans="1:2" x14ac:dyDescent="0.3">
      <c r="A277" s="148" t="s">
        <v>869</v>
      </c>
      <c r="B277" s="84" t="s">
        <v>869</v>
      </c>
    </row>
    <row r="278" spans="1:2" x14ac:dyDescent="0.3">
      <c r="A278" s="148" t="s">
        <v>870</v>
      </c>
      <c r="B278" s="84" t="s">
        <v>871</v>
      </c>
    </row>
    <row r="279" spans="1:2" x14ac:dyDescent="0.3">
      <c r="A279" s="148" t="s">
        <v>872</v>
      </c>
      <c r="B279" s="84" t="s">
        <v>873</v>
      </c>
    </row>
    <row r="280" spans="1:2" x14ac:dyDescent="0.3">
      <c r="A280" s="148" t="s">
        <v>874</v>
      </c>
      <c r="B280" s="84" t="s">
        <v>875</v>
      </c>
    </row>
    <row r="281" spans="1:2" x14ac:dyDescent="0.3">
      <c r="A281" s="148" t="s">
        <v>876</v>
      </c>
      <c r="B281" s="84" t="s">
        <v>877</v>
      </c>
    </row>
    <row r="282" spans="1:2" x14ac:dyDescent="0.3">
      <c r="A282" s="148" t="s">
        <v>878</v>
      </c>
      <c r="B282" s="84" t="s">
        <v>879</v>
      </c>
    </row>
    <row r="283" spans="1:2" x14ac:dyDescent="0.3">
      <c r="A283" s="148" t="s">
        <v>880</v>
      </c>
      <c r="B283" s="84" t="s">
        <v>881</v>
      </c>
    </row>
    <row r="284" spans="1:2" x14ac:dyDescent="0.3">
      <c r="A284" s="148" t="s">
        <v>882</v>
      </c>
      <c r="B284" s="84" t="s">
        <v>883</v>
      </c>
    </row>
    <row r="285" spans="1:2" x14ac:dyDescent="0.3">
      <c r="A285" s="148" t="s">
        <v>884</v>
      </c>
      <c r="B285" s="84" t="s">
        <v>885</v>
      </c>
    </row>
    <row r="286" spans="1:2" x14ac:dyDescent="0.3">
      <c r="A286" s="148" t="s">
        <v>886</v>
      </c>
      <c r="B286" s="84" t="s">
        <v>887</v>
      </c>
    </row>
    <row r="287" spans="1:2" x14ac:dyDescent="0.3">
      <c r="A287" s="148" t="s">
        <v>888</v>
      </c>
      <c r="B287" s="84" t="s">
        <v>889</v>
      </c>
    </row>
    <row r="288" spans="1:2" x14ac:dyDescent="0.3">
      <c r="A288" s="148" t="s">
        <v>890</v>
      </c>
      <c r="B288" s="84" t="s">
        <v>891</v>
      </c>
    </row>
    <row r="289" spans="1:2" x14ac:dyDescent="0.3">
      <c r="A289" s="148" t="s">
        <v>892</v>
      </c>
      <c r="B289" s="84" t="s">
        <v>893</v>
      </c>
    </row>
    <row r="290" spans="1:2" x14ac:dyDescent="0.3">
      <c r="A290" s="148" t="s">
        <v>894</v>
      </c>
      <c r="B290" s="84" t="s">
        <v>895</v>
      </c>
    </row>
    <row r="291" spans="1:2" x14ac:dyDescent="0.3">
      <c r="A291" s="148" t="s">
        <v>896</v>
      </c>
      <c r="B291" s="84" t="s">
        <v>897</v>
      </c>
    </row>
    <row r="292" spans="1:2" x14ac:dyDescent="0.3">
      <c r="A292" s="148" t="s">
        <v>316</v>
      </c>
      <c r="B292" s="84" t="s">
        <v>898</v>
      </c>
    </row>
    <row r="293" spans="1:2" x14ac:dyDescent="0.3">
      <c r="A293" s="148" t="s">
        <v>899</v>
      </c>
      <c r="B293" s="84" t="s">
        <v>900</v>
      </c>
    </row>
    <row r="294" spans="1:2" x14ac:dyDescent="0.3">
      <c r="A294" s="148" t="s">
        <v>901</v>
      </c>
      <c r="B294" s="84" t="s">
        <v>902</v>
      </c>
    </row>
    <row r="295" spans="1:2" x14ac:dyDescent="0.3">
      <c r="A295" s="148" t="s">
        <v>903</v>
      </c>
      <c r="B295" s="84" t="s">
        <v>904</v>
      </c>
    </row>
    <row r="296" spans="1:2" x14ac:dyDescent="0.3">
      <c r="A296" s="148" t="s">
        <v>905</v>
      </c>
      <c r="B296" s="84" t="s">
        <v>906</v>
      </c>
    </row>
    <row r="297" spans="1:2" x14ac:dyDescent="0.3">
      <c r="A297" s="148" t="s">
        <v>907</v>
      </c>
      <c r="B297" s="84" t="s">
        <v>908</v>
      </c>
    </row>
    <row r="298" spans="1:2" x14ac:dyDescent="0.3">
      <c r="A298" s="148" t="s">
        <v>909</v>
      </c>
      <c r="B298" s="84" t="s">
        <v>910</v>
      </c>
    </row>
    <row r="299" spans="1:2" x14ac:dyDescent="0.3">
      <c r="A299" s="148" t="s">
        <v>911</v>
      </c>
      <c r="B299" s="84" t="s">
        <v>912</v>
      </c>
    </row>
    <row r="300" spans="1:2" x14ac:dyDescent="0.3">
      <c r="A300" s="148" t="s">
        <v>913</v>
      </c>
      <c r="B300" s="84" t="s">
        <v>914</v>
      </c>
    </row>
    <row r="301" spans="1:2" x14ac:dyDescent="0.3">
      <c r="A301" s="148" t="s">
        <v>915</v>
      </c>
      <c r="B301" s="84" t="s">
        <v>916</v>
      </c>
    </row>
    <row r="302" spans="1:2" x14ac:dyDescent="0.3">
      <c r="A302" s="148" t="s">
        <v>917</v>
      </c>
      <c r="B302" s="84" t="s">
        <v>918</v>
      </c>
    </row>
    <row r="303" spans="1:2" x14ac:dyDescent="0.3">
      <c r="A303" s="148" t="s">
        <v>919</v>
      </c>
      <c r="B303" s="84" t="s">
        <v>920</v>
      </c>
    </row>
    <row r="304" spans="1:2" x14ac:dyDescent="0.3">
      <c r="A304" s="148" t="s">
        <v>921</v>
      </c>
      <c r="B304" s="84" t="s">
        <v>922</v>
      </c>
    </row>
    <row r="305" spans="1:2" x14ac:dyDescent="0.3">
      <c r="A305" s="148" t="s">
        <v>923</v>
      </c>
      <c r="B305" s="84" t="s">
        <v>924</v>
      </c>
    </row>
    <row r="306" spans="1:2" x14ac:dyDescent="0.3">
      <c r="A306" s="148" t="s">
        <v>925</v>
      </c>
      <c r="B306" s="84" t="s">
        <v>926</v>
      </c>
    </row>
    <row r="307" spans="1:2" x14ac:dyDescent="0.3">
      <c r="A307" s="148" t="s">
        <v>927</v>
      </c>
      <c r="B307" s="84" t="s">
        <v>928</v>
      </c>
    </row>
    <row r="308" spans="1:2" x14ac:dyDescent="0.3">
      <c r="A308" s="148" t="s">
        <v>929</v>
      </c>
      <c r="B308" s="84" t="s">
        <v>930</v>
      </c>
    </row>
    <row r="309" spans="1:2" x14ac:dyDescent="0.3">
      <c r="A309" s="148" t="s">
        <v>931</v>
      </c>
      <c r="B309" s="84" t="s">
        <v>932</v>
      </c>
    </row>
    <row r="310" spans="1:2" x14ac:dyDescent="0.3">
      <c r="A310" s="148" t="s">
        <v>933</v>
      </c>
      <c r="B310" s="84" t="s">
        <v>934</v>
      </c>
    </row>
    <row r="311" spans="1:2" x14ac:dyDescent="0.3">
      <c r="A311" s="148" t="s">
        <v>935</v>
      </c>
      <c r="B311" s="84" t="s">
        <v>936</v>
      </c>
    </row>
    <row r="312" spans="1:2" x14ac:dyDescent="0.3">
      <c r="A312" s="148" t="s">
        <v>937</v>
      </c>
      <c r="B312" s="84" t="s">
        <v>938</v>
      </c>
    </row>
    <row r="313" spans="1:2" x14ac:dyDescent="0.3">
      <c r="A313" s="148" t="s">
        <v>939</v>
      </c>
      <c r="B313" s="84" t="s">
        <v>940</v>
      </c>
    </row>
    <row r="314" spans="1:2" x14ac:dyDescent="0.3">
      <c r="A314" s="148" t="s">
        <v>941</v>
      </c>
      <c r="B314" s="84" t="s">
        <v>942</v>
      </c>
    </row>
    <row r="315" spans="1:2" x14ac:dyDescent="0.3">
      <c r="A315" s="148" t="s">
        <v>943</v>
      </c>
      <c r="B315" s="84" t="s">
        <v>944</v>
      </c>
    </row>
    <row r="316" spans="1:2" x14ac:dyDescent="0.3">
      <c r="A316" s="148" t="s">
        <v>945</v>
      </c>
      <c r="B316" s="84" t="s">
        <v>946</v>
      </c>
    </row>
    <row r="317" spans="1:2" x14ac:dyDescent="0.3">
      <c r="A317" s="148" t="s">
        <v>947</v>
      </c>
      <c r="B317" s="84" t="s">
        <v>948</v>
      </c>
    </row>
    <row r="318" spans="1:2" x14ac:dyDescent="0.3">
      <c r="A318" s="148" t="s">
        <v>949</v>
      </c>
      <c r="B318" s="84" t="s">
        <v>950</v>
      </c>
    </row>
    <row r="319" spans="1:2" x14ac:dyDescent="0.3">
      <c r="A319" s="148" t="s">
        <v>951</v>
      </c>
      <c r="B319" s="84" t="s">
        <v>952</v>
      </c>
    </row>
    <row r="320" spans="1:2" x14ac:dyDescent="0.3">
      <c r="A320" s="148" t="s">
        <v>953</v>
      </c>
      <c r="B320" s="84" t="s">
        <v>954</v>
      </c>
    </row>
    <row r="321" spans="1:2" x14ac:dyDescent="0.3">
      <c r="A321" s="148" t="s">
        <v>955</v>
      </c>
      <c r="B321" s="84" t="s">
        <v>956</v>
      </c>
    </row>
    <row r="322" spans="1:2" x14ac:dyDescent="0.3">
      <c r="A322" s="148" t="s">
        <v>957</v>
      </c>
      <c r="B322" s="84" t="s">
        <v>958</v>
      </c>
    </row>
    <row r="323" spans="1:2" x14ac:dyDescent="0.3">
      <c r="A323" s="148" t="s">
        <v>959</v>
      </c>
      <c r="B323" s="84" t="s">
        <v>960</v>
      </c>
    </row>
    <row r="324" spans="1:2" x14ac:dyDescent="0.3">
      <c r="A324" s="148" t="s">
        <v>961</v>
      </c>
      <c r="B324" s="84" t="s">
        <v>962</v>
      </c>
    </row>
    <row r="325" spans="1:2" x14ac:dyDescent="0.3">
      <c r="A325" s="148" t="s">
        <v>963</v>
      </c>
      <c r="B325" s="84" t="s">
        <v>964</v>
      </c>
    </row>
    <row r="326" spans="1:2" x14ac:dyDescent="0.3">
      <c r="A326" s="148" t="s">
        <v>965</v>
      </c>
      <c r="B326" s="84" t="s">
        <v>966</v>
      </c>
    </row>
    <row r="327" spans="1:2" x14ac:dyDescent="0.3">
      <c r="A327" s="148" t="s">
        <v>967</v>
      </c>
      <c r="B327" s="84" t="s">
        <v>968</v>
      </c>
    </row>
    <row r="328" spans="1:2" x14ac:dyDescent="0.3">
      <c r="A328" s="148" t="s">
        <v>969</v>
      </c>
      <c r="B328" s="84" t="s">
        <v>970</v>
      </c>
    </row>
    <row r="329" spans="1:2" x14ac:dyDescent="0.3">
      <c r="A329" s="148" t="s">
        <v>971</v>
      </c>
      <c r="B329" s="84" t="s">
        <v>972</v>
      </c>
    </row>
    <row r="330" spans="1:2" x14ac:dyDescent="0.3">
      <c r="A330" s="148" t="s">
        <v>973</v>
      </c>
      <c r="B330" s="84" t="s">
        <v>974</v>
      </c>
    </row>
    <row r="331" spans="1:2" x14ac:dyDescent="0.3">
      <c r="A331" s="148" t="s">
        <v>975</v>
      </c>
      <c r="B331" s="84" t="s">
        <v>976</v>
      </c>
    </row>
    <row r="332" spans="1:2" x14ac:dyDescent="0.3">
      <c r="A332" s="148" t="s">
        <v>977</v>
      </c>
      <c r="B332" s="84" t="s">
        <v>978</v>
      </c>
    </row>
    <row r="333" spans="1:2" x14ac:dyDescent="0.3">
      <c r="A333" s="148" t="s">
        <v>979</v>
      </c>
      <c r="B333" s="84" t="s">
        <v>980</v>
      </c>
    </row>
    <row r="334" spans="1:2" x14ac:dyDescent="0.3">
      <c r="A334" s="148" t="s">
        <v>981</v>
      </c>
      <c r="B334" s="84" t="s">
        <v>982</v>
      </c>
    </row>
    <row r="335" spans="1:2" x14ac:dyDescent="0.3">
      <c r="A335" s="148" t="s">
        <v>983</v>
      </c>
      <c r="B335" s="84" t="s">
        <v>984</v>
      </c>
    </row>
    <row r="336" spans="1:2" x14ac:dyDescent="0.3">
      <c r="A336" s="148" t="s">
        <v>985</v>
      </c>
      <c r="B336" s="84" t="s">
        <v>986</v>
      </c>
    </row>
    <row r="337" spans="1:2" x14ac:dyDescent="0.3">
      <c r="A337" s="148" t="s">
        <v>987</v>
      </c>
      <c r="B337" s="84" t="s">
        <v>988</v>
      </c>
    </row>
    <row r="338" spans="1:2" x14ac:dyDescent="0.3">
      <c r="A338" s="148" t="s">
        <v>989</v>
      </c>
      <c r="B338" s="84" t="s">
        <v>990</v>
      </c>
    </row>
    <row r="339" spans="1:2" x14ac:dyDescent="0.3">
      <c r="A339" s="148" t="s">
        <v>991</v>
      </c>
      <c r="B339" s="84" t="s">
        <v>992</v>
      </c>
    </row>
    <row r="340" spans="1:2" x14ac:dyDescent="0.3">
      <c r="A340" s="148" t="s">
        <v>993</v>
      </c>
      <c r="B340" s="84" t="s">
        <v>994</v>
      </c>
    </row>
    <row r="341" spans="1:2" x14ac:dyDescent="0.3">
      <c r="A341" s="148" t="s">
        <v>995</v>
      </c>
      <c r="B341" s="84" t="s">
        <v>996</v>
      </c>
    </row>
    <row r="342" spans="1:2" x14ac:dyDescent="0.3">
      <c r="A342" s="148" t="s">
        <v>997</v>
      </c>
      <c r="B342" s="84" t="s">
        <v>998</v>
      </c>
    </row>
    <row r="343" spans="1:2" x14ac:dyDescent="0.3">
      <c r="A343" s="148" t="s">
        <v>999</v>
      </c>
      <c r="B343" s="84" t="s">
        <v>1000</v>
      </c>
    </row>
    <row r="344" spans="1:2" x14ac:dyDescent="0.3">
      <c r="A344" s="148" t="s">
        <v>1001</v>
      </c>
      <c r="B344" s="84" t="s">
        <v>1002</v>
      </c>
    </row>
    <row r="345" spans="1:2" x14ac:dyDescent="0.3">
      <c r="A345" s="148" t="s">
        <v>1003</v>
      </c>
      <c r="B345" s="84" t="s">
        <v>1004</v>
      </c>
    </row>
    <row r="346" spans="1:2" x14ac:dyDescent="0.3">
      <c r="A346" s="148" t="s">
        <v>1005</v>
      </c>
      <c r="B346" s="84" t="s">
        <v>1006</v>
      </c>
    </row>
    <row r="347" spans="1:2" x14ac:dyDescent="0.3">
      <c r="A347" s="148" t="s">
        <v>1007</v>
      </c>
      <c r="B347" s="84" t="s">
        <v>1008</v>
      </c>
    </row>
    <row r="348" spans="1:2" x14ac:dyDescent="0.3">
      <c r="A348" s="148" t="s">
        <v>1009</v>
      </c>
      <c r="B348" s="84" t="s">
        <v>1010</v>
      </c>
    </row>
    <row r="349" spans="1:2" x14ac:dyDescent="0.3">
      <c r="A349" s="148" t="s">
        <v>1011</v>
      </c>
      <c r="B349" s="84" t="s">
        <v>1012</v>
      </c>
    </row>
    <row r="350" spans="1:2" x14ac:dyDescent="0.3">
      <c r="A350" s="148" t="s">
        <v>1013</v>
      </c>
      <c r="B350" s="84" t="s">
        <v>1014</v>
      </c>
    </row>
    <row r="351" spans="1:2" x14ac:dyDescent="0.3">
      <c r="A351" s="148" t="s">
        <v>1015</v>
      </c>
      <c r="B351" s="84" t="s">
        <v>1016</v>
      </c>
    </row>
    <row r="352" spans="1:2" x14ac:dyDescent="0.3">
      <c r="A352" s="148" t="s">
        <v>1017</v>
      </c>
      <c r="B352" s="84" t="s">
        <v>1018</v>
      </c>
    </row>
    <row r="353" spans="1:2" x14ac:dyDescent="0.3">
      <c r="A353" s="148" t="s">
        <v>1019</v>
      </c>
      <c r="B353" s="84" t="s">
        <v>1020</v>
      </c>
    </row>
    <row r="354" spans="1:2" x14ac:dyDescent="0.3">
      <c r="A354" s="148" t="s">
        <v>1021</v>
      </c>
      <c r="B354" s="84" t="s">
        <v>1022</v>
      </c>
    </row>
    <row r="355" spans="1:2" x14ac:dyDescent="0.3">
      <c r="A355" s="148" t="s">
        <v>1023</v>
      </c>
      <c r="B355" s="84" t="s">
        <v>1024</v>
      </c>
    </row>
    <row r="356" spans="1:2" x14ac:dyDescent="0.3">
      <c r="A356" s="148" t="s">
        <v>1025</v>
      </c>
      <c r="B356" s="84" t="s">
        <v>1026</v>
      </c>
    </row>
    <row r="357" spans="1:2" x14ac:dyDescent="0.3">
      <c r="A357" s="148" t="s">
        <v>1027</v>
      </c>
      <c r="B357" s="84" t="s">
        <v>1028</v>
      </c>
    </row>
    <row r="358" spans="1:2" x14ac:dyDescent="0.3">
      <c r="A358" s="148" t="s">
        <v>1029</v>
      </c>
      <c r="B358" s="84" t="s">
        <v>1030</v>
      </c>
    </row>
    <row r="359" spans="1:2" x14ac:dyDescent="0.3">
      <c r="A359" s="148" t="s">
        <v>1031</v>
      </c>
      <c r="B359" s="84" t="s">
        <v>1032</v>
      </c>
    </row>
    <row r="360" spans="1:2" x14ac:dyDescent="0.3">
      <c r="A360" s="148" t="s">
        <v>1033</v>
      </c>
      <c r="B360" s="84" t="s">
        <v>1034</v>
      </c>
    </row>
    <row r="361" spans="1:2" x14ac:dyDescent="0.3">
      <c r="A361" s="148" t="s">
        <v>1035</v>
      </c>
      <c r="B361" s="84" t="s">
        <v>1036</v>
      </c>
    </row>
    <row r="362" spans="1:2" x14ac:dyDescent="0.3">
      <c r="A362" s="148" t="s">
        <v>1037</v>
      </c>
      <c r="B362" s="84" t="s">
        <v>1038</v>
      </c>
    </row>
    <row r="363" spans="1:2" x14ac:dyDescent="0.3">
      <c r="A363" s="148" t="s">
        <v>1039</v>
      </c>
      <c r="B363" s="84" t="s">
        <v>1040</v>
      </c>
    </row>
    <row r="364" spans="1:2" x14ac:dyDescent="0.3">
      <c r="A364" s="148" t="s">
        <v>1041</v>
      </c>
      <c r="B364" s="84" t="s">
        <v>1042</v>
      </c>
    </row>
    <row r="365" spans="1:2" x14ac:dyDescent="0.3">
      <c r="A365" s="148" t="s">
        <v>1043</v>
      </c>
      <c r="B365" s="84" t="s">
        <v>1044</v>
      </c>
    </row>
    <row r="366" spans="1:2" x14ac:dyDescent="0.3">
      <c r="A366" s="148" t="s">
        <v>1045</v>
      </c>
      <c r="B366" s="84" t="s">
        <v>1046</v>
      </c>
    </row>
    <row r="367" spans="1:2" x14ac:dyDescent="0.3">
      <c r="A367" s="148" t="s">
        <v>1047</v>
      </c>
      <c r="B367" s="84" t="s">
        <v>1048</v>
      </c>
    </row>
    <row r="368" spans="1:2" x14ac:dyDescent="0.3">
      <c r="A368" s="148" t="s">
        <v>1049</v>
      </c>
      <c r="B368" s="84" t="s">
        <v>1050</v>
      </c>
    </row>
    <row r="369" spans="1:2" x14ac:dyDescent="0.3">
      <c r="A369" s="148" t="s">
        <v>1051</v>
      </c>
      <c r="B369" s="84" t="s">
        <v>1052</v>
      </c>
    </row>
    <row r="370" spans="1:2" x14ac:dyDescent="0.3">
      <c r="A370" s="148" t="s">
        <v>1053</v>
      </c>
      <c r="B370" s="84" t="s">
        <v>1054</v>
      </c>
    </row>
    <row r="371" spans="1:2" x14ac:dyDescent="0.3">
      <c r="A371" s="148" t="s">
        <v>1055</v>
      </c>
      <c r="B371" s="84" t="s">
        <v>1056</v>
      </c>
    </row>
    <row r="372" spans="1:2" x14ac:dyDescent="0.3">
      <c r="A372" s="148" t="s">
        <v>1057</v>
      </c>
      <c r="B372" s="84" t="s">
        <v>1058</v>
      </c>
    </row>
    <row r="373" spans="1:2" x14ac:dyDescent="0.3">
      <c r="A373" s="148" t="s">
        <v>1059</v>
      </c>
      <c r="B373" s="84" t="s">
        <v>1060</v>
      </c>
    </row>
    <row r="374" spans="1:2" x14ac:dyDescent="0.3">
      <c r="A374" s="148" t="s">
        <v>1061</v>
      </c>
      <c r="B374" s="84" t="s">
        <v>1062</v>
      </c>
    </row>
    <row r="375" spans="1:2" x14ac:dyDescent="0.3">
      <c r="A375" s="148" t="s">
        <v>1063</v>
      </c>
      <c r="B375" s="84" t="s">
        <v>1064</v>
      </c>
    </row>
    <row r="376" spans="1:2" x14ac:dyDescent="0.3">
      <c r="A376" s="148" t="s">
        <v>1065</v>
      </c>
      <c r="B376" s="84" t="s">
        <v>1066</v>
      </c>
    </row>
    <row r="377" spans="1:2" x14ac:dyDescent="0.3">
      <c r="A377" s="148" t="s">
        <v>1067</v>
      </c>
      <c r="B377" s="84" t="s">
        <v>1068</v>
      </c>
    </row>
    <row r="378" spans="1:2" x14ac:dyDescent="0.3">
      <c r="A378" s="148" t="s">
        <v>1069</v>
      </c>
      <c r="B378" s="84" t="s">
        <v>1070</v>
      </c>
    </row>
    <row r="379" spans="1:2" x14ac:dyDescent="0.3">
      <c r="A379" s="148" t="s">
        <v>1071</v>
      </c>
      <c r="B379" s="84" t="s">
        <v>1072</v>
      </c>
    </row>
    <row r="380" spans="1:2" x14ac:dyDescent="0.3">
      <c r="A380" s="148" t="s">
        <v>1073</v>
      </c>
      <c r="B380" s="84" t="s">
        <v>1074</v>
      </c>
    </row>
    <row r="381" spans="1:2" x14ac:dyDescent="0.3">
      <c r="A381" s="148" t="s">
        <v>1075</v>
      </c>
      <c r="B381" s="84" t="s">
        <v>1076</v>
      </c>
    </row>
    <row r="382" spans="1:2" x14ac:dyDescent="0.3">
      <c r="A382" s="148" t="s">
        <v>1077</v>
      </c>
      <c r="B382" s="84" t="s">
        <v>1078</v>
      </c>
    </row>
    <row r="383" spans="1:2" x14ac:dyDescent="0.3">
      <c r="A383" s="148" t="s">
        <v>1079</v>
      </c>
      <c r="B383" s="84" t="s">
        <v>900</v>
      </c>
    </row>
    <row r="384" spans="1:2" x14ac:dyDescent="0.3">
      <c r="A384" s="148" t="s">
        <v>1080</v>
      </c>
      <c r="B384" s="84" t="s">
        <v>1081</v>
      </c>
    </row>
    <row r="385" spans="1:2" x14ac:dyDescent="0.3">
      <c r="A385" s="148" t="s">
        <v>1082</v>
      </c>
      <c r="B385" s="84" t="s">
        <v>873</v>
      </c>
    </row>
    <row r="386" spans="1:2" x14ac:dyDescent="0.3">
      <c r="A386" s="148" t="s">
        <v>1083</v>
      </c>
      <c r="B386" s="84" t="s">
        <v>1084</v>
      </c>
    </row>
    <row r="387" spans="1:2" x14ac:dyDescent="0.3">
      <c r="A387" s="148" t="s">
        <v>1085</v>
      </c>
      <c r="B387" s="84" t="s">
        <v>1086</v>
      </c>
    </row>
    <row r="388" spans="1:2" x14ac:dyDescent="0.3">
      <c r="A388" s="148" t="s">
        <v>1087</v>
      </c>
      <c r="B388" s="84" t="s">
        <v>1088</v>
      </c>
    </row>
    <row r="389" spans="1:2" x14ac:dyDescent="0.3">
      <c r="A389" s="148" t="s">
        <v>1089</v>
      </c>
      <c r="B389" s="84" t="s">
        <v>1090</v>
      </c>
    </row>
    <row r="390" spans="1:2" x14ac:dyDescent="0.3">
      <c r="A390" s="148" t="s">
        <v>1091</v>
      </c>
      <c r="B390" s="84" t="s">
        <v>1092</v>
      </c>
    </row>
    <row r="391" spans="1:2" x14ac:dyDescent="0.3">
      <c r="A391" s="148" t="s">
        <v>1093</v>
      </c>
      <c r="B391" s="84" t="s">
        <v>1094</v>
      </c>
    </row>
    <row r="392" spans="1:2" x14ac:dyDescent="0.3">
      <c r="A392" s="148" t="s">
        <v>1095</v>
      </c>
      <c r="B392" s="84" t="s">
        <v>1096</v>
      </c>
    </row>
    <row r="393" spans="1:2" x14ac:dyDescent="0.3">
      <c r="A393" s="148" t="s">
        <v>1097</v>
      </c>
      <c r="B393" s="84" t="s">
        <v>1098</v>
      </c>
    </row>
    <row r="394" spans="1:2" x14ac:dyDescent="0.3">
      <c r="A394" s="148" t="s">
        <v>1099</v>
      </c>
      <c r="B394" s="84" t="s">
        <v>1100</v>
      </c>
    </row>
    <row r="395" spans="1:2" x14ac:dyDescent="0.3">
      <c r="A395" s="148" t="s">
        <v>1101</v>
      </c>
      <c r="B395" s="84" t="s">
        <v>1102</v>
      </c>
    </row>
    <row r="396" spans="1:2" x14ac:dyDescent="0.3">
      <c r="A396" s="148" t="s">
        <v>1103</v>
      </c>
      <c r="B396" s="84" t="s">
        <v>1104</v>
      </c>
    </row>
    <row r="397" spans="1:2" x14ac:dyDescent="0.3">
      <c r="A397" s="148" t="s">
        <v>1105</v>
      </c>
      <c r="B397" s="84" t="s">
        <v>1106</v>
      </c>
    </row>
    <row r="398" spans="1:2" x14ac:dyDescent="0.3">
      <c r="A398" s="148" t="s">
        <v>1107</v>
      </c>
      <c r="B398" s="84" t="s">
        <v>1108</v>
      </c>
    </row>
    <row r="399" spans="1:2" x14ac:dyDescent="0.3">
      <c r="A399" s="148" t="s">
        <v>1109</v>
      </c>
      <c r="B399" s="84" t="s">
        <v>1110</v>
      </c>
    </row>
    <row r="400" spans="1:2" x14ac:dyDescent="0.3">
      <c r="A400" s="148" t="s">
        <v>1111</v>
      </c>
      <c r="B400" s="84" t="s">
        <v>873</v>
      </c>
    </row>
    <row r="401" spans="1:2" x14ac:dyDescent="0.3">
      <c r="A401" s="148" t="s">
        <v>1112</v>
      </c>
      <c r="B401" s="84" t="s">
        <v>873</v>
      </c>
    </row>
    <row r="402" spans="1:2" x14ac:dyDescent="0.3">
      <c r="A402" s="148" t="s">
        <v>1113</v>
      </c>
      <c r="B402" s="84" t="s">
        <v>873</v>
      </c>
    </row>
    <row r="403" spans="1:2" x14ac:dyDescent="0.3">
      <c r="A403" s="148" t="s">
        <v>1114</v>
      </c>
      <c r="B403" s="84" t="s">
        <v>873</v>
      </c>
    </row>
    <row r="404" spans="1:2" x14ac:dyDescent="0.3">
      <c r="A404" s="148" t="s">
        <v>1115</v>
      </c>
      <c r="B404" s="84" t="s">
        <v>873</v>
      </c>
    </row>
    <row r="405" spans="1:2" x14ac:dyDescent="0.3">
      <c r="A405" s="148" t="s">
        <v>1116</v>
      </c>
      <c r="B405" s="84" t="s">
        <v>873</v>
      </c>
    </row>
    <row r="406" spans="1:2" x14ac:dyDescent="0.3">
      <c r="A406" s="148" t="s">
        <v>1117</v>
      </c>
      <c r="B406" s="84" t="s">
        <v>873</v>
      </c>
    </row>
    <row r="407" spans="1:2" x14ac:dyDescent="0.3">
      <c r="A407" s="148" t="s">
        <v>1118</v>
      </c>
      <c r="B407" s="84" t="s">
        <v>873</v>
      </c>
    </row>
    <row r="408" spans="1:2" x14ac:dyDescent="0.3">
      <c r="A408" s="148" t="s">
        <v>1119</v>
      </c>
      <c r="B408" s="84" t="s">
        <v>1120</v>
      </c>
    </row>
    <row r="409" spans="1:2" x14ac:dyDescent="0.3">
      <c r="A409" s="148" t="s">
        <v>1121</v>
      </c>
      <c r="B409" s="84" t="s">
        <v>1122</v>
      </c>
    </row>
    <row r="410" spans="1:2" x14ac:dyDescent="0.3">
      <c r="A410" s="148" t="s">
        <v>1123</v>
      </c>
      <c r="B410" s="84" t="s">
        <v>873</v>
      </c>
    </row>
    <row r="411" spans="1:2" x14ac:dyDescent="0.3">
      <c r="A411" s="148" t="s">
        <v>1124</v>
      </c>
      <c r="B411" s="84" t="s">
        <v>1125</v>
      </c>
    </row>
    <row r="412" spans="1:2" x14ac:dyDescent="0.3">
      <c r="A412" s="148" t="s">
        <v>1126</v>
      </c>
      <c r="B412" s="84" t="s">
        <v>873</v>
      </c>
    </row>
    <row r="413" spans="1:2" x14ac:dyDescent="0.3">
      <c r="A413" s="148" t="s">
        <v>1127</v>
      </c>
      <c r="B413" s="84" t="s">
        <v>873</v>
      </c>
    </row>
    <row r="414" spans="1:2" x14ac:dyDescent="0.3">
      <c r="A414" s="148" t="s">
        <v>1128</v>
      </c>
      <c r="B414" s="84" t="s">
        <v>873</v>
      </c>
    </row>
    <row r="415" spans="1:2" x14ac:dyDescent="0.3">
      <c r="A415" s="148" t="s">
        <v>1129</v>
      </c>
      <c r="B415" s="84" t="s">
        <v>873</v>
      </c>
    </row>
    <row r="416" spans="1:2" x14ac:dyDescent="0.3">
      <c r="A416" s="148" t="s">
        <v>1130</v>
      </c>
      <c r="B416" s="84" t="s">
        <v>873</v>
      </c>
    </row>
    <row r="417" spans="1:2" x14ac:dyDescent="0.3">
      <c r="A417" s="148" t="s">
        <v>1131</v>
      </c>
      <c r="B417" s="84" t="s">
        <v>873</v>
      </c>
    </row>
    <row r="418" spans="1:2" x14ac:dyDescent="0.3">
      <c r="A418" s="148" t="s">
        <v>1132</v>
      </c>
      <c r="B418" s="84" t="s">
        <v>873</v>
      </c>
    </row>
    <row r="419" spans="1:2" x14ac:dyDescent="0.3">
      <c r="A419" s="148" t="s">
        <v>1133</v>
      </c>
      <c r="B419" s="84" t="s">
        <v>873</v>
      </c>
    </row>
    <row r="420" spans="1:2" x14ac:dyDescent="0.3">
      <c r="A420" s="148" t="s">
        <v>1134</v>
      </c>
      <c r="B420" s="84" t="s">
        <v>873</v>
      </c>
    </row>
    <row r="421" spans="1:2" x14ac:dyDescent="0.3">
      <c r="A421" s="148" t="s">
        <v>1135</v>
      </c>
      <c r="B421" s="84" t="s">
        <v>873</v>
      </c>
    </row>
    <row r="422" spans="1:2" x14ac:dyDescent="0.3">
      <c r="A422" s="148" t="s">
        <v>1136</v>
      </c>
      <c r="B422" s="84" t="s">
        <v>873</v>
      </c>
    </row>
    <row r="423" spans="1:2" x14ac:dyDescent="0.3">
      <c r="A423" s="148" t="s">
        <v>1137</v>
      </c>
      <c r="B423" s="84" t="s">
        <v>873</v>
      </c>
    </row>
    <row r="424" spans="1:2" x14ac:dyDescent="0.3">
      <c r="A424" s="148" t="s">
        <v>1138</v>
      </c>
      <c r="B424" s="84" t="s">
        <v>873</v>
      </c>
    </row>
    <row r="425" spans="1:2" x14ac:dyDescent="0.3">
      <c r="A425" s="148" t="s">
        <v>1139</v>
      </c>
      <c r="B425" s="84" t="s">
        <v>873</v>
      </c>
    </row>
    <row r="426" spans="1:2" x14ac:dyDescent="0.3">
      <c r="A426" s="148" t="s">
        <v>1140</v>
      </c>
      <c r="B426" s="84" t="s">
        <v>873</v>
      </c>
    </row>
    <row r="427" spans="1:2" x14ac:dyDescent="0.3">
      <c r="A427" s="148" t="s">
        <v>1141</v>
      </c>
      <c r="B427" s="84" t="s">
        <v>873</v>
      </c>
    </row>
    <row r="428" spans="1:2" x14ac:dyDescent="0.3">
      <c r="A428" s="148" t="s">
        <v>1142</v>
      </c>
      <c r="B428" s="84" t="s">
        <v>873</v>
      </c>
    </row>
    <row r="429" spans="1:2" x14ac:dyDescent="0.3">
      <c r="A429" s="148" t="s">
        <v>1143</v>
      </c>
      <c r="B429" s="84" t="s">
        <v>1144</v>
      </c>
    </row>
    <row r="430" spans="1:2" x14ac:dyDescent="0.3">
      <c r="A430" s="148" t="s">
        <v>1145</v>
      </c>
      <c r="B430" s="84" t="s">
        <v>1146</v>
      </c>
    </row>
    <row r="431" spans="1:2" x14ac:dyDescent="0.3">
      <c r="A431" s="148" t="s">
        <v>1147</v>
      </c>
      <c r="B431" s="84" t="s">
        <v>1148</v>
      </c>
    </row>
    <row r="432" spans="1:2" x14ac:dyDescent="0.3">
      <c r="A432" s="148" t="s">
        <v>1149</v>
      </c>
      <c r="B432" s="84" t="s">
        <v>1150</v>
      </c>
    </row>
    <row r="433" spans="1:2" x14ac:dyDescent="0.3">
      <c r="A433" s="148" t="s">
        <v>1151</v>
      </c>
      <c r="B433" s="84" t="s">
        <v>1152</v>
      </c>
    </row>
    <row r="434" spans="1:2" x14ac:dyDescent="0.3">
      <c r="A434" s="148" t="s">
        <v>1153</v>
      </c>
      <c r="B434" s="84" t="s">
        <v>1154</v>
      </c>
    </row>
    <row r="435" spans="1:2" x14ac:dyDescent="0.3">
      <c r="A435" s="148" t="s">
        <v>1155</v>
      </c>
      <c r="B435" s="84" t="s">
        <v>1156</v>
      </c>
    </row>
    <row r="436" spans="1:2" x14ac:dyDescent="0.3">
      <c r="A436" s="148" t="s">
        <v>1157</v>
      </c>
      <c r="B436" s="84" t="s">
        <v>1158</v>
      </c>
    </row>
    <row r="437" spans="1:2" x14ac:dyDescent="0.3">
      <c r="A437" s="148" t="s">
        <v>1159</v>
      </c>
      <c r="B437" s="84" t="s">
        <v>1160</v>
      </c>
    </row>
    <row r="438" spans="1:2" x14ac:dyDescent="0.3">
      <c r="A438" s="148" t="s">
        <v>1161</v>
      </c>
      <c r="B438" s="84" t="s">
        <v>873</v>
      </c>
    </row>
    <row r="439" spans="1:2" x14ac:dyDescent="0.3">
      <c r="A439" s="148" t="s">
        <v>1162</v>
      </c>
      <c r="B439" s="84" t="s">
        <v>873</v>
      </c>
    </row>
    <row r="440" spans="1:2" x14ac:dyDescent="0.3">
      <c r="A440" s="148" t="s">
        <v>1163</v>
      </c>
      <c r="B440" s="84" t="s">
        <v>873</v>
      </c>
    </row>
    <row r="441" spans="1:2" x14ac:dyDescent="0.3">
      <c r="A441" s="148" t="s">
        <v>1164</v>
      </c>
      <c r="B441" s="84" t="s">
        <v>1165</v>
      </c>
    </row>
    <row r="442" spans="1:2" x14ac:dyDescent="0.3">
      <c r="A442" s="148" t="s">
        <v>1166</v>
      </c>
      <c r="B442" s="84" t="s">
        <v>1167</v>
      </c>
    </row>
    <row r="443" spans="1:2" x14ac:dyDescent="0.3">
      <c r="A443" s="148" t="s">
        <v>1168</v>
      </c>
      <c r="B443" s="84" t="s">
        <v>1169</v>
      </c>
    </row>
    <row r="444" spans="1:2" x14ac:dyDescent="0.3">
      <c r="A444" s="148" t="s">
        <v>1170</v>
      </c>
      <c r="B444" s="84" t="s">
        <v>1171</v>
      </c>
    </row>
    <row r="445" spans="1:2" x14ac:dyDescent="0.3">
      <c r="A445" s="148" t="s">
        <v>1172</v>
      </c>
      <c r="B445" s="84" t="s">
        <v>1173</v>
      </c>
    </row>
    <row r="446" spans="1:2" x14ac:dyDescent="0.3">
      <c r="A446" s="148" t="s">
        <v>1174</v>
      </c>
      <c r="B446" s="84" t="s">
        <v>1175</v>
      </c>
    </row>
    <row r="447" spans="1:2" x14ac:dyDescent="0.3">
      <c r="A447" s="148" t="s">
        <v>1176</v>
      </c>
      <c r="B447" s="84" t="s">
        <v>1177</v>
      </c>
    </row>
    <row r="448" spans="1:2" x14ac:dyDescent="0.3">
      <c r="A448" s="148" t="s">
        <v>1178</v>
      </c>
      <c r="B448" s="84" t="s">
        <v>1179</v>
      </c>
    </row>
    <row r="449" spans="1:2" x14ac:dyDescent="0.3">
      <c r="A449" s="148" t="s">
        <v>1180</v>
      </c>
      <c r="B449" s="84" t="s">
        <v>1181</v>
      </c>
    </row>
    <row r="450" spans="1:2" x14ac:dyDescent="0.3">
      <c r="A450" s="148" t="s">
        <v>1182</v>
      </c>
      <c r="B450" s="84" t="s">
        <v>1183</v>
      </c>
    </row>
    <row r="451" spans="1:2" x14ac:dyDescent="0.3">
      <c r="A451" s="148" t="s">
        <v>1184</v>
      </c>
      <c r="B451" s="84" t="s">
        <v>873</v>
      </c>
    </row>
    <row r="452" spans="1:2" x14ac:dyDescent="0.3">
      <c r="A452" s="148" t="s">
        <v>1185</v>
      </c>
      <c r="B452" s="84" t="s">
        <v>1186</v>
      </c>
    </row>
    <row r="453" spans="1:2" x14ac:dyDescent="0.3">
      <c r="A453" s="148" t="s">
        <v>1187</v>
      </c>
      <c r="B453" s="84" t="s">
        <v>1188</v>
      </c>
    </row>
    <row r="454" spans="1:2" x14ac:dyDescent="0.3">
      <c r="A454" s="148" t="s">
        <v>1189</v>
      </c>
      <c r="B454" s="84" t="s">
        <v>1190</v>
      </c>
    </row>
    <row r="455" spans="1:2" x14ac:dyDescent="0.3">
      <c r="A455" s="148" t="s">
        <v>1191</v>
      </c>
      <c r="B455" s="84" t="s">
        <v>1192</v>
      </c>
    </row>
    <row r="456" spans="1:2" x14ac:dyDescent="0.3">
      <c r="A456" s="148" t="s">
        <v>1193</v>
      </c>
      <c r="B456" s="84" t="s">
        <v>1194</v>
      </c>
    </row>
    <row r="457" spans="1:2" x14ac:dyDescent="0.3">
      <c r="A457" s="148" t="s">
        <v>1195</v>
      </c>
      <c r="B457" s="84" t="s">
        <v>1196</v>
      </c>
    </row>
    <row r="458" spans="1:2" x14ac:dyDescent="0.3">
      <c r="A458" s="148" t="s">
        <v>1197</v>
      </c>
      <c r="B458" s="84" t="s">
        <v>1198</v>
      </c>
    </row>
    <row r="459" spans="1:2" x14ac:dyDescent="0.3">
      <c r="A459" s="148" t="s">
        <v>1199</v>
      </c>
      <c r="B459" s="84" t="s">
        <v>1200</v>
      </c>
    </row>
    <row r="460" spans="1:2" x14ac:dyDescent="0.3">
      <c r="A460" s="148" t="s">
        <v>1201</v>
      </c>
      <c r="B460" s="84" t="s">
        <v>1202</v>
      </c>
    </row>
    <row r="461" spans="1:2" x14ac:dyDescent="0.3">
      <c r="A461" s="148" t="s">
        <v>1203</v>
      </c>
      <c r="B461" s="84" t="s">
        <v>1204</v>
      </c>
    </row>
    <row r="462" spans="1:2" x14ac:dyDescent="0.3">
      <c r="A462" s="148" t="s">
        <v>1205</v>
      </c>
      <c r="B462" s="84" t="s">
        <v>1206</v>
      </c>
    </row>
    <row r="463" spans="1:2" x14ac:dyDescent="0.3">
      <c r="A463" s="148" t="s">
        <v>1207</v>
      </c>
      <c r="B463" s="84" t="s">
        <v>1208</v>
      </c>
    </row>
    <row r="464" spans="1:2" x14ac:dyDescent="0.3">
      <c r="A464" s="148" t="s">
        <v>1209</v>
      </c>
      <c r="B464" s="84" t="s">
        <v>1210</v>
      </c>
    </row>
    <row r="465" spans="1:2" x14ac:dyDescent="0.3">
      <c r="A465" s="148" t="s">
        <v>1211</v>
      </c>
      <c r="B465" s="84" t="s">
        <v>1212</v>
      </c>
    </row>
    <row r="466" spans="1:2" x14ac:dyDescent="0.3">
      <c r="A466" s="148" t="s">
        <v>1213</v>
      </c>
      <c r="B466" s="84" t="s">
        <v>1214</v>
      </c>
    </row>
    <row r="467" spans="1:2" x14ac:dyDescent="0.3">
      <c r="A467" s="148" t="s">
        <v>1215</v>
      </c>
      <c r="B467" s="84" t="s">
        <v>1216</v>
      </c>
    </row>
    <row r="468" spans="1:2" x14ac:dyDescent="0.3">
      <c r="A468" s="148" t="s">
        <v>1217</v>
      </c>
      <c r="B468" s="84" t="s">
        <v>1218</v>
      </c>
    </row>
    <row r="469" spans="1:2" x14ac:dyDescent="0.3">
      <c r="A469" s="148" t="s">
        <v>1219</v>
      </c>
      <c r="B469" s="84" t="s">
        <v>1220</v>
      </c>
    </row>
    <row r="470" spans="1:2" x14ac:dyDescent="0.3">
      <c r="A470" s="148" t="s">
        <v>1221</v>
      </c>
      <c r="B470" s="84" t="s">
        <v>1222</v>
      </c>
    </row>
    <row r="471" spans="1:2" x14ac:dyDescent="0.3">
      <c r="A471" s="148" t="s">
        <v>1223</v>
      </c>
      <c r="B471" s="84" t="s">
        <v>1224</v>
      </c>
    </row>
    <row r="472" spans="1:2" x14ac:dyDescent="0.3">
      <c r="A472" s="148" t="s">
        <v>1225</v>
      </c>
      <c r="B472" s="84" t="s">
        <v>1226</v>
      </c>
    </row>
    <row r="473" spans="1:2" x14ac:dyDescent="0.3">
      <c r="A473" s="148" t="s">
        <v>1227</v>
      </c>
      <c r="B473" s="84" t="s">
        <v>1228</v>
      </c>
    </row>
    <row r="474" spans="1:2" x14ac:dyDescent="0.3">
      <c r="A474" s="148" t="s">
        <v>1229</v>
      </c>
      <c r="B474" s="84" t="s">
        <v>1230</v>
      </c>
    </row>
    <row r="475" spans="1:2" x14ac:dyDescent="0.3">
      <c r="A475" s="148" t="s">
        <v>1231</v>
      </c>
      <c r="B475" s="84" t="s">
        <v>1232</v>
      </c>
    </row>
    <row r="476" spans="1:2" x14ac:dyDescent="0.3">
      <c r="A476" s="148" t="s">
        <v>1233</v>
      </c>
      <c r="B476" s="84" t="s">
        <v>873</v>
      </c>
    </row>
    <row r="477" spans="1:2" x14ac:dyDescent="0.3">
      <c r="A477" s="148" t="s">
        <v>1234</v>
      </c>
      <c r="B477" s="84" t="s">
        <v>1235</v>
      </c>
    </row>
    <row r="478" spans="1:2" x14ac:dyDescent="0.3">
      <c r="A478" s="148" t="s">
        <v>1236</v>
      </c>
      <c r="B478" s="84" t="s">
        <v>1237</v>
      </c>
    </row>
    <row r="479" spans="1:2" x14ac:dyDescent="0.3">
      <c r="A479" s="148" t="s">
        <v>1238</v>
      </c>
      <c r="B479" s="84" t="s">
        <v>1239</v>
      </c>
    </row>
    <row r="480" spans="1:2" x14ac:dyDescent="0.3">
      <c r="A480" s="148" t="s">
        <v>1240</v>
      </c>
      <c r="B480" s="84" t="s">
        <v>1241</v>
      </c>
    </row>
    <row r="481" spans="1:2" x14ac:dyDescent="0.3">
      <c r="A481" s="148" t="s">
        <v>1242</v>
      </c>
      <c r="B481" s="84" t="s">
        <v>1243</v>
      </c>
    </row>
    <row r="482" spans="1:2" x14ac:dyDescent="0.3">
      <c r="A482" s="148" t="s">
        <v>1244</v>
      </c>
      <c r="B482" s="84" t="s">
        <v>1245</v>
      </c>
    </row>
    <row r="483" spans="1:2" x14ac:dyDescent="0.3">
      <c r="A483" s="148" t="s">
        <v>1246</v>
      </c>
      <c r="B483" s="84" t="s">
        <v>1247</v>
      </c>
    </row>
    <row r="484" spans="1:2" x14ac:dyDescent="0.3">
      <c r="A484" s="148" t="s">
        <v>349</v>
      </c>
      <c r="B484" s="84" t="s">
        <v>786</v>
      </c>
    </row>
    <row r="485" spans="1:2" x14ac:dyDescent="0.3">
      <c r="A485" s="148" t="s">
        <v>522</v>
      </c>
      <c r="B485" s="84" t="s">
        <v>1248</v>
      </c>
    </row>
    <row r="486" spans="1:2" x14ac:dyDescent="0.3">
      <c r="A486" s="148" t="s">
        <v>1249</v>
      </c>
      <c r="B486" s="84" t="s">
        <v>873</v>
      </c>
    </row>
    <row r="487" spans="1:2" x14ac:dyDescent="0.3">
      <c r="A487" s="148" t="s">
        <v>260</v>
      </c>
      <c r="B487" s="84" t="s">
        <v>1250</v>
      </c>
    </row>
    <row r="488" spans="1:2" x14ac:dyDescent="0.3">
      <c r="A488" s="148" t="s">
        <v>1251</v>
      </c>
      <c r="B488" s="84" t="s">
        <v>1252</v>
      </c>
    </row>
    <row r="489" spans="1:2" x14ac:dyDescent="0.3">
      <c r="A489" s="148" t="s">
        <v>1253</v>
      </c>
      <c r="B489" s="84" t="s">
        <v>873</v>
      </c>
    </row>
    <row r="490" spans="1:2" x14ac:dyDescent="0.3">
      <c r="A490" s="148" t="s">
        <v>1254</v>
      </c>
      <c r="B490" s="84" t="s">
        <v>1255</v>
      </c>
    </row>
    <row r="491" spans="1:2" x14ac:dyDescent="0.3">
      <c r="A491" s="148" t="s">
        <v>1256</v>
      </c>
      <c r="B491" s="84" t="s">
        <v>873</v>
      </c>
    </row>
    <row r="492" spans="1:2" x14ac:dyDescent="0.3">
      <c r="A492" s="148" t="s">
        <v>523</v>
      </c>
      <c r="B492" s="84" t="s">
        <v>1257</v>
      </c>
    </row>
    <row r="493" spans="1:2" x14ac:dyDescent="0.3">
      <c r="A493" s="148" t="s">
        <v>1258</v>
      </c>
      <c r="B493" s="84" t="s">
        <v>873</v>
      </c>
    </row>
    <row r="494" spans="1:2" x14ac:dyDescent="0.3">
      <c r="A494" s="148" t="s">
        <v>1259</v>
      </c>
      <c r="B494" s="84" t="s">
        <v>1260</v>
      </c>
    </row>
    <row r="495" spans="1:2" x14ac:dyDescent="0.3">
      <c r="A495" s="148" t="s">
        <v>1261</v>
      </c>
      <c r="B495" s="84" t="s">
        <v>873</v>
      </c>
    </row>
    <row r="496" spans="1:2" x14ac:dyDescent="0.3">
      <c r="A496" s="148" t="s">
        <v>1262</v>
      </c>
      <c r="B496" s="84" t="s">
        <v>1263</v>
      </c>
    </row>
    <row r="497" spans="1:2" x14ac:dyDescent="0.3">
      <c r="A497" s="148" t="s">
        <v>1264</v>
      </c>
      <c r="B497" s="84" t="s">
        <v>873</v>
      </c>
    </row>
    <row r="498" spans="1:2" x14ac:dyDescent="0.3">
      <c r="A498" s="148" t="s">
        <v>1265</v>
      </c>
      <c r="B498" s="84" t="s">
        <v>1266</v>
      </c>
    </row>
    <row r="499" spans="1:2" x14ac:dyDescent="0.3">
      <c r="A499" s="148" t="s">
        <v>1267</v>
      </c>
      <c r="B499" s="84" t="s">
        <v>1268</v>
      </c>
    </row>
    <row r="500" spans="1:2" x14ac:dyDescent="0.3">
      <c r="A500" s="148" t="s">
        <v>1269</v>
      </c>
      <c r="B500" s="84" t="s">
        <v>1270</v>
      </c>
    </row>
    <row r="501" spans="1:2" x14ac:dyDescent="0.3">
      <c r="A501" s="148" t="s">
        <v>1271</v>
      </c>
      <c r="B501" s="84" t="s">
        <v>1272</v>
      </c>
    </row>
    <row r="502" spans="1:2" x14ac:dyDescent="0.3">
      <c r="A502" s="148" t="s">
        <v>1273</v>
      </c>
      <c r="B502" s="84" t="s">
        <v>1274</v>
      </c>
    </row>
    <row r="503" spans="1:2" x14ac:dyDescent="0.3">
      <c r="A503" s="148" t="s">
        <v>1275</v>
      </c>
      <c r="B503" s="84" t="s">
        <v>1276</v>
      </c>
    </row>
    <row r="504" spans="1:2" x14ac:dyDescent="0.3">
      <c r="A504" s="148" t="s">
        <v>364</v>
      </c>
      <c r="B504" s="84" t="s">
        <v>1277</v>
      </c>
    </row>
    <row r="505" spans="1:2" x14ac:dyDescent="0.3">
      <c r="A505" s="148" t="s">
        <v>1278</v>
      </c>
      <c r="B505" s="84" t="s">
        <v>1279</v>
      </c>
    </row>
    <row r="506" spans="1:2" x14ac:dyDescent="0.3">
      <c r="A506" s="148" t="s">
        <v>365</v>
      </c>
      <c r="B506" s="84" t="s">
        <v>1280</v>
      </c>
    </row>
    <row r="507" spans="1:2" x14ac:dyDescent="0.3">
      <c r="A507" s="148" t="s">
        <v>1281</v>
      </c>
      <c r="B507" s="84" t="s">
        <v>1282</v>
      </c>
    </row>
    <row r="508" spans="1:2" x14ac:dyDescent="0.3">
      <c r="A508" s="148" t="s">
        <v>1283</v>
      </c>
      <c r="B508" s="84" t="s">
        <v>1284</v>
      </c>
    </row>
    <row r="509" spans="1:2" x14ac:dyDescent="0.3">
      <c r="A509" s="148" t="s">
        <v>1285</v>
      </c>
      <c r="B509" s="84" t="s">
        <v>1286</v>
      </c>
    </row>
    <row r="510" spans="1:2" x14ac:dyDescent="0.3">
      <c r="A510" s="148" t="s">
        <v>1287</v>
      </c>
      <c r="B510" s="84" t="s">
        <v>873</v>
      </c>
    </row>
    <row r="511" spans="1:2" x14ac:dyDescent="0.3">
      <c r="A511" s="148" t="s">
        <v>1288</v>
      </c>
      <c r="B511" s="84" t="s">
        <v>1289</v>
      </c>
    </row>
    <row r="512" spans="1:2" x14ac:dyDescent="0.3">
      <c r="A512" s="148" t="s">
        <v>1290</v>
      </c>
      <c r="B512" s="84" t="s">
        <v>1291</v>
      </c>
    </row>
    <row r="513" spans="1:2" x14ac:dyDescent="0.3">
      <c r="A513" s="148" t="s">
        <v>1292</v>
      </c>
      <c r="B513" s="84" t="s">
        <v>1293</v>
      </c>
    </row>
    <row r="514" spans="1:2" x14ac:dyDescent="0.3">
      <c r="A514" s="148" t="s">
        <v>1294</v>
      </c>
      <c r="B514" s="84" t="s">
        <v>1295</v>
      </c>
    </row>
    <row r="515" spans="1:2" x14ac:dyDescent="0.3">
      <c r="A515" s="148" t="s">
        <v>1296</v>
      </c>
      <c r="B515" s="84" t="s">
        <v>1297</v>
      </c>
    </row>
    <row r="516" spans="1:2" x14ac:dyDescent="0.3">
      <c r="A516" s="148" t="s">
        <v>1298</v>
      </c>
      <c r="B516" s="84" t="s">
        <v>1299</v>
      </c>
    </row>
    <row r="517" spans="1:2" x14ac:dyDescent="0.3">
      <c r="A517" s="148" t="s">
        <v>1300</v>
      </c>
      <c r="B517" s="84" t="s">
        <v>1301</v>
      </c>
    </row>
    <row r="518" spans="1:2" x14ac:dyDescent="0.3">
      <c r="A518" s="148" t="s">
        <v>1302</v>
      </c>
      <c r="B518" s="84" t="s">
        <v>1303</v>
      </c>
    </row>
    <row r="519" spans="1:2" x14ac:dyDescent="0.3">
      <c r="A519" s="148" t="s">
        <v>1304</v>
      </c>
      <c r="B519" s="84" t="s">
        <v>1305</v>
      </c>
    </row>
    <row r="520" spans="1:2" x14ac:dyDescent="0.3">
      <c r="A520" s="148" t="s">
        <v>1306</v>
      </c>
      <c r="B520" s="84" t="s">
        <v>1307</v>
      </c>
    </row>
    <row r="521" spans="1:2" x14ac:dyDescent="0.3">
      <c r="A521" s="148" t="s">
        <v>1308</v>
      </c>
      <c r="B521" s="84" t="s">
        <v>1309</v>
      </c>
    </row>
    <row r="522" spans="1:2" x14ac:dyDescent="0.3">
      <c r="A522" s="148" t="s">
        <v>1310</v>
      </c>
      <c r="B522" s="84" t="s">
        <v>1311</v>
      </c>
    </row>
    <row r="523" spans="1:2" x14ac:dyDescent="0.3">
      <c r="A523" s="148" t="s">
        <v>1312</v>
      </c>
      <c r="B523" s="84" t="s">
        <v>1313</v>
      </c>
    </row>
    <row r="524" spans="1:2" x14ac:dyDescent="0.3">
      <c r="A524" s="148" t="s">
        <v>1314</v>
      </c>
      <c r="B524" s="84" t="s">
        <v>1315</v>
      </c>
    </row>
    <row r="525" spans="1:2" x14ac:dyDescent="0.3">
      <c r="A525" s="148" t="s">
        <v>1316</v>
      </c>
      <c r="B525" s="84" t="s">
        <v>1317</v>
      </c>
    </row>
    <row r="526" spans="1:2" x14ac:dyDescent="0.3">
      <c r="A526" s="148" t="s">
        <v>1318</v>
      </c>
      <c r="B526" s="84" t="s">
        <v>873</v>
      </c>
    </row>
    <row r="527" spans="1:2" x14ac:dyDescent="0.3">
      <c r="A527" s="148" t="s">
        <v>1319</v>
      </c>
      <c r="B527" s="84" t="s">
        <v>1320</v>
      </c>
    </row>
    <row r="528" spans="1:2" x14ac:dyDescent="0.3">
      <c r="A528" s="148" t="s">
        <v>1321</v>
      </c>
      <c r="B528" s="84" t="s">
        <v>1322</v>
      </c>
    </row>
    <row r="529" spans="1:2" x14ac:dyDescent="0.3">
      <c r="A529" s="148" t="s">
        <v>1323</v>
      </c>
      <c r="B529" s="84" t="s">
        <v>1324</v>
      </c>
    </row>
    <row r="530" spans="1:2" x14ac:dyDescent="0.3">
      <c r="A530" s="148" t="s">
        <v>1325</v>
      </c>
      <c r="B530" s="84" t="s">
        <v>1326</v>
      </c>
    </row>
    <row r="531" spans="1:2" x14ac:dyDescent="0.3">
      <c r="A531" s="148" t="s">
        <v>1327</v>
      </c>
      <c r="B531" s="84" t="s">
        <v>1328</v>
      </c>
    </row>
    <row r="532" spans="1:2" x14ac:dyDescent="0.3">
      <c r="A532" s="148" t="s">
        <v>1329</v>
      </c>
      <c r="B532" s="84" t="s">
        <v>1330</v>
      </c>
    </row>
    <row r="533" spans="1:2" x14ac:dyDescent="0.3">
      <c r="A533" s="148" t="s">
        <v>1331</v>
      </c>
      <c r="B533" s="84" t="s">
        <v>1332</v>
      </c>
    </row>
    <row r="534" spans="1:2" x14ac:dyDescent="0.3">
      <c r="A534" s="148" t="s">
        <v>1333</v>
      </c>
      <c r="B534" s="84" t="s">
        <v>1334</v>
      </c>
    </row>
    <row r="535" spans="1:2" x14ac:dyDescent="0.3">
      <c r="A535" s="148" t="s">
        <v>1335</v>
      </c>
      <c r="B535" s="84" t="s">
        <v>1336</v>
      </c>
    </row>
    <row r="536" spans="1:2" x14ac:dyDescent="0.3">
      <c r="A536" s="148" t="s">
        <v>1337</v>
      </c>
      <c r="B536" s="84" t="s">
        <v>1338</v>
      </c>
    </row>
    <row r="537" spans="1:2" x14ac:dyDescent="0.3">
      <c r="A537" s="148" t="s">
        <v>1339</v>
      </c>
      <c r="B537" s="84" t="s">
        <v>1340</v>
      </c>
    </row>
    <row r="538" spans="1:2" x14ac:dyDescent="0.3">
      <c r="A538" s="148" t="s">
        <v>1341</v>
      </c>
      <c r="B538" s="84" t="s">
        <v>1342</v>
      </c>
    </row>
    <row r="539" spans="1:2" x14ac:dyDescent="0.3">
      <c r="A539" s="148" t="s">
        <v>1343</v>
      </c>
      <c r="B539" s="84" t="s">
        <v>1344</v>
      </c>
    </row>
    <row r="540" spans="1:2" x14ac:dyDescent="0.3">
      <c r="A540" s="148" t="s">
        <v>1345</v>
      </c>
      <c r="B540" s="84" t="s">
        <v>1346</v>
      </c>
    </row>
    <row r="541" spans="1:2" x14ac:dyDescent="0.3">
      <c r="A541" s="148" t="s">
        <v>1347</v>
      </c>
      <c r="B541" s="84" t="s">
        <v>1348</v>
      </c>
    </row>
    <row r="542" spans="1:2" x14ac:dyDescent="0.3">
      <c r="A542" s="148" t="s">
        <v>1349</v>
      </c>
      <c r="B542" s="84" t="s">
        <v>1350</v>
      </c>
    </row>
    <row r="543" spans="1:2" x14ac:dyDescent="0.3">
      <c r="A543" s="148" t="s">
        <v>1351</v>
      </c>
      <c r="B543" s="84" t="s">
        <v>1352</v>
      </c>
    </row>
    <row r="544" spans="1:2" x14ac:dyDescent="0.3">
      <c r="A544" s="148" t="s">
        <v>1353</v>
      </c>
      <c r="B544" s="84" t="s">
        <v>1354</v>
      </c>
    </row>
    <row r="545" spans="1:2" x14ac:dyDescent="0.3">
      <c r="A545" s="148" t="s">
        <v>1355</v>
      </c>
      <c r="B545" s="84" t="s">
        <v>1356</v>
      </c>
    </row>
    <row r="546" spans="1:2" x14ac:dyDescent="0.3">
      <c r="A546" s="148" t="s">
        <v>1357</v>
      </c>
      <c r="B546" s="84" t="s">
        <v>524</v>
      </c>
    </row>
    <row r="547" spans="1:2" x14ac:dyDescent="0.3">
      <c r="A547" s="148" t="s">
        <v>1358</v>
      </c>
      <c r="B547" s="84" t="s">
        <v>1359</v>
      </c>
    </row>
    <row r="548" spans="1:2" x14ac:dyDescent="0.3">
      <c r="A548" s="148" t="s">
        <v>1360</v>
      </c>
      <c r="B548" s="84" t="s">
        <v>1361</v>
      </c>
    </row>
    <row r="549" spans="1:2" x14ac:dyDescent="0.3">
      <c r="A549" s="148" t="s">
        <v>1362</v>
      </c>
      <c r="B549" s="84" t="s">
        <v>1363</v>
      </c>
    </row>
    <row r="550" spans="1:2" x14ac:dyDescent="0.3">
      <c r="A550" s="148" t="s">
        <v>1364</v>
      </c>
      <c r="B550" s="84" t="s">
        <v>1365</v>
      </c>
    </row>
    <row r="551" spans="1:2" x14ac:dyDescent="0.3">
      <c r="A551" s="148" t="s">
        <v>1366</v>
      </c>
      <c r="B551" s="84" t="s">
        <v>1367</v>
      </c>
    </row>
    <row r="552" spans="1:2" x14ac:dyDescent="0.3">
      <c r="A552" s="148" t="s">
        <v>1368</v>
      </c>
      <c r="B552" s="84" t="s">
        <v>1369</v>
      </c>
    </row>
    <row r="553" spans="1:2" x14ac:dyDescent="0.3">
      <c r="A553" s="148" t="s">
        <v>1370</v>
      </c>
      <c r="B553" s="84" t="s">
        <v>1371</v>
      </c>
    </row>
    <row r="554" spans="1:2" x14ac:dyDescent="0.3">
      <c r="A554" s="148" t="s">
        <v>1372</v>
      </c>
      <c r="B554" s="84" t="s">
        <v>1371</v>
      </c>
    </row>
    <row r="555" spans="1:2" x14ac:dyDescent="0.3">
      <c r="A555" s="148" t="s">
        <v>1373</v>
      </c>
      <c r="B555" s="84" t="s">
        <v>1371</v>
      </c>
    </row>
    <row r="556" spans="1:2" x14ac:dyDescent="0.3">
      <c r="A556" s="148" t="s">
        <v>1374</v>
      </c>
      <c r="B556" s="84" t="s">
        <v>1371</v>
      </c>
    </row>
    <row r="557" spans="1:2" x14ac:dyDescent="0.3">
      <c r="A557" s="148" t="s">
        <v>1375</v>
      </c>
      <c r="B557" s="84" t="s">
        <v>1371</v>
      </c>
    </row>
    <row r="558" spans="1:2" x14ac:dyDescent="0.3">
      <c r="A558" s="148" t="s">
        <v>1376</v>
      </c>
      <c r="B558" s="84" t="s">
        <v>1371</v>
      </c>
    </row>
    <row r="559" spans="1:2" x14ac:dyDescent="0.3">
      <c r="A559" s="148" t="s">
        <v>1377</v>
      </c>
      <c r="B559" s="84" t="s">
        <v>1371</v>
      </c>
    </row>
    <row r="560" spans="1:2" x14ac:dyDescent="0.3">
      <c r="A560" s="148" t="s">
        <v>1378</v>
      </c>
      <c r="B560" s="84" t="s">
        <v>1371</v>
      </c>
    </row>
    <row r="561" spans="1:2" x14ac:dyDescent="0.3">
      <c r="A561" s="148" t="s">
        <v>1379</v>
      </c>
      <c r="B561" s="84" t="s">
        <v>1371</v>
      </c>
    </row>
    <row r="562" spans="1:2" x14ac:dyDescent="0.3">
      <c r="A562" s="148" t="s">
        <v>1380</v>
      </c>
      <c r="B562" s="84" t="s">
        <v>1371</v>
      </c>
    </row>
    <row r="563" spans="1:2" x14ac:dyDescent="0.3">
      <c r="A563" s="148" t="s">
        <v>1381</v>
      </c>
      <c r="B563" s="84" t="s">
        <v>1371</v>
      </c>
    </row>
    <row r="564" spans="1:2" x14ac:dyDescent="0.3">
      <c r="A564" s="148" t="s">
        <v>1382</v>
      </c>
      <c r="B564" s="84" t="s">
        <v>1371</v>
      </c>
    </row>
    <row r="565" spans="1:2" x14ac:dyDescent="0.3">
      <c r="A565" s="148" t="s">
        <v>1383</v>
      </c>
      <c r="B565" s="84" t="s">
        <v>1371</v>
      </c>
    </row>
    <row r="566" spans="1:2" x14ac:dyDescent="0.3">
      <c r="A566" s="148" t="s">
        <v>1384</v>
      </c>
      <c r="B566" s="84" t="s">
        <v>1371</v>
      </c>
    </row>
    <row r="567" spans="1:2" x14ac:dyDescent="0.3">
      <c r="A567" s="148" t="s">
        <v>1385</v>
      </c>
      <c r="B567" s="84" t="s">
        <v>1371</v>
      </c>
    </row>
    <row r="568" spans="1:2" x14ac:dyDescent="0.3">
      <c r="A568" s="148" t="s">
        <v>1386</v>
      </c>
      <c r="B568" s="84" t="s">
        <v>1371</v>
      </c>
    </row>
    <row r="569" spans="1:2" x14ac:dyDescent="0.3">
      <c r="A569" s="148" t="s">
        <v>1387</v>
      </c>
      <c r="B569" s="84" t="s">
        <v>1371</v>
      </c>
    </row>
    <row r="570" spans="1:2" x14ac:dyDescent="0.3">
      <c r="A570" s="148" t="s">
        <v>1388</v>
      </c>
      <c r="B570" s="84" t="s">
        <v>1371</v>
      </c>
    </row>
    <row r="571" spans="1:2" x14ac:dyDescent="0.3">
      <c r="A571" s="148" t="s">
        <v>1389</v>
      </c>
      <c r="B571" s="84" t="s">
        <v>1371</v>
      </c>
    </row>
    <row r="572" spans="1:2" x14ac:dyDescent="0.3">
      <c r="A572" s="148" t="s">
        <v>1390</v>
      </c>
      <c r="B572" s="84" t="s">
        <v>1371</v>
      </c>
    </row>
    <row r="573" spans="1:2" x14ac:dyDescent="0.3">
      <c r="A573" s="148" t="s">
        <v>1391</v>
      </c>
      <c r="B573" s="84" t="s">
        <v>1371</v>
      </c>
    </row>
    <row r="574" spans="1:2" x14ac:dyDescent="0.3">
      <c r="A574" s="148" t="s">
        <v>1392</v>
      </c>
      <c r="B574" s="84" t="s">
        <v>1371</v>
      </c>
    </row>
    <row r="575" spans="1:2" x14ac:dyDescent="0.3">
      <c r="A575" s="148" t="s">
        <v>1393</v>
      </c>
      <c r="B575" s="84" t="s">
        <v>1371</v>
      </c>
    </row>
    <row r="576" spans="1:2" x14ac:dyDescent="0.3">
      <c r="A576" s="148" t="s">
        <v>1394</v>
      </c>
      <c r="B576" s="84" t="s">
        <v>1371</v>
      </c>
    </row>
    <row r="577" spans="1:2" x14ac:dyDescent="0.3">
      <c r="A577" s="148" t="s">
        <v>1395</v>
      </c>
      <c r="B577" s="84" t="s">
        <v>1371</v>
      </c>
    </row>
    <row r="578" spans="1:2" x14ac:dyDescent="0.3">
      <c r="A578" s="148" t="s">
        <v>1396</v>
      </c>
      <c r="B578" s="84" t="s">
        <v>1371</v>
      </c>
    </row>
    <row r="579" spans="1:2" x14ac:dyDescent="0.3">
      <c r="A579" s="148" t="s">
        <v>1397</v>
      </c>
      <c r="B579" s="84" t="s">
        <v>1371</v>
      </c>
    </row>
    <row r="580" spans="1:2" x14ac:dyDescent="0.3">
      <c r="A580" s="148" t="s">
        <v>1398</v>
      </c>
      <c r="B580" s="84" t="s">
        <v>1371</v>
      </c>
    </row>
    <row r="581" spans="1:2" x14ac:dyDescent="0.3">
      <c r="A581" s="148" t="s">
        <v>1399</v>
      </c>
      <c r="B581" s="84" t="s">
        <v>1371</v>
      </c>
    </row>
    <row r="582" spans="1:2" x14ac:dyDescent="0.3">
      <c r="A582" s="148" t="s">
        <v>1400</v>
      </c>
      <c r="B582" s="84" t="s">
        <v>1371</v>
      </c>
    </row>
    <row r="583" spans="1:2" x14ac:dyDescent="0.3">
      <c r="A583" s="148" t="s">
        <v>1401</v>
      </c>
      <c r="B583" s="84" t="s">
        <v>1371</v>
      </c>
    </row>
    <row r="584" spans="1:2" x14ac:dyDescent="0.3">
      <c r="A584" s="148" t="s">
        <v>1402</v>
      </c>
      <c r="B584" s="84" t="s">
        <v>1371</v>
      </c>
    </row>
    <row r="585" spans="1:2" x14ac:dyDescent="0.3">
      <c r="A585" s="148" t="s">
        <v>1403</v>
      </c>
      <c r="B585" s="84" t="s">
        <v>1371</v>
      </c>
    </row>
    <row r="586" spans="1:2" x14ac:dyDescent="0.3">
      <c r="A586" s="148" t="s">
        <v>1404</v>
      </c>
      <c r="B586" s="84" t="s">
        <v>1371</v>
      </c>
    </row>
    <row r="587" spans="1:2" x14ac:dyDescent="0.3">
      <c r="A587" s="148" t="s">
        <v>1405</v>
      </c>
      <c r="B587" s="84" t="s">
        <v>1371</v>
      </c>
    </row>
    <row r="588" spans="1:2" x14ac:dyDescent="0.3">
      <c r="A588" s="148" t="s">
        <v>1406</v>
      </c>
      <c r="B588" s="84" t="s">
        <v>1371</v>
      </c>
    </row>
    <row r="589" spans="1:2" x14ac:dyDescent="0.3">
      <c r="A589" s="148" t="s">
        <v>1407</v>
      </c>
      <c r="B589" s="84" t="s">
        <v>1371</v>
      </c>
    </row>
    <row r="590" spans="1:2" x14ac:dyDescent="0.3">
      <c r="A590" s="148" t="s">
        <v>1408</v>
      </c>
      <c r="B590" s="84" t="s">
        <v>1371</v>
      </c>
    </row>
    <row r="591" spans="1:2" x14ac:dyDescent="0.3">
      <c r="A591" s="148" t="s">
        <v>1409</v>
      </c>
      <c r="B591" s="84" t="s">
        <v>1371</v>
      </c>
    </row>
    <row r="592" spans="1:2" x14ac:dyDescent="0.3">
      <c r="A592" s="148" t="s">
        <v>1410</v>
      </c>
      <c r="B592" s="84" t="s">
        <v>1371</v>
      </c>
    </row>
    <row r="593" spans="1:2" x14ac:dyDescent="0.3">
      <c r="A593" s="148" t="s">
        <v>1411</v>
      </c>
      <c r="B593" s="84" t="s">
        <v>1371</v>
      </c>
    </row>
    <row r="594" spans="1:2" x14ac:dyDescent="0.3">
      <c r="A594" s="148" t="s">
        <v>1412</v>
      </c>
      <c r="B594" s="84" t="s">
        <v>1371</v>
      </c>
    </row>
    <row r="595" spans="1:2" x14ac:dyDescent="0.3">
      <c r="A595" s="148" t="s">
        <v>1413</v>
      </c>
      <c r="B595" s="84" t="s">
        <v>1371</v>
      </c>
    </row>
    <row r="596" spans="1:2" x14ac:dyDescent="0.3">
      <c r="A596" s="148" t="s">
        <v>1414</v>
      </c>
      <c r="B596" s="84" t="s">
        <v>1371</v>
      </c>
    </row>
    <row r="597" spans="1:2" x14ac:dyDescent="0.3">
      <c r="A597" s="148" t="s">
        <v>1415</v>
      </c>
      <c r="B597" s="84" t="s">
        <v>1371</v>
      </c>
    </row>
    <row r="598" spans="1:2" x14ac:dyDescent="0.3">
      <c r="A598" s="148" t="s">
        <v>1416</v>
      </c>
      <c r="B598" s="84" t="s">
        <v>1371</v>
      </c>
    </row>
    <row r="599" spans="1:2" x14ac:dyDescent="0.3">
      <c r="A599" s="148" t="s">
        <v>1417</v>
      </c>
      <c r="B599" s="84" t="s">
        <v>1371</v>
      </c>
    </row>
    <row r="600" spans="1:2" x14ac:dyDescent="0.3">
      <c r="A600" s="148" t="s">
        <v>1418</v>
      </c>
      <c r="B600" s="84" t="s">
        <v>1371</v>
      </c>
    </row>
    <row r="601" spans="1:2" x14ac:dyDescent="0.3">
      <c r="A601" s="148" t="s">
        <v>1419</v>
      </c>
      <c r="B601" s="84" t="s">
        <v>1371</v>
      </c>
    </row>
    <row r="602" spans="1:2" x14ac:dyDescent="0.3">
      <c r="A602" s="148" t="s">
        <v>1420</v>
      </c>
      <c r="B602" s="84" t="s">
        <v>1371</v>
      </c>
    </row>
    <row r="603" spans="1:2" x14ac:dyDescent="0.3">
      <c r="A603" s="148" t="s">
        <v>1421</v>
      </c>
      <c r="B603" s="84" t="s">
        <v>1371</v>
      </c>
    </row>
    <row r="604" spans="1:2" x14ac:dyDescent="0.3">
      <c r="A604" s="148" t="s">
        <v>1422</v>
      </c>
      <c r="B604" s="84" t="s">
        <v>1371</v>
      </c>
    </row>
    <row r="605" spans="1:2" x14ac:dyDescent="0.3">
      <c r="A605" s="148" t="s">
        <v>1423</v>
      </c>
      <c r="B605" s="84" t="s">
        <v>1371</v>
      </c>
    </row>
    <row r="606" spans="1:2" x14ac:dyDescent="0.3">
      <c r="A606" s="148" t="s">
        <v>1424</v>
      </c>
      <c r="B606" s="84" t="s">
        <v>1371</v>
      </c>
    </row>
    <row r="607" spans="1:2" x14ac:dyDescent="0.3">
      <c r="A607" s="148" t="s">
        <v>1425</v>
      </c>
      <c r="B607" s="84" t="s">
        <v>1371</v>
      </c>
    </row>
    <row r="608" spans="1:2" x14ac:dyDescent="0.3">
      <c r="A608" s="148" t="s">
        <v>1426</v>
      </c>
      <c r="B608" s="84" t="s">
        <v>1371</v>
      </c>
    </row>
    <row r="609" spans="1:2" x14ac:dyDescent="0.3">
      <c r="A609" s="148" t="s">
        <v>1427</v>
      </c>
      <c r="B609" s="84" t="s">
        <v>1371</v>
      </c>
    </row>
    <row r="610" spans="1:2" x14ac:dyDescent="0.3">
      <c r="A610" s="148" t="s">
        <v>1428</v>
      </c>
      <c r="B610" s="84" t="s">
        <v>1371</v>
      </c>
    </row>
    <row r="611" spans="1:2" x14ac:dyDescent="0.3">
      <c r="A611" s="148" t="s">
        <v>1429</v>
      </c>
      <c r="B611" s="84" t="s">
        <v>1371</v>
      </c>
    </row>
    <row r="612" spans="1:2" x14ac:dyDescent="0.3">
      <c r="A612" s="148" t="s">
        <v>1430</v>
      </c>
      <c r="B612" s="84" t="s">
        <v>1371</v>
      </c>
    </row>
    <row r="613" spans="1:2" x14ac:dyDescent="0.3">
      <c r="A613" s="148" t="s">
        <v>1431</v>
      </c>
      <c r="B613" s="84" t="s">
        <v>1371</v>
      </c>
    </row>
    <row r="614" spans="1:2" x14ac:dyDescent="0.3">
      <c r="A614" s="148" t="s">
        <v>1432</v>
      </c>
      <c r="B614" s="84" t="s">
        <v>1371</v>
      </c>
    </row>
    <row r="615" spans="1:2" x14ac:dyDescent="0.3">
      <c r="A615" s="148" t="s">
        <v>1433</v>
      </c>
      <c r="B615" s="84" t="s">
        <v>1371</v>
      </c>
    </row>
    <row r="616" spans="1:2" x14ac:dyDescent="0.3">
      <c r="A616" s="148" t="s">
        <v>1434</v>
      </c>
      <c r="B616" s="84" t="s">
        <v>1371</v>
      </c>
    </row>
    <row r="617" spans="1:2" x14ac:dyDescent="0.3">
      <c r="A617" s="148" t="s">
        <v>1435</v>
      </c>
      <c r="B617" s="84" t="s">
        <v>1371</v>
      </c>
    </row>
    <row r="618" spans="1:2" x14ac:dyDescent="0.3">
      <c r="A618" s="148" t="s">
        <v>1436</v>
      </c>
      <c r="B618" s="84" t="s">
        <v>1371</v>
      </c>
    </row>
    <row r="619" spans="1:2" x14ac:dyDescent="0.3">
      <c r="A619" s="148" t="s">
        <v>1437</v>
      </c>
      <c r="B619" s="84" t="s">
        <v>1371</v>
      </c>
    </row>
    <row r="620" spans="1:2" x14ac:dyDescent="0.3">
      <c r="A620" s="148" t="s">
        <v>1438</v>
      </c>
      <c r="B620" s="84" t="s">
        <v>1371</v>
      </c>
    </row>
    <row r="621" spans="1:2" x14ac:dyDescent="0.3">
      <c r="A621" s="148" t="s">
        <v>1439</v>
      </c>
      <c r="B621" s="84" t="s">
        <v>1371</v>
      </c>
    </row>
    <row r="622" spans="1:2" x14ac:dyDescent="0.3">
      <c r="A622" s="148" t="s">
        <v>1440</v>
      </c>
      <c r="B622" s="84" t="s">
        <v>1371</v>
      </c>
    </row>
    <row r="623" spans="1:2" x14ac:dyDescent="0.3">
      <c r="A623" s="148" t="s">
        <v>1441</v>
      </c>
      <c r="B623" s="84" t="s">
        <v>1371</v>
      </c>
    </row>
    <row r="624" spans="1:2" x14ac:dyDescent="0.3">
      <c r="A624" s="148" t="s">
        <v>1442</v>
      </c>
      <c r="B624" s="84" t="s">
        <v>1371</v>
      </c>
    </row>
    <row r="625" spans="1:2" x14ac:dyDescent="0.3">
      <c r="A625" s="148" t="s">
        <v>1443</v>
      </c>
      <c r="B625" s="84" t="s">
        <v>1371</v>
      </c>
    </row>
    <row r="626" spans="1:2" x14ac:dyDescent="0.3">
      <c r="A626" s="148" t="s">
        <v>1444</v>
      </c>
      <c r="B626" s="84" t="s">
        <v>1371</v>
      </c>
    </row>
    <row r="627" spans="1:2" x14ac:dyDescent="0.3">
      <c r="A627" s="148" t="s">
        <v>1445</v>
      </c>
      <c r="B627" s="84" t="s">
        <v>1371</v>
      </c>
    </row>
    <row r="628" spans="1:2" x14ac:dyDescent="0.3">
      <c r="A628" s="148" t="s">
        <v>1446</v>
      </c>
      <c r="B628" s="84" t="s">
        <v>1371</v>
      </c>
    </row>
    <row r="629" spans="1:2" x14ac:dyDescent="0.3">
      <c r="A629" s="148" t="s">
        <v>1447</v>
      </c>
      <c r="B629" s="84" t="s">
        <v>1371</v>
      </c>
    </row>
    <row r="630" spans="1:2" x14ac:dyDescent="0.3">
      <c r="A630" s="148" t="s">
        <v>1448</v>
      </c>
      <c r="B630" s="84" t="s">
        <v>1371</v>
      </c>
    </row>
    <row r="631" spans="1:2" x14ac:dyDescent="0.3">
      <c r="A631" s="148" t="s">
        <v>1449</v>
      </c>
      <c r="B631" s="84" t="s">
        <v>1371</v>
      </c>
    </row>
    <row r="632" spans="1:2" x14ac:dyDescent="0.3">
      <c r="A632" s="148" t="s">
        <v>1450</v>
      </c>
      <c r="B632" s="84" t="s">
        <v>1371</v>
      </c>
    </row>
    <row r="633" spans="1:2" x14ac:dyDescent="0.3">
      <c r="A633" s="148" t="s">
        <v>1451</v>
      </c>
      <c r="B633" s="84" t="s">
        <v>1371</v>
      </c>
    </row>
    <row r="634" spans="1:2" x14ac:dyDescent="0.3">
      <c r="A634" s="148" t="s">
        <v>1452</v>
      </c>
      <c r="B634" s="84" t="s">
        <v>1371</v>
      </c>
    </row>
    <row r="635" spans="1:2" x14ac:dyDescent="0.3">
      <c r="A635" s="148" t="s">
        <v>1453</v>
      </c>
      <c r="B635" s="84" t="s">
        <v>1371</v>
      </c>
    </row>
    <row r="636" spans="1:2" x14ac:dyDescent="0.3">
      <c r="A636" s="148" t="s">
        <v>1454</v>
      </c>
      <c r="B636" s="84" t="s">
        <v>1371</v>
      </c>
    </row>
    <row r="637" spans="1:2" x14ac:dyDescent="0.3">
      <c r="A637" s="148" t="s">
        <v>1455</v>
      </c>
      <c r="B637" s="84" t="s">
        <v>1371</v>
      </c>
    </row>
    <row r="638" spans="1:2" x14ac:dyDescent="0.3">
      <c r="A638" s="148" t="s">
        <v>1456</v>
      </c>
      <c r="B638" s="84" t="s">
        <v>1371</v>
      </c>
    </row>
    <row r="639" spans="1:2" x14ac:dyDescent="0.3">
      <c r="A639" s="148" t="s">
        <v>1457</v>
      </c>
      <c r="B639" s="84" t="s">
        <v>1371</v>
      </c>
    </row>
    <row r="640" spans="1:2" x14ac:dyDescent="0.3">
      <c r="A640" s="148" t="s">
        <v>1458</v>
      </c>
      <c r="B640" s="84" t="s">
        <v>1371</v>
      </c>
    </row>
    <row r="641" spans="1:2" x14ac:dyDescent="0.3">
      <c r="A641" s="148" t="s">
        <v>1459</v>
      </c>
      <c r="B641" s="84" t="s">
        <v>1371</v>
      </c>
    </row>
    <row r="642" spans="1:2" x14ac:dyDescent="0.3">
      <c r="A642" s="148" t="s">
        <v>1460</v>
      </c>
      <c r="B642" s="84" t="s">
        <v>1371</v>
      </c>
    </row>
    <row r="643" spans="1:2" x14ac:dyDescent="0.3">
      <c r="A643" s="148" t="s">
        <v>1461</v>
      </c>
      <c r="B643" s="84" t="s">
        <v>1371</v>
      </c>
    </row>
    <row r="644" spans="1:2" x14ac:dyDescent="0.3">
      <c r="A644" s="148" t="s">
        <v>1462</v>
      </c>
      <c r="B644" s="84" t="s">
        <v>1371</v>
      </c>
    </row>
    <row r="645" spans="1:2" x14ac:dyDescent="0.3">
      <c r="A645" s="148" t="s">
        <v>1463</v>
      </c>
      <c r="B645" s="84" t="s">
        <v>1371</v>
      </c>
    </row>
    <row r="646" spans="1:2" x14ac:dyDescent="0.3">
      <c r="A646" s="148" t="s">
        <v>1464</v>
      </c>
      <c r="B646" s="84" t="s">
        <v>1371</v>
      </c>
    </row>
    <row r="647" spans="1:2" x14ac:dyDescent="0.3">
      <c r="A647" s="148" t="s">
        <v>1465</v>
      </c>
      <c r="B647" s="84" t="s">
        <v>1371</v>
      </c>
    </row>
    <row r="648" spans="1:2" x14ac:dyDescent="0.3">
      <c r="A648" s="148" t="s">
        <v>1466</v>
      </c>
      <c r="B648" s="84" t="s">
        <v>1371</v>
      </c>
    </row>
    <row r="649" spans="1:2" x14ac:dyDescent="0.3">
      <c r="A649" s="148" t="s">
        <v>1467</v>
      </c>
      <c r="B649" s="84" t="s">
        <v>1371</v>
      </c>
    </row>
    <row r="650" spans="1:2" x14ac:dyDescent="0.3">
      <c r="A650" s="148" t="s">
        <v>1468</v>
      </c>
      <c r="B650" s="84" t="s">
        <v>1371</v>
      </c>
    </row>
    <row r="651" spans="1:2" x14ac:dyDescent="0.3">
      <c r="A651" s="148" t="s">
        <v>1469</v>
      </c>
      <c r="B651" s="84" t="s">
        <v>1371</v>
      </c>
    </row>
    <row r="652" spans="1:2" x14ac:dyDescent="0.3">
      <c r="A652" s="148" t="s">
        <v>1470</v>
      </c>
      <c r="B652" s="84" t="s">
        <v>1371</v>
      </c>
    </row>
    <row r="653" spans="1:2" x14ac:dyDescent="0.3">
      <c r="A653" s="148" t="s">
        <v>1471</v>
      </c>
      <c r="B653" s="84" t="s">
        <v>1472</v>
      </c>
    </row>
    <row r="654" spans="1:2" x14ac:dyDescent="0.3">
      <c r="A654" s="148" t="s">
        <v>1473</v>
      </c>
      <c r="B654" s="84" t="s">
        <v>1474</v>
      </c>
    </row>
    <row r="655" spans="1:2" x14ac:dyDescent="0.3">
      <c r="A655" s="148" t="s">
        <v>1475</v>
      </c>
      <c r="B655" s="84" t="s">
        <v>1476</v>
      </c>
    </row>
    <row r="656" spans="1:2" x14ac:dyDescent="0.3">
      <c r="A656" s="148" t="s">
        <v>1477</v>
      </c>
      <c r="B656" s="84" t="s">
        <v>1478</v>
      </c>
    </row>
    <row r="657" spans="1:2" x14ac:dyDescent="0.3">
      <c r="A657" s="148" t="s">
        <v>1479</v>
      </c>
      <c r="B657" s="84" t="s">
        <v>1480</v>
      </c>
    </row>
    <row r="658" spans="1:2" x14ac:dyDescent="0.3">
      <c r="A658" s="148" t="s">
        <v>1481</v>
      </c>
      <c r="B658" s="84" t="s">
        <v>1482</v>
      </c>
    </row>
    <row r="659" spans="1:2" x14ac:dyDescent="0.3">
      <c r="A659" s="148" t="s">
        <v>1483</v>
      </c>
      <c r="B659" s="84" t="s">
        <v>1484</v>
      </c>
    </row>
    <row r="660" spans="1:2" x14ac:dyDescent="0.3">
      <c r="A660" s="148" t="s">
        <v>1485</v>
      </c>
      <c r="B660" s="84" t="s">
        <v>1486</v>
      </c>
    </row>
    <row r="661" spans="1:2" x14ac:dyDescent="0.3">
      <c r="A661" s="148" t="s">
        <v>1487</v>
      </c>
      <c r="B661" s="84" t="s">
        <v>1488</v>
      </c>
    </row>
    <row r="662" spans="1:2" x14ac:dyDescent="0.3">
      <c r="A662" s="148" t="s">
        <v>1489</v>
      </c>
      <c r="B662" s="84" t="s">
        <v>1490</v>
      </c>
    </row>
    <row r="663" spans="1:2" x14ac:dyDescent="0.3">
      <c r="A663" s="148" t="s">
        <v>1491</v>
      </c>
      <c r="B663" s="84" t="s">
        <v>1492</v>
      </c>
    </row>
    <row r="664" spans="1:2" x14ac:dyDescent="0.3">
      <c r="A664" s="148" t="s">
        <v>1493</v>
      </c>
      <c r="B664" s="84" t="s">
        <v>1494</v>
      </c>
    </row>
    <row r="665" spans="1:2" x14ac:dyDescent="0.3">
      <c r="A665" s="148" t="s">
        <v>1495</v>
      </c>
      <c r="B665" s="84" t="s">
        <v>1496</v>
      </c>
    </row>
    <row r="666" spans="1:2" x14ac:dyDescent="0.3">
      <c r="A666" s="148" t="s">
        <v>1497</v>
      </c>
      <c r="B666" s="84" t="s">
        <v>1498</v>
      </c>
    </row>
    <row r="667" spans="1:2" x14ac:dyDescent="0.3">
      <c r="A667" s="148" t="s">
        <v>1499</v>
      </c>
      <c r="B667" s="84" t="s">
        <v>1500</v>
      </c>
    </row>
    <row r="668" spans="1:2" x14ac:dyDescent="0.3">
      <c r="A668" s="148" t="s">
        <v>1501</v>
      </c>
      <c r="B668" s="84" t="s">
        <v>1502</v>
      </c>
    </row>
    <row r="669" spans="1:2" x14ac:dyDescent="0.3">
      <c r="A669" s="148" t="s">
        <v>1503</v>
      </c>
      <c r="B669" s="84" t="s">
        <v>1504</v>
      </c>
    </row>
    <row r="670" spans="1:2" x14ac:dyDescent="0.3">
      <c r="A670" s="148" t="s">
        <v>1505</v>
      </c>
      <c r="B670" s="84" t="s">
        <v>1506</v>
      </c>
    </row>
    <row r="671" spans="1:2" x14ac:dyDescent="0.3">
      <c r="A671" s="148" t="s">
        <v>1507</v>
      </c>
      <c r="B671" s="84" t="s">
        <v>1508</v>
      </c>
    </row>
    <row r="672" spans="1:2" x14ac:dyDescent="0.3">
      <c r="A672" s="148" t="s">
        <v>1509</v>
      </c>
      <c r="B672" s="84" t="s">
        <v>1510</v>
      </c>
    </row>
    <row r="673" spans="1:2" x14ac:dyDescent="0.3">
      <c r="A673" s="148" t="s">
        <v>1511</v>
      </c>
      <c r="B673" s="84" t="s">
        <v>1512</v>
      </c>
    </row>
    <row r="674" spans="1:2" x14ac:dyDescent="0.3">
      <c r="A674" s="148" t="s">
        <v>1513</v>
      </c>
      <c r="B674" s="84" t="s">
        <v>1514</v>
      </c>
    </row>
    <row r="675" spans="1:2" x14ac:dyDescent="0.3">
      <c r="A675" s="148" t="s">
        <v>1515</v>
      </c>
      <c r="B675" s="84" t="s">
        <v>1516</v>
      </c>
    </row>
    <row r="676" spans="1:2" x14ac:dyDescent="0.3">
      <c r="A676" s="148" t="s">
        <v>1517</v>
      </c>
      <c r="B676" s="84" t="s">
        <v>1518</v>
      </c>
    </row>
    <row r="677" spans="1:2" x14ac:dyDescent="0.3">
      <c r="A677" s="148" t="s">
        <v>1519</v>
      </c>
      <c r="B677" s="84" t="s">
        <v>1520</v>
      </c>
    </row>
    <row r="678" spans="1:2" x14ac:dyDescent="0.3">
      <c r="A678" s="148" t="s">
        <v>1521</v>
      </c>
      <c r="B678" s="84" t="s">
        <v>1522</v>
      </c>
    </row>
    <row r="679" spans="1:2" x14ac:dyDescent="0.3">
      <c r="A679" s="148" t="s">
        <v>1523</v>
      </c>
      <c r="B679" s="84" t="s">
        <v>1524</v>
      </c>
    </row>
    <row r="680" spans="1:2" x14ac:dyDescent="0.3">
      <c r="A680" s="148" t="s">
        <v>1525</v>
      </c>
      <c r="B680" s="84" t="s">
        <v>1526</v>
      </c>
    </row>
    <row r="681" spans="1:2" x14ac:dyDescent="0.3">
      <c r="A681" s="148" t="s">
        <v>1527</v>
      </c>
      <c r="B681" s="84" t="s">
        <v>1359</v>
      </c>
    </row>
    <row r="682" spans="1:2" x14ac:dyDescent="0.3">
      <c r="A682" s="148" t="s">
        <v>1528</v>
      </c>
      <c r="B682" s="84" t="s">
        <v>1529</v>
      </c>
    </row>
    <row r="683" spans="1:2" x14ac:dyDescent="0.3">
      <c r="A683" s="148" t="s">
        <v>1530</v>
      </c>
      <c r="B683" s="84" t="s">
        <v>1531</v>
      </c>
    </row>
    <row r="684" spans="1:2" x14ac:dyDescent="0.3">
      <c r="A684" s="148" t="s">
        <v>1532</v>
      </c>
      <c r="B684" s="84" t="s">
        <v>1533</v>
      </c>
    </row>
    <row r="685" spans="1:2" x14ac:dyDescent="0.3">
      <c r="A685" s="148" t="s">
        <v>1534</v>
      </c>
      <c r="B685" s="84" t="s">
        <v>1535</v>
      </c>
    </row>
    <row r="686" spans="1:2" x14ac:dyDescent="0.3">
      <c r="A686" s="148" t="s">
        <v>1536</v>
      </c>
      <c r="B686" s="84" t="s">
        <v>1537</v>
      </c>
    </row>
    <row r="687" spans="1:2" x14ac:dyDescent="0.3">
      <c r="A687" s="148" t="s">
        <v>1538</v>
      </c>
      <c r="B687" s="84" t="s">
        <v>1539</v>
      </c>
    </row>
    <row r="688" spans="1:2" x14ac:dyDescent="0.3">
      <c r="A688" s="148" t="s">
        <v>1540</v>
      </c>
      <c r="B688" s="84" t="s">
        <v>1541</v>
      </c>
    </row>
    <row r="689" spans="1:2" x14ac:dyDescent="0.3">
      <c r="A689" s="148" t="s">
        <v>1542</v>
      </c>
      <c r="B689" s="84" t="s">
        <v>1543</v>
      </c>
    </row>
    <row r="690" spans="1:2" x14ac:dyDescent="0.3">
      <c r="A690" s="148" t="s">
        <v>1544</v>
      </c>
      <c r="B690" s="84" t="s">
        <v>1545</v>
      </c>
    </row>
    <row r="691" spans="1:2" x14ac:dyDescent="0.3">
      <c r="A691" s="148" t="s">
        <v>1546</v>
      </c>
      <c r="B691" s="84" t="s">
        <v>1547</v>
      </c>
    </row>
    <row r="692" spans="1:2" x14ac:dyDescent="0.3">
      <c r="A692" s="148" t="s">
        <v>1548</v>
      </c>
      <c r="B692" s="84" t="s">
        <v>1549</v>
      </c>
    </row>
    <row r="693" spans="1:2" x14ac:dyDescent="0.3">
      <c r="A693" s="148" t="s">
        <v>1550</v>
      </c>
      <c r="B693" s="84" t="s">
        <v>1551</v>
      </c>
    </row>
    <row r="694" spans="1:2" x14ac:dyDescent="0.3">
      <c r="A694" s="148" t="s">
        <v>1552</v>
      </c>
      <c r="B694" s="84" t="s">
        <v>1553</v>
      </c>
    </row>
    <row r="695" spans="1:2" x14ac:dyDescent="0.3">
      <c r="A695" s="148" t="s">
        <v>1554</v>
      </c>
      <c r="B695" s="84" t="s">
        <v>1555</v>
      </c>
    </row>
    <row r="696" spans="1:2" x14ac:dyDescent="0.3">
      <c r="A696" s="148" t="s">
        <v>1556</v>
      </c>
      <c r="B696" s="84" t="s">
        <v>1557</v>
      </c>
    </row>
    <row r="697" spans="1:2" x14ac:dyDescent="0.3">
      <c r="A697" s="148" t="s">
        <v>1558</v>
      </c>
      <c r="B697" s="84" t="s">
        <v>1559</v>
      </c>
    </row>
    <row r="698" spans="1:2" x14ac:dyDescent="0.3">
      <c r="A698" s="148" t="s">
        <v>1560</v>
      </c>
      <c r="B698" s="84" t="s">
        <v>1561</v>
      </c>
    </row>
    <row r="699" spans="1:2" x14ac:dyDescent="0.3">
      <c r="A699" s="148" t="s">
        <v>1562</v>
      </c>
      <c r="B699" s="84" t="s">
        <v>1563</v>
      </c>
    </row>
    <row r="700" spans="1:2" x14ac:dyDescent="0.3">
      <c r="A700" s="148" t="s">
        <v>1564</v>
      </c>
      <c r="B700" s="84" t="s">
        <v>1565</v>
      </c>
    </row>
    <row r="701" spans="1:2" x14ac:dyDescent="0.3">
      <c r="A701" s="148" t="s">
        <v>1566</v>
      </c>
      <c r="B701" s="84" t="s">
        <v>1567</v>
      </c>
    </row>
    <row r="702" spans="1:2" x14ac:dyDescent="0.3">
      <c r="A702" s="148" t="s">
        <v>1568</v>
      </c>
      <c r="B702" s="84" t="s">
        <v>1569</v>
      </c>
    </row>
    <row r="703" spans="1:2" x14ac:dyDescent="0.3">
      <c r="A703" s="148" t="s">
        <v>1570</v>
      </c>
      <c r="B703" s="84" t="s">
        <v>1571</v>
      </c>
    </row>
    <row r="704" spans="1:2" x14ac:dyDescent="0.3">
      <c r="A704" s="148" t="s">
        <v>1572</v>
      </c>
      <c r="B704" s="84" t="s">
        <v>1573</v>
      </c>
    </row>
    <row r="705" spans="1:2" x14ac:dyDescent="0.3">
      <c r="A705" s="148" t="s">
        <v>1574</v>
      </c>
      <c r="B705" s="84" t="s">
        <v>1575</v>
      </c>
    </row>
    <row r="706" spans="1:2" x14ac:dyDescent="0.3">
      <c r="A706" s="148" t="s">
        <v>1576</v>
      </c>
      <c r="B706" s="84" t="s">
        <v>1577</v>
      </c>
    </row>
    <row r="707" spans="1:2" x14ac:dyDescent="0.3">
      <c r="A707" s="148" t="s">
        <v>1578</v>
      </c>
      <c r="B707" s="84" t="s">
        <v>1579</v>
      </c>
    </row>
    <row r="708" spans="1:2" x14ac:dyDescent="0.3">
      <c r="A708" s="148" t="s">
        <v>1580</v>
      </c>
      <c r="B708" s="84" t="s">
        <v>1581</v>
      </c>
    </row>
    <row r="709" spans="1:2" x14ac:dyDescent="0.3">
      <c r="A709" s="148" t="s">
        <v>1582</v>
      </c>
      <c r="B709" s="84" t="s">
        <v>1583</v>
      </c>
    </row>
    <row r="710" spans="1:2" x14ac:dyDescent="0.3">
      <c r="A710" s="148" t="s">
        <v>1584</v>
      </c>
      <c r="B710" s="84" t="s">
        <v>1585</v>
      </c>
    </row>
    <row r="711" spans="1:2" x14ac:dyDescent="0.3">
      <c r="A711" s="148" t="s">
        <v>1586</v>
      </c>
      <c r="B711" s="84" t="s">
        <v>1587</v>
      </c>
    </row>
    <row r="712" spans="1:2" x14ac:dyDescent="0.3">
      <c r="A712" s="148" t="s">
        <v>1588</v>
      </c>
      <c r="B712" s="84" t="s">
        <v>1589</v>
      </c>
    </row>
    <row r="713" spans="1:2" x14ac:dyDescent="0.3">
      <c r="A713" s="148" t="s">
        <v>1590</v>
      </c>
      <c r="B713" s="84" t="s">
        <v>1591</v>
      </c>
    </row>
    <row r="714" spans="1:2" x14ac:dyDescent="0.3">
      <c r="A714" s="148" t="s">
        <v>1592</v>
      </c>
      <c r="B714" s="84" t="s">
        <v>1593</v>
      </c>
    </row>
    <row r="715" spans="1:2" x14ac:dyDescent="0.3">
      <c r="A715" s="148" t="s">
        <v>1594</v>
      </c>
      <c r="B715" s="84" t="s">
        <v>1595</v>
      </c>
    </row>
    <row r="716" spans="1:2" x14ac:dyDescent="0.3">
      <c r="A716" s="148" t="s">
        <v>1596</v>
      </c>
      <c r="B716" s="84" t="s">
        <v>1597</v>
      </c>
    </row>
    <row r="717" spans="1:2" x14ac:dyDescent="0.3">
      <c r="A717" s="148" t="s">
        <v>1598</v>
      </c>
      <c r="B717" s="84" t="s">
        <v>1599</v>
      </c>
    </row>
    <row r="718" spans="1:2" x14ac:dyDescent="0.3">
      <c r="A718" s="148" t="s">
        <v>1600</v>
      </c>
      <c r="B718" s="84" t="s">
        <v>1601</v>
      </c>
    </row>
    <row r="719" spans="1:2" x14ac:dyDescent="0.3">
      <c r="A719" s="148" t="s">
        <v>1602</v>
      </c>
      <c r="B719" s="84" t="s">
        <v>1603</v>
      </c>
    </row>
    <row r="720" spans="1:2" x14ac:dyDescent="0.3">
      <c r="A720" s="148" t="s">
        <v>1604</v>
      </c>
      <c r="B720" s="84" t="s">
        <v>1605</v>
      </c>
    </row>
    <row r="721" spans="1:2" x14ac:dyDescent="0.3">
      <c r="A721" s="148" t="s">
        <v>1606</v>
      </c>
      <c r="B721" s="84" t="s">
        <v>1607</v>
      </c>
    </row>
    <row r="722" spans="1:2" x14ac:dyDescent="0.3">
      <c r="A722" s="148" t="s">
        <v>1608</v>
      </c>
      <c r="B722" s="84" t="s">
        <v>1609</v>
      </c>
    </row>
    <row r="723" spans="1:2" x14ac:dyDescent="0.3">
      <c r="A723" s="148" t="s">
        <v>1610</v>
      </c>
      <c r="B723" s="84" t="s">
        <v>1611</v>
      </c>
    </row>
    <row r="724" spans="1:2" x14ac:dyDescent="0.3">
      <c r="A724" s="148" t="s">
        <v>1612</v>
      </c>
      <c r="B724" s="84" t="s">
        <v>1613</v>
      </c>
    </row>
    <row r="725" spans="1:2" x14ac:dyDescent="0.3">
      <c r="A725" s="148" t="s">
        <v>1614</v>
      </c>
      <c r="B725" s="84" t="s">
        <v>1615</v>
      </c>
    </row>
    <row r="726" spans="1:2" x14ac:dyDescent="0.3">
      <c r="A726" s="148" t="s">
        <v>1616</v>
      </c>
      <c r="B726" s="84" t="s">
        <v>1617</v>
      </c>
    </row>
    <row r="727" spans="1:2" x14ac:dyDescent="0.3">
      <c r="A727" s="148" t="s">
        <v>1618</v>
      </c>
      <c r="B727" s="84" t="s">
        <v>1619</v>
      </c>
    </row>
    <row r="728" spans="1:2" x14ac:dyDescent="0.3">
      <c r="A728" s="148" t="s">
        <v>1620</v>
      </c>
      <c r="B728" s="84" t="s">
        <v>1621</v>
      </c>
    </row>
    <row r="729" spans="1:2" x14ac:dyDescent="0.3">
      <c r="A729" s="148" t="s">
        <v>1622</v>
      </c>
      <c r="B729" s="84" t="s">
        <v>1623</v>
      </c>
    </row>
    <row r="730" spans="1:2" x14ac:dyDescent="0.3">
      <c r="A730" s="148" t="s">
        <v>1624</v>
      </c>
      <c r="B730" s="84" t="s">
        <v>900</v>
      </c>
    </row>
    <row r="731" spans="1:2" x14ac:dyDescent="0.3">
      <c r="A731" s="148" t="s">
        <v>1625</v>
      </c>
      <c r="B731" s="84" t="s">
        <v>1626</v>
      </c>
    </row>
    <row r="732" spans="1:2" x14ac:dyDescent="0.3">
      <c r="A732" s="148" t="s">
        <v>1627</v>
      </c>
      <c r="B732" s="84" t="s">
        <v>1628</v>
      </c>
    </row>
    <row r="733" spans="1:2" x14ac:dyDescent="0.3">
      <c r="A733" s="148" t="s">
        <v>1629</v>
      </c>
      <c r="B733" s="84" t="s">
        <v>1630</v>
      </c>
    </row>
    <row r="734" spans="1:2" x14ac:dyDescent="0.3">
      <c r="A734" s="148" t="s">
        <v>1631</v>
      </c>
      <c r="B734" s="84" t="s">
        <v>1632</v>
      </c>
    </row>
    <row r="735" spans="1:2" x14ac:dyDescent="0.3">
      <c r="A735" s="148" t="s">
        <v>1633</v>
      </c>
      <c r="B735" s="84" t="s">
        <v>1634</v>
      </c>
    </row>
    <row r="736" spans="1:2" x14ac:dyDescent="0.3">
      <c r="A736" s="148" t="s">
        <v>1635</v>
      </c>
      <c r="B736" s="84" t="s">
        <v>1636</v>
      </c>
    </row>
    <row r="737" spans="1:2" x14ac:dyDescent="0.3">
      <c r="A737" s="148" t="s">
        <v>1637</v>
      </c>
      <c r="B737" s="84" t="s">
        <v>1638</v>
      </c>
    </row>
    <row r="738" spans="1:2" x14ac:dyDescent="0.3">
      <c r="A738" s="148" t="s">
        <v>1639</v>
      </c>
      <c r="B738" s="84" t="s">
        <v>1640</v>
      </c>
    </row>
    <row r="739" spans="1:2" x14ac:dyDescent="0.3">
      <c r="A739" s="148" t="s">
        <v>1641</v>
      </c>
      <c r="B739" s="84" t="s">
        <v>1642</v>
      </c>
    </row>
    <row r="740" spans="1:2" x14ac:dyDescent="0.3">
      <c r="A740" s="148" t="s">
        <v>1643</v>
      </c>
      <c r="B740" s="84" t="s">
        <v>1644</v>
      </c>
    </row>
    <row r="741" spans="1:2" x14ac:dyDescent="0.3">
      <c r="A741" s="148" t="s">
        <v>1645</v>
      </c>
      <c r="B741" s="84" t="s">
        <v>1646</v>
      </c>
    </row>
    <row r="742" spans="1:2" x14ac:dyDescent="0.3">
      <c r="A742" s="148" t="s">
        <v>1647</v>
      </c>
      <c r="B742" s="84" t="s">
        <v>1648</v>
      </c>
    </row>
    <row r="743" spans="1:2" x14ac:dyDescent="0.3">
      <c r="A743" s="148" t="s">
        <v>1649</v>
      </c>
      <c r="B743" s="84" t="s">
        <v>1650</v>
      </c>
    </row>
    <row r="744" spans="1:2" x14ac:dyDescent="0.3">
      <c r="A744" s="148" t="s">
        <v>1651</v>
      </c>
      <c r="B744" s="84" t="s">
        <v>1652</v>
      </c>
    </row>
    <row r="745" spans="1:2" x14ac:dyDescent="0.3">
      <c r="A745" s="148" t="s">
        <v>1653</v>
      </c>
      <c r="B745" s="84" t="s">
        <v>1654</v>
      </c>
    </row>
    <row r="746" spans="1:2" x14ac:dyDescent="0.3">
      <c r="A746" s="148" t="s">
        <v>1655</v>
      </c>
      <c r="B746" s="84" t="s">
        <v>1656</v>
      </c>
    </row>
    <row r="747" spans="1:2" x14ac:dyDescent="0.3">
      <c r="A747" s="148" t="s">
        <v>1657</v>
      </c>
      <c r="B747" s="84" t="s">
        <v>1658</v>
      </c>
    </row>
    <row r="748" spans="1:2" x14ac:dyDescent="0.3">
      <c r="A748" s="148" t="s">
        <v>1659</v>
      </c>
      <c r="B748" s="84" t="s">
        <v>1660</v>
      </c>
    </row>
    <row r="749" spans="1:2" x14ac:dyDescent="0.3">
      <c r="A749" s="148" t="s">
        <v>1661</v>
      </c>
      <c r="B749" s="84" t="s">
        <v>1662</v>
      </c>
    </row>
    <row r="750" spans="1:2" x14ac:dyDescent="0.3">
      <c r="A750" s="148" t="s">
        <v>1663</v>
      </c>
      <c r="B750" s="84" t="s">
        <v>1664</v>
      </c>
    </row>
    <row r="751" spans="1:2" x14ac:dyDescent="0.3">
      <c r="A751" s="148" t="s">
        <v>1665</v>
      </c>
      <c r="B751" s="84" t="s">
        <v>1666</v>
      </c>
    </row>
    <row r="752" spans="1:2" x14ac:dyDescent="0.3">
      <c r="A752" s="148" t="s">
        <v>1667</v>
      </c>
      <c r="B752" s="84" t="s">
        <v>1668</v>
      </c>
    </row>
    <row r="753" spans="1:2" x14ac:dyDescent="0.3">
      <c r="A753" s="148" t="s">
        <v>1669</v>
      </c>
      <c r="B753" s="84" t="s">
        <v>1670</v>
      </c>
    </row>
    <row r="754" spans="1:2" x14ac:dyDescent="0.3">
      <c r="A754" s="148" t="s">
        <v>1671</v>
      </c>
      <c r="B754" s="84" t="s">
        <v>1672</v>
      </c>
    </row>
    <row r="755" spans="1:2" x14ac:dyDescent="0.3">
      <c r="A755" s="148" t="s">
        <v>1673</v>
      </c>
      <c r="B755" s="84" t="s">
        <v>1674</v>
      </c>
    </row>
    <row r="756" spans="1:2" x14ac:dyDescent="0.3">
      <c r="A756" s="148" t="s">
        <v>1675</v>
      </c>
      <c r="B756" s="84" t="s">
        <v>1676</v>
      </c>
    </row>
    <row r="757" spans="1:2" x14ac:dyDescent="0.3">
      <c r="A757" s="148" t="s">
        <v>1677</v>
      </c>
      <c r="B757" s="84" t="s">
        <v>1678</v>
      </c>
    </row>
    <row r="758" spans="1:2" x14ac:dyDescent="0.3">
      <c r="A758" s="148" t="s">
        <v>1679</v>
      </c>
      <c r="B758" s="84" t="s">
        <v>1680</v>
      </c>
    </row>
    <row r="759" spans="1:2" x14ac:dyDescent="0.3">
      <c r="A759" s="148" t="s">
        <v>1681</v>
      </c>
      <c r="B759" s="84" t="s">
        <v>1682</v>
      </c>
    </row>
    <row r="760" spans="1:2" x14ac:dyDescent="0.3">
      <c r="A760" s="148" t="s">
        <v>1683</v>
      </c>
      <c r="B760" s="84" t="s">
        <v>1684</v>
      </c>
    </row>
    <row r="761" spans="1:2" x14ac:dyDescent="0.3">
      <c r="A761" s="148" t="s">
        <v>1685</v>
      </c>
      <c r="B761" s="84" t="s">
        <v>1686</v>
      </c>
    </row>
    <row r="762" spans="1:2" x14ac:dyDescent="0.3">
      <c r="A762" s="148" t="s">
        <v>1687</v>
      </c>
      <c r="B762" s="84" t="s">
        <v>1688</v>
      </c>
    </row>
    <row r="763" spans="1:2" x14ac:dyDescent="0.3">
      <c r="A763" s="148" t="s">
        <v>1689</v>
      </c>
      <c r="B763" s="84" t="s">
        <v>1690</v>
      </c>
    </row>
    <row r="764" spans="1:2" x14ac:dyDescent="0.3">
      <c r="A764" s="148" t="s">
        <v>1691</v>
      </c>
      <c r="B764" s="84" t="s">
        <v>1692</v>
      </c>
    </row>
    <row r="765" spans="1:2" x14ac:dyDescent="0.3">
      <c r="A765" s="148" t="s">
        <v>1693</v>
      </c>
      <c r="B765" s="84" t="s">
        <v>1694</v>
      </c>
    </row>
    <row r="766" spans="1:2" x14ac:dyDescent="0.3">
      <c r="A766" s="148" t="s">
        <v>1695</v>
      </c>
      <c r="B766" s="84" t="s">
        <v>1696</v>
      </c>
    </row>
    <row r="767" spans="1:2" x14ac:dyDescent="0.3">
      <c r="A767" s="148" t="s">
        <v>1697</v>
      </c>
      <c r="B767" s="84" t="s">
        <v>1698</v>
      </c>
    </row>
    <row r="768" spans="1:2" x14ac:dyDescent="0.3">
      <c r="A768" s="148" t="s">
        <v>1699</v>
      </c>
      <c r="B768" s="84" t="s">
        <v>1700</v>
      </c>
    </row>
    <row r="769" spans="1:2" x14ac:dyDescent="0.3">
      <c r="A769" s="148" t="s">
        <v>1701</v>
      </c>
      <c r="B769" s="84" t="s">
        <v>1702</v>
      </c>
    </row>
    <row r="770" spans="1:2" x14ac:dyDescent="0.3">
      <c r="A770" s="148" t="s">
        <v>1703</v>
      </c>
      <c r="B770" s="84" t="s">
        <v>1704</v>
      </c>
    </row>
    <row r="771" spans="1:2" x14ac:dyDescent="0.3">
      <c r="A771" s="148" t="s">
        <v>1705</v>
      </c>
      <c r="B771" s="84" t="s">
        <v>1706</v>
      </c>
    </row>
    <row r="772" spans="1:2" x14ac:dyDescent="0.3">
      <c r="A772" s="148" t="s">
        <v>1707</v>
      </c>
      <c r="B772" s="84" t="s">
        <v>1708</v>
      </c>
    </row>
    <row r="773" spans="1:2" x14ac:dyDescent="0.3">
      <c r="A773" s="148" t="s">
        <v>1709</v>
      </c>
      <c r="B773" s="84" t="s">
        <v>1710</v>
      </c>
    </row>
    <row r="774" spans="1:2" x14ac:dyDescent="0.3">
      <c r="A774" s="148" t="s">
        <v>1711</v>
      </c>
      <c r="B774" s="84" t="s">
        <v>1712</v>
      </c>
    </row>
    <row r="775" spans="1:2" x14ac:dyDescent="0.3">
      <c r="A775" s="148" t="s">
        <v>1713</v>
      </c>
      <c r="B775" s="84" t="s">
        <v>1714</v>
      </c>
    </row>
    <row r="776" spans="1:2" x14ac:dyDescent="0.3">
      <c r="A776" s="148" t="s">
        <v>1715</v>
      </c>
      <c r="B776" s="84" t="s">
        <v>1716</v>
      </c>
    </row>
    <row r="777" spans="1:2" x14ac:dyDescent="0.3">
      <c r="A777" s="148" t="s">
        <v>1717</v>
      </c>
      <c r="B777" s="84" t="s">
        <v>1718</v>
      </c>
    </row>
    <row r="778" spans="1:2" x14ac:dyDescent="0.3">
      <c r="A778" s="148" t="s">
        <v>1719</v>
      </c>
      <c r="B778" s="84" t="s">
        <v>1720</v>
      </c>
    </row>
    <row r="779" spans="1:2" x14ac:dyDescent="0.3">
      <c r="A779" s="148" t="s">
        <v>1721</v>
      </c>
      <c r="B779" s="84" t="s">
        <v>1722</v>
      </c>
    </row>
    <row r="780" spans="1:2" x14ac:dyDescent="0.3">
      <c r="A780" s="148" t="s">
        <v>1723</v>
      </c>
      <c r="B780" s="84" t="s">
        <v>1724</v>
      </c>
    </row>
    <row r="781" spans="1:2" x14ac:dyDescent="0.3">
      <c r="A781" s="148" t="s">
        <v>1725</v>
      </c>
      <c r="B781" s="84" t="s">
        <v>1726</v>
      </c>
    </row>
    <row r="782" spans="1:2" x14ac:dyDescent="0.3">
      <c r="A782" s="148" t="s">
        <v>1727</v>
      </c>
      <c r="B782" s="84" t="s">
        <v>1728</v>
      </c>
    </row>
    <row r="783" spans="1:2" x14ac:dyDescent="0.3">
      <c r="A783" s="148" t="s">
        <v>1729</v>
      </c>
      <c r="B783" s="84" t="s">
        <v>1730</v>
      </c>
    </row>
    <row r="784" spans="1:2" x14ac:dyDescent="0.3">
      <c r="A784" s="148" t="s">
        <v>1731</v>
      </c>
      <c r="B784" s="84" t="s">
        <v>1732</v>
      </c>
    </row>
    <row r="785" spans="1:2" x14ac:dyDescent="0.3">
      <c r="A785" s="148" t="s">
        <v>1733</v>
      </c>
      <c r="B785" s="84" t="s">
        <v>1734</v>
      </c>
    </row>
    <row r="786" spans="1:2" x14ac:dyDescent="0.3">
      <c r="A786" s="148" t="s">
        <v>1735</v>
      </c>
      <c r="B786" s="84" t="s">
        <v>1736</v>
      </c>
    </row>
    <row r="787" spans="1:2" x14ac:dyDescent="0.3">
      <c r="A787" s="148" t="s">
        <v>1737</v>
      </c>
      <c r="B787" s="84" t="s">
        <v>1738</v>
      </c>
    </row>
    <row r="788" spans="1:2" x14ac:dyDescent="0.3">
      <c r="A788" s="148" t="s">
        <v>1739</v>
      </c>
      <c r="B788" s="84" t="s">
        <v>1740</v>
      </c>
    </row>
    <row r="789" spans="1:2" x14ac:dyDescent="0.3">
      <c r="A789" s="148" t="s">
        <v>1741</v>
      </c>
      <c r="B789" s="84" t="s">
        <v>1742</v>
      </c>
    </row>
    <row r="790" spans="1:2" x14ac:dyDescent="0.3">
      <c r="A790" s="148" t="s">
        <v>1743</v>
      </c>
      <c r="B790" s="84" t="s">
        <v>1744</v>
      </c>
    </row>
    <row r="791" spans="1:2" x14ac:dyDescent="0.3">
      <c r="A791" s="148" t="s">
        <v>1745</v>
      </c>
      <c r="B791" s="84" t="s">
        <v>1746</v>
      </c>
    </row>
    <row r="792" spans="1:2" x14ac:dyDescent="0.3">
      <c r="A792" s="148" t="s">
        <v>1747</v>
      </c>
      <c r="B792" s="84" t="s">
        <v>1748</v>
      </c>
    </row>
    <row r="793" spans="1:2" x14ac:dyDescent="0.3">
      <c r="A793" s="148" t="s">
        <v>1749</v>
      </c>
      <c r="B793" s="84" t="s">
        <v>1750</v>
      </c>
    </row>
    <row r="794" spans="1:2" x14ac:dyDescent="0.3">
      <c r="A794" s="148" t="s">
        <v>1751</v>
      </c>
      <c r="B794" s="84" t="s">
        <v>1752</v>
      </c>
    </row>
    <row r="795" spans="1:2" x14ac:dyDescent="0.3">
      <c r="A795" s="148" t="s">
        <v>1753</v>
      </c>
      <c r="B795" s="84" t="s">
        <v>1754</v>
      </c>
    </row>
    <row r="796" spans="1:2" x14ac:dyDescent="0.3">
      <c r="A796" s="148" t="s">
        <v>1755</v>
      </c>
      <c r="B796" s="84" t="s">
        <v>1756</v>
      </c>
    </row>
    <row r="797" spans="1:2" x14ac:dyDescent="0.3">
      <c r="A797" s="148" t="s">
        <v>1757</v>
      </c>
      <c r="B797" s="84" t="s">
        <v>1758</v>
      </c>
    </row>
    <row r="798" spans="1:2" x14ac:dyDescent="0.3">
      <c r="A798" s="148" t="s">
        <v>1759</v>
      </c>
      <c r="B798" s="84" t="s">
        <v>1760</v>
      </c>
    </row>
    <row r="799" spans="1:2" x14ac:dyDescent="0.3">
      <c r="A799" s="148" t="s">
        <v>1761</v>
      </c>
      <c r="B799" s="84" t="s">
        <v>1762</v>
      </c>
    </row>
    <row r="800" spans="1:2" x14ac:dyDescent="0.3">
      <c r="A800" s="148" t="s">
        <v>1763</v>
      </c>
      <c r="B800" s="84" t="s">
        <v>1764</v>
      </c>
    </row>
    <row r="801" spans="1:2" x14ac:dyDescent="0.3">
      <c r="A801" s="148" t="s">
        <v>1765</v>
      </c>
      <c r="B801" s="84" t="s">
        <v>1766</v>
      </c>
    </row>
    <row r="802" spans="1:2" x14ac:dyDescent="0.3">
      <c r="A802" s="148" t="s">
        <v>1767</v>
      </c>
      <c r="B802" s="84" t="s">
        <v>1768</v>
      </c>
    </row>
    <row r="803" spans="1:2" x14ac:dyDescent="0.3">
      <c r="A803" s="148" t="s">
        <v>1769</v>
      </c>
      <c r="B803" s="84" t="s">
        <v>1770</v>
      </c>
    </row>
    <row r="804" spans="1:2" x14ac:dyDescent="0.3">
      <c r="A804" s="148" t="s">
        <v>1771</v>
      </c>
      <c r="B804" s="84" t="s">
        <v>1772</v>
      </c>
    </row>
    <row r="805" spans="1:2" x14ac:dyDescent="0.3">
      <c r="A805" s="148" t="s">
        <v>1773</v>
      </c>
      <c r="B805" s="84" t="s">
        <v>120</v>
      </c>
    </row>
    <row r="806" spans="1:2" x14ac:dyDescent="0.3">
      <c r="A806" s="148" t="s">
        <v>1774</v>
      </c>
      <c r="B806" s="84" t="s">
        <v>1775</v>
      </c>
    </row>
    <row r="807" spans="1:2" x14ac:dyDescent="0.3">
      <c r="A807" s="148" t="s">
        <v>1776</v>
      </c>
      <c r="B807" s="84" t="s">
        <v>1777</v>
      </c>
    </row>
    <row r="808" spans="1:2" x14ac:dyDescent="0.3">
      <c r="A808" s="148" t="s">
        <v>1778</v>
      </c>
      <c r="B808" s="84" t="s">
        <v>524</v>
      </c>
    </row>
    <row r="809" spans="1:2" x14ac:dyDescent="0.3">
      <c r="A809" s="148" t="s">
        <v>1779</v>
      </c>
      <c r="B809" s="84" t="s">
        <v>1780</v>
      </c>
    </row>
    <row r="810" spans="1:2" x14ac:dyDescent="0.3">
      <c r="A810" s="148" t="s">
        <v>1781</v>
      </c>
      <c r="B810" s="84" t="s">
        <v>1782</v>
      </c>
    </row>
    <row r="811" spans="1:2" x14ac:dyDescent="0.3">
      <c r="A811" s="148" t="s">
        <v>1783</v>
      </c>
      <c r="B811" s="84" t="s">
        <v>1784</v>
      </c>
    </row>
    <row r="812" spans="1:2" x14ac:dyDescent="0.3">
      <c r="A812" s="148" t="s">
        <v>1785</v>
      </c>
      <c r="B812" s="84" t="s">
        <v>1786</v>
      </c>
    </row>
    <row r="813" spans="1:2" x14ac:dyDescent="0.3">
      <c r="A813" s="148" t="s">
        <v>1787</v>
      </c>
      <c r="B813" s="84" t="s">
        <v>1788</v>
      </c>
    </row>
    <row r="814" spans="1:2" x14ac:dyDescent="0.3">
      <c r="A814" s="148" t="s">
        <v>1789</v>
      </c>
      <c r="B814" s="84" t="s">
        <v>1790</v>
      </c>
    </row>
    <row r="815" spans="1:2" x14ac:dyDescent="0.3">
      <c r="A815" s="148" t="s">
        <v>1791</v>
      </c>
      <c r="B815" s="84" t="s">
        <v>1792</v>
      </c>
    </row>
    <row r="816" spans="1:2" x14ac:dyDescent="0.3">
      <c r="A816" s="148" t="s">
        <v>1793</v>
      </c>
      <c r="B816" s="84" t="s">
        <v>1794</v>
      </c>
    </row>
    <row r="817" spans="1:2" x14ac:dyDescent="0.3">
      <c r="A817" s="148" t="s">
        <v>1795</v>
      </c>
      <c r="B817" s="84" t="s">
        <v>1796</v>
      </c>
    </row>
    <row r="818" spans="1:2" x14ac:dyDescent="0.3">
      <c r="A818" s="148" t="s">
        <v>1797</v>
      </c>
      <c r="B818" s="84" t="s">
        <v>1798</v>
      </c>
    </row>
    <row r="819" spans="1:2" x14ac:dyDescent="0.3">
      <c r="A819" s="148" t="s">
        <v>1799</v>
      </c>
      <c r="B819" s="84" t="s">
        <v>1800</v>
      </c>
    </row>
    <row r="820" spans="1:2" x14ac:dyDescent="0.3">
      <c r="A820" s="148" t="s">
        <v>1801</v>
      </c>
      <c r="B820" s="84" t="s">
        <v>1802</v>
      </c>
    </row>
    <row r="821" spans="1:2" x14ac:dyDescent="0.3">
      <c r="A821" s="148" t="s">
        <v>1803</v>
      </c>
      <c r="B821" s="84" t="s">
        <v>1804</v>
      </c>
    </row>
    <row r="822" spans="1:2" x14ac:dyDescent="0.3">
      <c r="A822" s="148" t="s">
        <v>1805</v>
      </c>
      <c r="B822" s="84" t="s">
        <v>1806</v>
      </c>
    </row>
    <row r="823" spans="1:2" x14ac:dyDescent="0.3">
      <c r="A823" s="148" t="s">
        <v>1807</v>
      </c>
      <c r="B823" s="84" t="s">
        <v>1808</v>
      </c>
    </row>
    <row r="824" spans="1:2" x14ac:dyDescent="0.3">
      <c r="A824" s="148" t="s">
        <v>1809</v>
      </c>
      <c r="B824" s="84" t="s">
        <v>1810</v>
      </c>
    </row>
    <row r="825" spans="1:2" x14ac:dyDescent="0.3">
      <c r="A825" s="148" t="s">
        <v>1811</v>
      </c>
      <c r="B825" s="84" t="s">
        <v>1812</v>
      </c>
    </row>
    <row r="826" spans="1:2" x14ac:dyDescent="0.3">
      <c r="A826" s="148" t="s">
        <v>1813</v>
      </c>
      <c r="B826" s="84" t="s">
        <v>1814</v>
      </c>
    </row>
    <row r="827" spans="1:2" x14ac:dyDescent="0.3">
      <c r="A827" s="148" t="s">
        <v>1815</v>
      </c>
      <c r="B827" s="84" t="s">
        <v>1816</v>
      </c>
    </row>
    <row r="828" spans="1:2" x14ac:dyDescent="0.3">
      <c r="A828" s="148" t="s">
        <v>1817</v>
      </c>
      <c r="B828" s="84" t="s">
        <v>1818</v>
      </c>
    </row>
    <row r="829" spans="1:2" x14ac:dyDescent="0.3">
      <c r="A829" s="148" t="s">
        <v>1819</v>
      </c>
      <c r="B829" s="84" t="s">
        <v>1820</v>
      </c>
    </row>
    <row r="830" spans="1:2" x14ac:dyDescent="0.3">
      <c r="A830" s="148" t="s">
        <v>1821</v>
      </c>
      <c r="B830" s="84" t="s">
        <v>1822</v>
      </c>
    </row>
    <row r="831" spans="1:2" x14ac:dyDescent="0.3">
      <c r="A831" s="148" t="s">
        <v>1823</v>
      </c>
      <c r="B831" s="84" t="s">
        <v>1824</v>
      </c>
    </row>
    <row r="832" spans="1:2" x14ac:dyDescent="0.3">
      <c r="A832" s="148" t="s">
        <v>1825</v>
      </c>
      <c r="B832" s="84" t="s">
        <v>1826</v>
      </c>
    </row>
    <row r="833" spans="1:2" x14ac:dyDescent="0.3">
      <c r="A833" s="148" t="s">
        <v>1827</v>
      </c>
      <c r="B833" s="84" t="s">
        <v>1828</v>
      </c>
    </row>
    <row r="834" spans="1:2" x14ac:dyDescent="0.3">
      <c r="A834" s="148" t="s">
        <v>1829</v>
      </c>
      <c r="B834" s="84" t="s">
        <v>1830</v>
      </c>
    </row>
    <row r="835" spans="1:2" x14ac:dyDescent="0.3">
      <c r="A835" s="148" t="s">
        <v>1831</v>
      </c>
      <c r="B835" s="84" t="s">
        <v>1832</v>
      </c>
    </row>
    <row r="836" spans="1:2" x14ac:dyDescent="0.3">
      <c r="A836" s="148" t="s">
        <v>1833</v>
      </c>
      <c r="B836" s="84" t="s">
        <v>1834</v>
      </c>
    </row>
    <row r="837" spans="1:2" x14ac:dyDescent="0.3">
      <c r="A837" s="148" t="s">
        <v>1835</v>
      </c>
      <c r="B837" s="84" t="s">
        <v>1836</v>
      </c>
    </row>
    <row r="838" spans="1:2" x14ac:dyDescent="0.3">
      <c r="A838" s="148" t="s">
        <v>1837</v>
      </c>
      <c r="B838" s="84" t="s">
        <v>1838</v>
      </c>
    </row>
    <row r="839" spans="1:2" x14ac:dyDescent="0.3">
      <c r="A839" s="148" t="s">
        <v>1839</v>
      </c>
      <c r="B839" s="84" t="s">
        <v>1840</v>
      </c>
    </row>
    <row r="840" spans="1:2" x14ac:dyDescent="0.3">
      <c r="A840" s="148" t="s">
        <v>1841</v>
      </c>
      <c r="B840" s="84" t="s">
        <v>1842</v>
      </c>
    </row>
    <row r="841" spans="1:2" x14ac:dyDescent="0.3">
      <c r="A841" s="148" t="s">
        <v>1843</v>
      </c>
      <c r="B841" s="84" t="s">
        <v>1844</v>
      </c>
    </row>
    <row r="842" spans="1:2" x14ac:dyDescent="0.3">
      <c r="A842" s="148" t="s">
        <v>1845</v>
      </c>
      <c r="B842" s="84" t="s">
        <v>1846</v>
      </c>
    </row>
    <row r="843" spans="1:2" x14ac:dyDescent="0.3">
      <c r="A843" s="148" t="s">
        <v>1847</v>
      </c>
      <c r="B843" s="84" t="s">
        <v>1848</v>
      </c>
    </row>
    <row r="844" spans="1:2" x14ac:dyDescent="0.3">
      <c r="A844" s="148" t="s">
        <v>1849</v>
      </c>
      <c r="B844" s="84" t="s">
        <v>1850</v>
      </c>
    </row>
    <row r="845" spans="1:2" x14ac:dyDescent="0.3">
      <c r="A845" s="148" t="s">
        <v>1851</v>
      </c>
      <c r="B845" s="84" t="s">
        <v>1852</v>
      </c>
    </row>
    <row r="846" spans="1:2" x14ac:dyDescent="0.3">
      <c r="A846" s="148" t="s">
        <v>1853</v>
      </c>
      <c r="B846" s="84" t="s">
        <v>1854</v>
      </c>
    </row>
    <row r="847" spans="1:2" x14ac:dyDescent="0.3">
      <c r="A847" s="148" t="s">
        <v>1855</v>
      </c>
      <c r="B847" s="84" t="s">
        <v>1856</v>
      </c>
    </row>
    <row r="848" spans="1:2" x14ac:dyDescent="0.3">
      <c r="A848" s="148" t="s">
        <v>1857</v>
      </c>
      <c r="B848" s="84" t="s">
        <v>1858</v>
      </c>
    </row>
    <row r="849" spans="1:2" x14ac:dyDescent="0.3">
      <c r="A849" s="148" t="s">
        <v>1859</v>
      </c>
      <c r="B849" s="84" t="s">
        <v>1860</v>
      </c>
    </row>
    <row r="850" spans="1:2" x14ac:dyDescent="0.3">
      <c r="A850" s="148" t="s">
        <v>1861</v>
      </c>
      <c r="B850" s="84" t="s">
        <v>1862</v>
      </c>
    </row>
    <row r="851" spans="1:2" x14ac:dyDescent="0.3">
      <c r="A851" s="148" t="s">
        <v>1863</v>
      </c>
      <c r="B851" s="84" t="s">
        <v>1864</v>
      </c>
    </row>
    <row r="852" spans="1:2" x14ac:dyDescent="0.3">
      <c r="A852" s="148" t="s">
        <v>1865</v>
      </c>
      <c r="B852" s="84" t="s">
        <v>1866</v>
      </c>
    </row>
    <row r="853" spans="1:2" x14ac:dyDescent="0.3">
      <c r="A853" s="148" t="s">
        <v>1867</v>
      </c>
      <c r="B853" s="84" t="s">
        <v>1868</v>
      </c>
    </row>
    <row r="854" spans="1:2" x14ac:dyDescent="0.3">
      <c r="A854" s="148" t="s">
        <v>1869</v>
      </c>
      <c r="B854" s="84" t="s">
        <v>1870</v>
      </c>
    </row>
    <row r="855" spans="1:2" x14ac:dyDescent="0.3">
      <c r="A855" s="148" t="s">
        <v>1871</v>
      </c>
      <c r="B855" s="84" t="s">
        <v>1872</v>
      </c>
    </row>
    <row r="856" spans="1:2" x14ac:dyDescent="0.3">
      <c r="A856" s="148" t="s">
        <v>1873</v>
      </c>
      <c r="B856" s="84" t="s">
        <v>1874</v>
      </c>
    </row>
    <row r="857" spans="1:2" x14ac:dyDescent="0.3">
      <c r="A857" s="148" t="s">
        <v>1875</v>
      </c>
      <c r="B857" s="84" t="s">
        <v>1876</v>
      </c>
    </row>
    <row r="858" spans="1:2" x14ac:dyDescent="0.3">
      <c r="A858" s="148" t="s">
        <v>1877</v>
      </c>
      <c r="B858" s="84" t="s">
        <v>1878</v>
      </c>
    </row>
    <row r="859" spans="1:2" x14ac:dyDescent="0.3">
      <c r="A859" s="148" t="s">
        <v>1879</v>
      </c>
      <c r="B859" s="84" t="s">
        <v>1880</v>
      </c>
    </row>
    <row r="860" spans="1:2" x14ac:dyDescent="0.3">
      <c r="A860" s="148" t="s">
        <v>1881</v>
      </c>
      <c r="B860" s="84" t="s">
        <v>1882</v>
      </c>
    </row>
    <row r="861" spans="1:2" x14ac:dyDescent="0.3">
      <c r="A861" s="148" t="s">
        <v>1883</v>
      </c>
      <c r="B861" s="84" t="s">
        <v>1884</v>
      </c>
    </row>
    <row r="862" spans="1:2" x14ac:dyDescent="0.3">
      <c r="A862" s="148" t="s">
        <v>1885</v>
      </c>
      <c r="B862" s="84" t="s">
        <v>1886</v>
      </c>
    </row>
    <row r="863" spans="1:2" x14ac:dyDescent="0.3">
      <c r="A863" s="148" t="s">
        <v>1887</v>
      </c>
      <c r="B863" s="84" t="s">
        <v>1888</v>
      </c>
    </row>
    <row r="864" spans="1:2" x14ac:dyDescent="0.3">
      <c r="A864" s="148" t="s">
        <v>1889</v>
      </c>
      <c r="B864" s="84" t="s">
        <v>1890</v>
      </c>
    </row>
    <row r="865" spans="1:2" x14ac:dyDescent="0.3">
      <c r="A865" s="148" t="s">
        <v>1891</v>
      </c>
      <c r="B865" s="84" t="s">
        <v>1892</v>
      </c>
    </row>
    <row r="866" spans="1:2" x14ac:dyDescent="0.3">
      <c r="A866" s="148" t="s">
        <v>1893</v>
      </c>
      <c r="B866" s="84" t="s">
        <v>1894</v>
      </c>
    </row>
    <row r="867" spans="1:2" x14ac:dyDescent="0.3">
      <c r="A867" s="148" t="s">
        <v>1895</v>
      </c>
      <c r="B867" s="84" t="s">
        <v>1896</v>
      </c>
    </row>
    <row r="868" spans="1:2" x14ac:dyDescent="0.3">
      <c r="A868" s="148" t="s">
        <v>1897</v>
      </c>
      <c r="B868" s="84" t="s">
        <v>1898</v>
      </c>
    </row>
    <row r="869" spans="1:2" x14ac:dyDescent="0.3">
      <c r="A869" s="148" t="s">
        <v>1899</v>
      </c>
      <c r="B869" s="84" t="s">
        <v>1900</v>
      </c>
    </row>
    <row r="870" spans="1:2" x14ac:dyDescent="0.3">
      <c r="A870" s="148" t="s">
        <v>1901</v>
      </c>
      <c r="B870" s="84" t="s">
        <v>1902</v>
      </c>
    </row>
    <row r="871" spans="1:2" x14ac:dyDescent="0.3">
      <c r="A871" s="148" t="s">
        <v>1903</v>
      </c>
      <c r="B871" s="84" t="s">
        <v>1904</v>
      </c>
    </row>
    <row r="872" spans="1:2" x14ac:dyDescent="0.3">
      <c r="A872" s="148" t="s">
        <v>1905</v>
      </c>
      <c r="B872" s="84" t="s">
        <v>1906</v>
      </c>
    </row>
    <row r="873" spans="1:2" x14ac:dyDescent="0.3">
      <c r="A873" s="148" t="s">
        <v>1907</v>
      </c>
      <c r="B873" s="84" t="s">
        <v>1908</v>
      </c>
    </row>
    <row r="874" spans="1:2" x14ac:dyDescent="0.3">
      <c r="A874" s="148" t="s">
        <v>1909</v>
      </c>
      <c r="B874" s="84" t="s">
        <v>1910</v>
      </c>
    </row>
    <row r="875" spans="1:2" x14ac:dyDescent="0.3">
      <c r="A875" s="148" t="s">
        <v>1911</v>
      </c>
      <c r="B875" s="84" t="s">
        <v>1912</v>
      </c>
    </row>
    <row r="876" spans="1:2" x14ac:dyDescent="0.3">
      <c r="A876" s="148" t="s">
        <v>1913</v>
      </c>
      <c r="B876" s="84" t="s">
        <v>1914</v>
      </c>
    </row>
    <row r="877" spans="1:2" x14ac:dyDescent="0.3">
      <c r="A877" s="148" t="s">
        <v>1915</v>
      </c>
      <c r="B877" s="84" t="s">
        <v>1916</v>
      </c>
    </row>
    <row r="878" spans="1:2" x14ac:dyDescent="0.3">
      <c r="A878" s="148" t="s">
        <v>1917</v>
      </c>
      <c r="B878" s="84" t="s">
        <v>1918</v>
      </c>
    </row>
    <row r="879" spans="1:2" x14ac:dyDescent="0.3">
      <c r="A879" s="148" t="s">
        <v>1919</v>
      </c>
      <c r="B879" s="84" t="s">
        <v>1920</v>
      </c>
    </row>
    <row r="880" spans="1:2" x14ac:dyDescent="0.3">
      <c r="A880" s="148" t="s">
        <v>1921</v>
      </c>
      <c r="B880" s="84" t="s">
        <v>1922</v>
      </c>
    </row>
    <row r="881" spans="1:2" x14ac:dyDescent="0.3">
      <c r="A881" s="148" t="s">
        <v>1923</v>
      </c>
      <c r="B881" s="84" t="s">
        <v>1924</v>
      </c>
    </row>
    <row r="882" spans="1:2" x14ac:dyDescent="0.3">
      <c r="A882" s="148" t="s">
        <v>1925</v>
      </c>
      <c r="B882" s="84" t="s">
        <v>1926</v>
      </c>
    </row>
    <row r="883" spans="1:2" x14ac:dyDescent="0.3">
      <c r="A883" s="148" t="s">
        <v>1927</v>
      </c>
      <c r="B883" s="84" t="s">
        <v>1928</v>
      </c>
    </row>
    <row r="884" spans="1:2" x14ac:dyDescent="0.3">
      <c r="A884" s="148" t="s">
        <v>1929</v>
      </c>
      <c r="B884" s="84" t="s">
        <v>1930</v>
      </c>
    </row>
    <row r="885" spans="1:2" x14ac:dyDescent="0.3">
      <c r="A885" s="148" t="s">
        <v>1931</v>
      </c>
      <c r="B885" s="84" t="s">
        <v>1932</v>
      </c>
    </row>
    <row r="886" spans="1:2" x14ac:dyDescent="0.3">
      <c r="A886" s="148" t="s">
        <v>1933</v>
      </c>
      <c r="B886" s="84" t="s">
        <v>1934</v>
      </c>
    </row>
    <row r="887" spans="1:2" x14ac:dyDescent="0.3">
      <c r="A887" s="148" t="s">
        <v>1935</v>
      </c>
      <c r="B887" s="84" t="s">
        <v>1936</v>
      </c>
    </row>
    <row r="888" spans="1:2" x14ac:dyDescent="0.3">
      <c r="A888" s="148" t="s">
        <v>1937</v>
      </c>
      <c r="B888" s="84" t="s">
        <v>1938</v>
      </c>
    </row>
    <row r="889" spans="1:2" x14ac:dyDescent="0.3">
      <c r="A889" s="148" t="s">
        <v>1939</v>
      </c>
      <c r="B889" s="84" t="s">
        <v>1940</v>
      </c>
    </row>
    <row r="890" spans="1:2" x14ac:dyDescent="0.3">
      <c r="A890" s="148" t="s">
        <v>1941</v>
      </c>
      <c r="B890" s="84" t="s">
        <v>1942</v>
      </c>
    </row>
    <row r="891" spans="1:2" x14ac:dyDescent="0.3">
      <c r="A891" s="148" t="s">
        <v>1943</v>
      </c>
      <c r="B891" s="84" t="s">
        <v>1944</v>
      </c>
    </row>
    <row r="892" spans="1:2" x14ac:dyDescent="0.3">
      <c r="A892" s="148" t="s">
        <v>1945</v>
      </c>
      <c r="B892" s="84" t="s">
        <v>1946</v>
      </c>
    </row>
    <row r="893" spans="1:2" x14ac:dyDescent="0.3">
      <c r="A893" s="148" t="s">
        <v>1947</v>
      </c>
      <c r="B893" s="84" t="s">
        <v>1948</v>
      </c>
    </row>
    <row r="894" spans="1:2" x14ac:dyDescent="0.3">
      <c r="A894" s="148" t="s">
        <v>1949</v>
      </c>
      <c r="B894" s="84" t="s">
        <v>1950</v>
      </c>
    </row>
    <row r="895" spans="1:2" x14ac:dyDescent="0.3">
      <c r="A895" s="148" t="s">
        <v>1951</v>
      </c>
      <c r="B895" s="84" t="s">
        <v>1952</v>
      </c>
    </row>
    <row r="896" spans="1:2" x14ac:dyDescent="0.3">
      <c r="A896" s="148" t="s">
        <v>1953</v>
      </c>
      <c r="B896" s="84" t="s">
        <v>1954</v>
      </c>
    </row>
    <row r="897" spans="1:2" x14ac:dyDescent="0.3">
      <c r="A897" s="148" t="s">
        <v>1955</v>
      </c>
      <c r="B897" s="84" t="s">
        <v>1956</v>
      </c>
    </row>
    <row r="898" spans="1:2" x14ac:dyDescent="0.3">
      <c r="A898" s="148" t="s">
        <v>1957</v>
      </c>
      <c r="B898" s="84" t="s">
        <v>1958</v>
      </c>
    </row>
    <row r="899" spans="1:2" x14ac:dyDescent="0.3">
      <c r="A899" s="148" t="s">
        <v>1959</v>
      </c>
      <c r="B899" s="84" t="s">
        <v>1960</v>
      </c>
    </row>
    <row r="900" spans="1:2" x14ac:dyDescent="0.3">
      <c r="A900" s="148" t="s">
        <v>1961</v>
      </c>
      <c r="B900" s="84" t="s">
        <v>1962</v>
      </c>
    </row>
    <row r="901" spans="1:2" x14ac:dyDescent="0.3">
      <c r="A901" s="148" t="s">
        <v>1963</v>
      </c>
      <c r="B901" s="84" t="s">
        <v>1964</v>
      </c>
    </row>
    <row r="902" spans="1:2" x14ac:dyDescent="0.3">
      <c r="A902" s="148" t="s">
        <v>1965</v>
      </c>
      <c r="B902" s="84" t="s">
        <v>1966</v>
      </c>
    </row>
    <row r="903" spans="1:2" x14ac:dyDescent="0.3">
      <c r="A903" s="148" t="s">
        <v>1967</v>
      </c>
      <c r="B903" s="84" t="s">
        <v>1968</v>
      </c>
    </row>
    <row r="904" spans="1:2" x14ac:dyDescent="0.3">
      <c r="A904" s="148" t="s">
        <v>1969</v>
      </c>
      <c r="B904" s="84" t="s">
        <v>1970</v>
      </c>
    </row>
    <row r="905" spans="1:2" x14ac:dyDescent="0.3">
      <c r="A905" s="148" t="s">
        <v>1971</v>
      </c>
      <c r="B905" s="84" t="s">
        <v>1972</v>
      </c>
    </row>
    <row r="906" spans="1:2" x14ac:dyDescent="0.3">
      <c r="A906" s="148" t="s">
        <v>1973</v>
      </c>
      <c r="B906" s="84" t="s">
        <v>1974</v>
      </c>
    </row>
    <row r="907" spans="1:2" x14ac:dyDescent="0.3">
      <c r="A907" s="148" t="s">
        <v>1975</v>
      </c>
      <c r="B907" s="84" t="s">
        <v>1976</v>
      </c>
    </row>
    <row r="908" spans="1:2" x14ac:dyDescent="0.3">
      <c r="A908" s="148" t="s">
        <v>1977</v>
      </c>
      <c r="B908" s="84" t="s">
        <v>1978</v>
      </c>
    </row>
    <row r="909" spans="1:2" x14ac:dyDescent="0.3">
      <c r="A909" s="148" t="s">
        <v>1979</v>
      </c>
      <c r="B909" s="84" t="s">
        <v>1980</v>
      </c>
    </row>
    <row r="910" spans="1:2" x14ac:dyDescent="0.3">
      <c r="A910" s="148" t="s">
        <v>1981</v>
      </c>
      <c r="B910" s="84" t="s">
        <v>1982</v>
      </c>
    </row>
    <row r="911" spans="1:2" x14ac:dyDescent="0.3">
      <c r="A911" s="148" t="s">
        <v>1983</v>
      </c>
      <c r="B911" s="84" t="s">
        <v>1984</v>
      </c>
    </row>
    <row r="912" spans="1:2" x14ac:dyDescent="0.3">
      <c r="A912" s="148" t="s">
        <v>1985</v>
      </c>
      <c r="B912" s="84" t="s">
        <v>1986</v>
      </c>
    </row>
    <row r="913" spans="1:2" x14ac:dyDescent="0.3">
      <c r="A913" s="148" t="s">
        <v>1987</v>
      </c>
      <c r="B913" s="84" t="s">
        <v>1988</v>
      </c>
    </row>
    <row r="914" spans="1:2" x14ac:dyDescent="0.3">
      <c r="A914" s="148" t="s">
        <v>1989</v>
      </c>
      <c r="B914" s="84" t="s">
        <v>1990</v>
      </c>
    </row>
    <row r="915" spans="1:2" x14ac:dyDescent="0.3">
      <c r="A915" s="148" t="s">
        <v>1991</v>
      </c>
      <c r="B915" s="84" t="s">
        <v>1992</v>
      </c>
    </row>
    <row r="916" spans="1:2" x14ac:dyDescent="0.3">
      <c r="A916" s="148" t="s">
        <v>1993</v>
      </c>
      <c r="B916" s="84" t="s">
        <v>1994</v>
      </c>
    </row>
    <row r="917" spans="1:2" x14ac:dyDescent="0.3">
      <c r="A917" s="148" t="s">
        <v>1995</v>
      </c>
      <c r="B917" s="84" t="s">
        <v>1996</v>
      </c>
    </row>
    <row r="918" spans="1:2" x14ac:dyDescent="0.3">
      <c r="A918" s="148" t="s">
        <v>1997</v>
      </c>
      <c r="B918" s="84" t="s">
        <v>1998</v>
      </c>
    </row>
    <row r="919" spans="1:2" x14ac:dyDescent="0.3">
      <c r="A919" s="148" t="s">
        <v>1999</v>
      </c>
      <c r="B919" s="84" t="s">
        <v>2000</v>
      </c>
    </row>
    <row r="920" spans="1:2" x14ac:dyDescent="0.3">
      <c r="A920" s="148" t="s">
        <v>2001</v>
      </c>
      <c r="B920" s="84" t="s">
        <v>2002</v>
      </c>
    </row>
    <row r="921" spans="1:2" x14ac:dyDescent="0.3">
      <c r="A921" s="148" t="s">
        <v>2003</v>
      </c>
      <c r="B921" s="84" t="s">
        <v>2004</v>
      </c>
    </row>
    <row r="922" spans="1:2" x14ac:dyDescent="0.3">
      <c r="A922" s="148" t="s">
        <v>2005</v>
      </c>
      <c r="B922" s="84" t="s">
        <v>2006</v>
      </c>
    </row>
    <row r="923" spans="1:2" x14ac:dyDescent="0.3">
      <c r="A923" s="148" t="s">
        <v>2007</v>
      </c>
      <c r="B923" s="84" t="s">
        <v>2008</v>
      </c>
    </row>
    <row r="924" spans="1:2" x14ac:dyDescent="0.3">
      <c r="A924" s="148" t="s">
        <v>2009</v>
      </c>
      <c r="B924" s="84" t="s">
        <v>2010</v>
      </c>
    </row>
    <row r="925" spans="1:2" x14ac:dyDescent="0.3">
      <c r="A925" s="148" t="s">
        <v>2011</v>
      </c>
      <c r="B925" s="84" t="s">
        <v>2012</v>
      </c>
    </row>
    <row r="926" spans="1:2" x14ac:dyDescent="0.3">
      <c r="A926" s="148" t="s">
        <v>2013</v>
      </c>
      <c r="B926" s="84" t="s">
        <v>2014</v>
      </c>
    </row>
    <row r="927" spans="1:2" x14ac:dyDescent="0.3">
      <c r="A927" s="148" t="s">
        <v>2015</v>
      </c>
      <c r="B927" s="84" t="s">
        <v>2016</v>
      </c>
    </row>
    <row r="928" spans="1:2" x14ac:dyDescent="0.3">
      <c r="A928" s="148" t="s">
        <v>2017</v>
      </c>
      <c r="B928" s="84" t="s">
        <v>2018</v>
      </c>
    </row>
    <row r="929" spans="1:2" x14ac:dyDescent="0.3">
      <c r="A929" s="148" t="s">
        <v>2019</v>
      </c>
      <c r="B929" s="84" t="s">
        <v>2020</v>
      </c>
    </row>
    <row r="930" spans="1:2" x14ac:dyDescent="0.3">
      <c r="A930" s="148" t="s">
        <v>2021</v>
      </c>
      <c r="B930" s="84" t="s">
        <v>2022</v>
      </c>
    </row>
    <row r="931" spans="1:2" x14ac:dyDescent="0.3">
      <c r="A931" s="148" t="s">
        <v>2023</v>
      </c>
      <c r="B931" s="84" t="s">
        <v>2024</v>
      </c>
    </row>
    <row r="932" spans="1:2" x14ac:dyDescent="0.3">
      <c r="A932" s="148" t="s">
        <v>2025</v>
      </c>
      <c r="B932" s="84" t="s">
        <v>2026</v>
      </c>
    </row>
    <row r="933" spans="1:2" x14ac:dyDescent="0.3">
      <c r="A933" s="148" t="s">
        <v>2027</v>
      </c>
      <c r="B933" s="84" t="s">
        <v>2028</v>
      </c>
    </row>
    <row r="934" spans="1:2" x14ac:dyDescent="0.3">
      <c r="A934" s="148" t="s">
        <v>2029</v>
      </c>
      <c r="B934" s="84" t="s">
        <v>2030</v>
      </c>
    </row>
    <row r="935" spans="1:2" x14ac:dyDescent="0.3">
      <c r="A935" s="148" t="s">
        <v>2031</v>
      </c>
      <c r="B935" s="84" t="s">
        <v>2032</v>
      </c>
    </row>
    <row r="936" spans="1:2" x14ac:dyDescent="0.3">
      <c r="A936" s="148" t="s">
        <v>2033</v>
      </c>
      <c r="B936" s="84" t="s">
        <v>2034</v>
      </c>
    </row>
    <row r="937" spans="1:2" x14ac:dyDescent="0.3">
      <c r="A937" s="148" t="s">
        <v>2035</v>
      </c>
      <c r="B937" s="84" t="s">
        <v>2036</v>
      </c>
    </row>
    <row r="938" spans="1:2" x14ac:dyDescent="0.3">
      <c r="A938" s="148" t="s">
        <v>2037</v>
      </c>
      <c r="B938" s="84" t="s">
        <v>2038</v>
      </c>
    </row>
    <row r="939" spans="1:2" x14ac:dyDescent="0.3">
      <c r="A939" s="148" t="s">
        <v>2039</v>
      </c>
      <c r="B939" s="84" t="s">
        <v>2040</v>
      </c>
    </row>
    <row r="940" spans="1:2" x14ac:dyDescent="0.3">
      <c r="A940" s="148" t="s">
        <v>2041</v>
      </c>
      <c r="B940" s="84" t="s">
        <v>2042</v>
      </c>
    </row>
    <row r="941" spans="1:2" x14ac:dyDescent="0.3">
      <c r="A941" s="148" t="s">
        <v>2043</v>
      </c>
      <c r="B941" s="84" t="s">
        <v>2044</v>
      </c>
    </row>
    <row r="942" spans="1:2" x14ac:dyDescent="0.3">
      <c r="A942" s="148" t="s">
        <v>2045</v>
      </c>
      <c r="B942" s="84" t="s">
        <v>2046</v>
      </c>
    </row>
    <row r="943" spans="1:2" x14ac:dyDescent="0.3">
      <c r="A943" s="148" t="s">
        <v>2047</v>
      </c>
      <c r="B943" s="84" t="s">
        <v>2048</v>
      </c>
    </row>
    <row r="944" spans="1:2" x14ac:dyDescent="0.3">
      <c r="A944" s="148" t="s">
        <v>2049</v>
      </c>
      <c r="B944" s="84" t="s">
        <v>2050</v>
      </c>
    </row>
    <row r="945" spans="1:2" x14ac:dyDescent="0.3">
      <c r="A945" s="148" t="s">
        <v>2051</v>
      </c>
      <c r="B945" s="84" t="s">
        <v>2052</v>
      </c>
    </row>
    <row r="946" spans="1:2" x14ac:dyDescent="0.3">
      <c r="A946" s="148" t="s">
        <v>2053</v>
      </c>
      <c r="B946" s="84" t="s">
        <v>2054</v>
      </c>
    </row>
    <row r="947" spans="1:2" x14ac:dyDescent="0.3">
      <c r="A947" s="148" t="s">
        <v>2055</v>
      </c>
      <c r="B947" s="84" t="s">
        <v>2056</v>
      </c>
    </row>
    <row r="948" spans="1:2" x14ac:dyDescent="0.3">
      <c r="A948" s="148" t="s">
        <v>2057</v>
      </c>
      <c r="B948" s="84" t="s">
        <v>2058</v>
      </c>
    </row>
    <row r="949" spans="1:2" x14ac:dyDescent="0.3">
      <c r="A949" s="148" t="s">
        <v>2059</v>
      </c>
      <c r="B949" s="84" t="s">
        <v>2060</v>
      </c>
    </row>
    <row r="950" spans="1:2" x14ac:dyDescent="0.3">
      <c r="A950" s="148" t="s">
        <v>2061</v>
      </c>
      <c r="B950" s="84" t="s">
        <v>2062</v>
      </c>
    </row>
    <row r="951" spans="1:2" x14ac:dyDescent="0.3">
      <c r="A951" s="148" t="s">
        <v>2063</v>
      </c>
      <c r="B951" s="84" t="s">
        <v>2064</v>
      </c>
    </row>
    <row r="952" spans="1:2" x14ac:dyDescent="0.3">
      <c r="A952" s="148" t="s">
        <v>2065</v>
      </c>
      <c r="B952" s="84" t="s">
        <v>2066</v>
      </c>
    </row>
    <row r="953" spans="1:2" x14ac:dyDescent="0.3">
      <c r="A953" s="148" t="s">
        <v>2067</v>
      </c>
      <c r="B953" s="84" t="s">
        <v>2068</v>
      </c>
    </row>
    <row r="954" spans="1:2" x14ac:dyDescent="0.3">
      <c r="A954" s="148" t="s">
        <v>2069</v>
      </c>
      <c r="B954" s="84" t="s">
        <v>2070</v>
      </c>
    </row>
    <row r="955" spans="1:2" x14ac:dyDescent="0.3">
      <c r="A955" s="148" t="s">
        <v>2071</v>
      </c>
      <c r="B955" s="84" t="s">
        <v>2072</v>
      </c>
    </row>
    <row r="956" spans="1:2" x14ac:dyDescent="0.3">
      <c r="A956" s="148" t="s">
        <v>2073</v>
      </c>
      <c r="B956" s="84" t="s">
        <v>2074</v>
      </c>
    </row>
    <row r="957" spans="1:2" x14ac:dyDescent="0.3">
      <c r="A957" s="148" t="s">
        <v>2075</v>
      </c>
      <c r="B957" s="84" t="s">
        <v>2076</v>
      </c>
    </row>
    <row r="958" spans="1:2" x14ac:dyDescent="0.3">
      <c r="A958" s="148" t="s">
        <v>2077</v>
      </c>
      <c r="B958" s="84" t="s">
        <v>2078</v>
      </c>
    </row>
    <row r="959" spans="1:2" x14ac:dyDescent="0.3">
      <c r="A959" s="148" t="s">
        <v>2079</v>
      </c>
      <c r="B959" s="84" t="s">
        <v>2080</v>
      </c>
    </row>
    <row r="960" spans="1:2" x14ac:dyDescent="0.3">
      <c r="A960" s="148" t="s">
        <v>2081</v>
      </c>
      <c r="B960" s="84" t="s">
        <v>2082</v>
      </c>
    </row>
    <row r="961" spans="1:2" x14ac:dyDescent="0.3">
      <c r="A961" s="148" t="s">
        <v>319</v>
      </c>
      <c r="B961" s="84" t="s">
        <v>752</v>
      </c>
    </row>
    <row r="962" spans="1:2" x14ac:dyDescent="0.3">
      <c r="A962" s="148" t="s">
        <v>525</v>
      </c>
      <c r="B962" s="84" t="s">
        <v>2083</v>
      </c>
    </row>
    <row r="963" spans="1:2" x14ac:dyDescent="0.3">
      <c r="A963" s="148" t="s">
        <v>2084</v>
      </c>
      <c r="B963" s="84" t="s">
        <v>2085</v>
      </c>
    </row>
    <row r="964" spans="1:2" x14ac:dyDescent="0.3">
      <c r="A964" s="148" t="s">
        <v>2086</v>
      </c>
      <c r="B964" s="84" t="s">
        <v>900</v>
      </c>
    </row>
    <row r="965" spans="1:2" x14ac:dyDescent="0.3">
      <c r="A965" s="148" t="s">
        <v>2087</v>
      </c>
      <c r="B965" s="84" t="s">
        <v>2088</v>
      </c>
    </row>
    <row r="966" spans="1:2" x14ac:dyDescent="0.3">
      <c r="A966" s="148" t="s">
        <v>2089</v>
      </c>
      <c r="B966" s="84" t="s">
        <v>2090</v>
      </c>
    </row>
    <row r="967" spans="1:2" x14ac:dyDescent="0.3">
      <c r="A967" s="148" t="s">
        <v>2091</v>
      </c>
      <c r="B967" s="84" t="s">
        <v>2092</v>
      </c>
    </row>
    <row r="968" spans="1:2" x14ac:dyDescent="0.3">
      <c r="A968" s="148" t="s">
        <v>2093</v>
      </c>
      <c r="B968" s="84" t="s">
        <v>2094</v>
      </c>
    </row>
    <row r="969" spans="1:2" x14ac:dyDescent="0.3">
      <c r="A969" s="148" t="s">
        <v>2095</v>
      </c>
      <c r="B969" s="84" t="s">
        <v>2096</v>
      </c>
    </row>
    <row r="970" spans="1:2" x14ac:dyDescent="0.3">
      <c r="A970" s="148" t="s">
        <v>2097</v>
      </c>
      <c r="B970" s="84" t="s">
        <v>2098</v>
      </c>
    </row>
    <row r="971" spans="1:2" x14ac:dyDescent="0.3">
      <c r="A971" s="148" t="s">
        <v>2099</v>
      </c>
      <c r="B971" s="84" t="s">
        <v>2100</v>
      </c>
    </row>
    <row r="972" spans="1:2" x14ac:dyDescent="0.3">
      <c r="A972" s="148" t="s">
        <v>2101</v>
      </c>
      <c r="B972" s="84" t="s">
        <v>2102</v>
      </c>
    </row>
    <row r="973" spans="1:2" x14ac:dyDescent="0.3">
      <c r="A973" s="148" t="s">
        <v>2103</v>
      </c>
      <c r="B973" s="84" t="s">
        <v>2104</v>
      </c>
    </row>
    <row r="974" spans="1:2" x14ac:dyDescent="0.3">
      <c r="A974" s="148" t="s">
        <v>2105</v>
      </c>
      <c r="B974" s="84" t="s">
        <v>2106</v>
      </c>
    </row>
    <row r="975" spans="1:2" x14ac:dyDescent="0.3">
      <c r="A975" s="148" t="s">
        <v>2107</v>
      </c>
      <c r="B975" s="84" t="s">
        <v>2108</v>
      </c>
    </row>
    <row r="976" spans="1:2" x14ac:dyDescent="0.3">
      <c r="A976" s="148" t="s">
        <v>2109</v>
      </c>
      <c r="B976" s="84" t="s">
        <v>2110</v>
      </c>
    </row>
    <row r="977" spans="1:2" x14ac:dyDescent="0.3">
      <c r="A977" s="148" t="s">
        <v>2111</v>
      </c>
      <c r="B977" s="84" t="s">
        <v>2112</v>
      </c>
    </row>
    <row r="978" spans="1:2" x14ac:dyDescent="0.3">
      <c r="A978" s="148" t="s">
        <v>2113</v>
      </c>
      <c r="B978" s="84" t="s">
        <v>2114</v>
      </c>
    </row>
    <row r="979" spans="1:2" x14ac:dyDescent="0.3">
      <c r="A979" s="148" t="s">
        <v>2115</v>
      </c>
      <c r="B979" s="84" t="s">
        <v>2116</v>
      </c>
    </row>
    <row r="980" spans="1:2" x14ac:dyDescent="0.3">
      <c r="A980" s="148" t="s">
        <v>2117</v>
      </c>
      <c r="B980" s="84" t="s">
        <v>2118</v>
      </c>
    </row>
    <row r="981" spans="1:2" x14ac:dyDescent="0.3">
      <c r="A981" s="148" t="s">
        <v>2119</v>
      </c>
      <c r="B981" s="84" t="s">
        <v>2120</v>
      </c>
    </row>
    <row r="982" spans="1:2" x14ac:dyDescent="0.3">
      <c r="A982" s="148" t="s">
        <v>2121</v>
      </c>
      <c r="B982" s="84" t="s">
        <v>2122</v>
      </c>
    </row>
    <row r="983" spans="1:2" x14ac:dyDescent="0.3">
      <c r="A983" s="148" t="s">
        <v>2123</v>
      </c>
      <c r="B983" s="84" t="s">
        <v>2124</v>
      </c>
    </row>
    <row r="984" spans="1:2" x14ac:dyDescent="0.3">
      <c r="A984" s="148" t="s">
        <v>2125</v>
      </c>
      <c r="B984" s="84" t="s">
        <v>2126</v>
      </c>
    </row>
    <row r="985" spans="1:2" x14ac:dyDescent="0.3">
      <c r="A985" s="148" t="s">
        <v>2127</v>
      </c>
      <c r="B985" s="84" t="s">
        <v>2128</v>
      </c>
    </row>
    <row r="986" spans="1:2" x14ac:dyDescent="0.3">
      <c r="A986" s="148" t="s">
        <v>2129</v>
      </c>
      <c r="B986" s="84" t="s">
        <v>2130</v>
      </c>
    </row>
    <row r="987" spans="1:2" x14ac:dyDescent="0.3">
      <c r="A987" s="148" t="s">
        <v>2131</v>
      </c>
      <c r="B987" s="84" t="s">
        <v>2132</v>
      </c>
    </row>
    <row r="988" spans="1:2" x14ac:dyDescent="0.3">
      <c r="A988" s="148" t="s">
        <v>2133</v>
      </c>
      <c r="B988" s="84" t="s">
        <v>2134</v>
      </c>
    </row>
    <row r="989" spans="1:2" x14ac:dyDescent="0.3">
      <c r="A989" s="148" t="s">
        <v>2135</v>
      </c>
      <c r="B989" s="84" t="s">
        <v>2136</v>
      </c>
    </row>
    <row r="990" spans="1:2" x14ac:dyDescent="0.3">
      <c r="A990" s="148" t="s">
        <v>2137</v>
      </c>
      <c r="B990" s="84" t="s">
        <v>2138</v>
      </c>
    </row>
    <row r="991" spans="1:2" x14ac:dyDescent="0.3">
      <c r="A991" s="148" t="s">
        <v>2139</v>
      </c>
      <c r="B991" s="84" t="s">
        <v>2140</v>
      </c>
    </row>
    <row r="992" spans="1:2" x14ac:dyDescent="0.3">
      <c r="A992" s="148" t="s">
        <v>2141</v>
      </c>
      <c r="B992" s="84" t="s">
        <v>2142</v>
      </c>
    </row>
    <row r="993" spans="1:2" x14ac:dyDescent="0.3">
      <c r="A993" s="148" t="s">
        <v>2143</v>
      </c>
      <c r="B993" s="84" t="s">
        <v>2144</v>
      </c>
    </row>
    <row r="994" spans="1:2" x14ac:dyDescent="0.3">
      <c r="A994" s="148" t="s">
        <v>2145</v>
      </c>
      <c r="B994" s="84" t="s">
        <v>2146</v>
      </c>
    </row>
    <row r="995" spans="1:2" x14ac:dyDescent="0.3">
      <c r="A995" s="148" t="s">
        <v>2147</v>
      </c>
      <c r="B995" s="84" t="s">
        <v>2148</v>
      </c>
    </row>
    <row r="996" spans="1:2" x14ac:dyDescent="0.3">
      <c r="A996" s="148" t="s">
        <v>2149</v>
      </c>
      <c r="B996" s="84" t="s">
        <v>2150</v>
      </c>
    </row>
    <row r="997" spans="1:2" x14ac:dyDescent="0.3">
      <c r="A997" s="148" t="s">
        <v>2151</v>
      </c>
      <c r="B997" s="84" t="s">
        <v>2152</v>
      </c>
    </row>
    <row r="998" spans="1:2" x14ac:dyDescent="0.3">
      <c r="A998" s="148" t="s">
        <v>2153</v>
      </c>
      <c r="B998" s="84" t="s">
        <v>2154</v>
      </c>
    </row>
    <row r="999" spans="1:2" x14ac:dyDescent="0.3">
      <c r="A999" s="148" t="s">
        <v>2155</v>
      </c>
      <c r="B999" s="84" t="s">
        <v>2156</v>
      </c>
    </row>
    <row r="1000" spans="1:2" x14ac:dyDescent="0.3">
      <c r="A1000" s="148" t="s">
        <v>2157</v>
      </c>
      <c r="B1000" s="84" t="s">
        <v>2158</v>
      </c>
    </row>
    <row r="1001" spans="1:2" x14ac:dyDescent="0.3">
      <c r="A1001" s="148" t="s">
        <v>2159</v>
      </c>
      <c r="B1001" s="84" t="s">
        <v>2160</v>
      </c>
    </row>
    <row r="1002" spans="1:2" x14ac:dyDescent="0.3">
      <c r="A1002" s="148" t="s">
        <v>2161</v>
      </c>
      <c r="B1002" s="84" t="s">
        <v>2162</v>
      </c>
    </row>
    <row r="1003" spans="1:2" x14ac:dyDescent="0.3">
      <c r="A1003" s="148" t="s">
        <v>2163</v>
      </c>
      <c r="B1003" s="84" t="s">
        <v>2164</v>
      </c>
    </row>
    <row r="1004" spans="1:2" x14ac:dyDescent="0.3">
      <c r="A1004" s="148" t="s">
        <v>2165</v>
      </c>
      <c r="B1004" s="84" t="s">
        <v>2166</v>
      </c>
    </row>
    <row r="1005" spans="1:2" x14ac:dyDescent="0.3">
      <c r="A1005" s="148" t="s">
        <v>2167</v>
      </c>
      <c r="B1005" s="84" t="s">
        <v>2168</v>
      </c>
    </row>
    <row r="1006" spans="1:2" x14ac:dyDescent="0.3">
      <c r="A1006" s="148" t="s">
        <v>2169</v>
      </c>
      <c r="B1006" s="84" t="s">
        <v>2170</v>
      </c>
    </row>
    <row r="1007" spans="1:2" x14ac:dyDescent="0.3">
      <c r="A1007" s="148" t="s">
        <v>2171</v>
      </c>
      <c r="B1007" s="84" t="s">
        <v>2172</v>
      </c>
    </row>
    <row r="1008" spans="1:2" x14ac:dyDescent="0.3">
      <c r="A1008" s="148" t="s">
        <v>2173</v>
      </c>
      <c r="B1008" s="84" t="s">
        <v>2174</v>
      </c>
    </row>
    <row r="1009" spans="1:2" x14ac:dyDescent="0.3">
      <c r="A1009" s="148" t="s">
        <v>2175</v>
      </c>
      <c r="B1009" s="84" t="s">
        <v>2176</v>
      </c>
    </row>
    <row r="1010" spans="1:2" x14ac:dyDescent="0.3">
      <c r="A1010" s="148" t="s">
        <v>2177</v>
      </c>
      <c r="B1010" s="84" t="s">
        <v>2178</v>
      </c>
    </row>
    <row r="1011" spans="1:2" x14ac:dyDescent="0.3">
      <c r="A1011" s="148" t="s">
        <v>2179</v>
      </c>
      <c r="B1011" s="84" t="s">
        <v>2180</v>
      </c>
    </row>
    <row r="1012" spans="1:2" x14ac:dyDescent="0.3">
      <c r="A1012" s="148" t="s">
        <v>2181</v>
      </c>
      <c r="B1012" s="84" t="s">
        <v>2182</v>
      </c>
    </row>
    <row r="1013" spans="1:2" x14ac:dyDescent="0.3">
      <c r="A1013" s="148" t="s">
        <v>2183</v>
      </c>
      <c r="B1013" s="84" t="s">
        <v>2184</v>
      </c>
    </row>
    <row r="1014" spans="1:2" x14ac:dyDescent="0.3">
      <c r="A1014" s="148" t="s">
        <v>2185</v>
      </c>
      <c r="B1014" s="84" t="s">
        <v>2186</v>
      </c>
    </row>
    <row r="1015" spans="1:2" x14ac:dyDescent="0.3">
      <c r="A1015" s="148" t="s">
        <v>2187</v>
      </c>
      <c r="B1015" s="84" t="s">
        <v>2188</v>
      </c>
    </row>
    <row r="1016" spans="1:2" x14ac:dyDescent="0.3">
      <c r="A1016" s="148" t="s">
        <v>2189</v>
      </c>
      <c r="B1016" s="84" t="s">
        <v>2190</v>
      </c>
    </row>
    <row r="1017" spans="1:2" x14ac:dyDescent="0.3">
      <c r="A1017" s="148" t="s">
        <v>2191</v>
      </c>
      <c r="B1017" s="84" t="s">
        <v>2192</v>
      </c>
    </row>
    <row r="1018" spans="1:2" x14ac:dyDescent="0.3">
      <c r="A1018" s="148" t="s">
        <v>2193</v>
      </c>
      <c r="B1018" s="84" t="s">
        <v>2194</v>
      </c>
    </row>
    <row r="1019" spans="1:2" x14ac:dyDescent="0.3">
      <c r="A1019" s="148" t="s">
        <v>2195</v>
      </c>
      <c r="B1019" s="84" t="s">
        <v>2196</v>
      </c>
    </row>
    <row r="1020" spans="1:2" x14ac:dyDescent="0.3">
      <c r="A1020" s="148" t="s">
        <v>2197</v>
      </c>
      <c r="B1020" s="84" t="s">
        <v>2198</v>
      </c>
    </row>
    <row r="1021" spans="1:2" x14ac:dyDescent="0.3">
      <c r="A1021" s="148" t="s">
        <v>2199</v>
      </c>
      <c r="B1021" s="84" t="s">
        <v>2200</v>
      </c>
    </row>
    <row r="1022" spans="1:2" x14ac:dyDescent="0.3">
      <c r="A1022" s="148" t="s">
        <v>2201</v>
      </c>
      <c r="B1022" s="84" t="s">
        <v>2202</v>
      </c>
    </row>
    <row r="1023" spans="1:2" x14ac:dyDescent="0.3">
      <c r="A1023" s="148" t="s">
        <v>2203</v>
      </c>
      <c r="B1023" s="84" t="s">
        <v>2204</v>
      </c>
    </row>
    <row r="1024" spans="1:2" x14ac:dyDescent="0.3">
      <c r="A1024" s="148" t="s">
        <v>2205</v>
      </c>
      <c r="B1024" s="84" t="s">
        <v>2206</v>
      </c>
    </row>
    <row r="1025" spans="1:2" x14ac:dyDescent="0.3">
      <c r="A1025" s="148" t="s">
        <v>2207</v>
      </c>
      <c r="B1025" s="84" t="s">
        <v>2208</v>
      </c>
    </row>
    <row r="1026" spans="1:2" x14ac:dyDescent="0.3">
      <c r="A1026" s="148" t="s">
        <v>2209</v>
      </c>
      <c r="B1026" s="84" t="s">
        <v>2210</v>
      </c>
    </row>
    <row r="1027" spans="1:2" x14ac:dyDescent="0.3">
      <c r="A1027" s="148" t="s">
        <v>2211</v>
      </c>
      <c r="B1027" s="84" t="s">
        <v>2212</v>
      </c>
    </row>
    <row r="1028" spans="1:2" x14ac:dyDescent="0.3">
      <c r="A1028" s="148" t="s">
        <v>2213</v>
      </c>
      <c r="B1028" s="84" t="s">
        <v>2214</v>
      </c>
    </row>
    <row r="1029" spans="1:2" x14ac:dyDescent="0.3">
      <c r="A1029" s="148" t="s">
        <v>2215</v>
      </c>
      <c r="B1029" s="84" t="s">
        <v>2216</v>
      </c>
    </row>
    <row r="1030" spans="1:2" x14ac:dyDescent="0.3">
      <c r="A1030" s="148" t="s">
        <v>2217</v>
      </c>
      <c r="B1030" s="84" t="s">
        <v>2218</v>
      </c>
    </row>
    <row r="1031" spans="1:2" x14ac:dyDescent="0.3">
      <c r="A1031" s="148" t="s">
        <v>2219</v>
      </c>
      <c r="B1031" s="84" t="s">
        <v>2220</v>
      </c>
    </row>
    <row r="1032" spans="1:2" x14ac:dyDescent="0.3">
      <c r="A1032" s="148" t="s">
        <v>2221</v>
      </c>
      <c r="B1032" s="84" t="s">
        <v>2222</v>
      </c>
    </row>
    <row r="1033" spans="1:2" x14ac:dyDescent="0.3">
      <c r="A1033" s="148" t="s">
        <v>2223</v>
      </c>
      <c r="B1033" s="84" t="s">
        <v>2224</v>
      </c>
    </row>
    <row r="1034" spans="1:2" x14ac:dyDescent="0.3">
      <c r="A1034" s="148" t="s">
        <v>2225</v>
      </c>
      <c r="B1034" s="84" t="s">
        <v>2226</v>
      </c>
    </row>
    <row r="1035" spans="1:2" x14ac:dyDescent="0.3">
      <c r="A1035" s="148" t="s">
        <v>2227</v>
      </c>
      <c r="B1035" s="84" t="s">
        <v>2228</v>
      </c>
    </row>
    <row r="1036" spans="1:2" x14ac:dyDescent="0.3">
      <c r="A1036" s="148" t="s">
        <v>2229</v>
      </c>
      <c r="B1036" s="84" t="s">
        <v>2230</v>
      </c>
    </row>
    <row r="1037" spans="1:2" x14ac:dyDescent="0.3">
      <c r="A1037" s="148" t="s">
        <v>2231</v>
      </c>
      <c r="B1037" s="84" t="s">
        <v>2232</v>
      </c>
    </row>
    <row r="1038" spans="1:2" x14ac:dyDescent="0.3">
      <c r="A1038" s="148" t="s">
        <v>2233</v>
      </c>
      <c r="B1038" s="84" t="s">
        <v>2234</v>
      </c>
    </row>
    <row r="1039" spans="1:2" x14ac:dyDescent="0.3">
      <c r="A1039" s="148" t="s">
        <v>2235</v>
      </c>
      <c r="B1039" s="84" t="s">
        <v>2236</v>
      </c>
    </row>
    <row r="1040" spans="1:2" x14ac:dyDescent="0.3">
      <c r="A1040" s="148" t="s">
        <v>2237</v>
      </c>
      <c r="B1040" s="84" t="s">
        <v>2238</v>
      </c>
    </row>
    <row r="1041" spans="1:2" x14ac:dyDescent="0.3">
      <c r="A1041" s="148" t="s">
        <v>2239</v>
      </c>
      <c r="B1041" s="84" t="s">
        <v>873</v>
      </c>
    </row>
    <row r="1042" spans="1:2" x14ac:dyDescent="0.3">
      <c r="A1042" s="148" t="s">
        <v>2240</v>
      </c>
      <c r="B1042" s="84" t="s">
        <v>2241</v>
      </c>
    </row>
    <row r="1043" spans="1:2" x14ac:dyDescent="0.3">
      <c r="A1043" s="148" t="s">
        <v>2242</v>
      </c>
      <c r="B1043" s="84" t="s">
        <v>2243</v>
      </c>
    </row>
    <row r="1044" spans="1:2" x14ac:dyDescent="0.3">
      <c r="A1044" s="148" t="s">
        <v>2244</v>
      </c>
      <c r="B1044" s="84" t="s">
        <v>2245</v>
      </c>
    </row>
    <row r="1045" spans="1:2" x14ac:dyDescent="0.3">
      <c r="A1045" s="148" t="s">
        <v>2246</v>
      </c>
      <c r="B1045" s="84" t="s">
        <v>2247</v>
      </c>
    </row>
    <row r="1046" spans="1:2" x14ac:dyDescent="0.3">
      <c r="A1046" s="148" t="s">
        <v>2248</v>
      </c>
      <c r="B1046" s="84" t="s">
        <v>2249</v>
      </c>
    </row>
    <row r="1047" spans="1:2" x14ac:dyDescent="0.3">
      <c r="A1047" s="148" t="s">
        <v>2250</v>
      </c>
      <c r="B1047" s="84" t="s">
        <v>2251</v>
      </c>
    </row>
    <row r="1048" spans="1:2" x14ac:dyDescent="0.3">
      <c r="A1048" s="148" t="s">
        <v>2252</v>
      </c>
      <c r="B1048" s="84" t="s">
        <v>2253</v>
      </c>
    </row>
    <row r="1049" spans="1:2" x14ac:dyDescent="0.3">
      <c r="A1049" s="148" t="s">
        <v>2254</v>
      </c>
      <c r="B1049" s="84" t="s">
        <v>2255</v>
      </c>
    </row>
    <row r="1050" spans="1:2" x14ac:dyDescent="0.3">
      <c r="A1050" s="148" t="s">
        <v>2256</v>
      </c>
      <c r="B1050" s="84" t="s">
        <v>2257</v>
      </c>
    </row>
    <row r="1051" spans="1:2" x14ac:dyDescent="0.3">
      <c r="A1051" s="148" t="s">
        <v>2258</v>
      </c>
      <c r="B1051" s="84" t="s">
        <v>2259</v>
      </c>
    </row>
    <row r="1052" spans="1:2" x14ac:dyDescent="0.3">
      <c r="A1052" s="148" t="s">
        <v>2260</v>
      </c>
      <c r="B1052" s="84" t="s">
        <v>2261</v>
      </c>
    </row>
    <row r="1053" spans="1:2" x14ac:dyDescent="0.3">
      <c r="A1053" s="148" t="s">
        <v>2262</v>
      </c>
      <c r="B1053" s="84" t="s">
        <v>2263</v>
      </c>
    </row>
    <row r="1054" spans="1:2" x14ac:dyDescent="0.3">
      <c r="A1054" s="148" t="s">
        <v>2264</v>
      </c>
      <c r="B1054" s="84" t="s">
        <v>2265</v>
      </c>
    </row>
    <row r="1055" spans="1:2" x14ac:dyDescent="0.3">
      <c r="A1055" s="148" t="s">
        <v>2266</v>
      </c>
      <c r="B1055" s="84" t="s">
        <v>2267</v>
      </c>
    </row>
    <row r="1056" spans="1:2" x14ac:dyDescent="0.3">
      <c r="A1056" s="148" t="s">
        <v>2268</v>
      </c>
      <c r="B1056" s="84" t="s">
        <v>2269</v>
      </c>
    </row>
    <row r="1057" spans="1:2" x14ac:dyDescent="0.3">
      <c r="A1057" s="148" t="s">
        <v>2270</v>
      </c>
      <c r="B1057" s="84" t="s">
        <v>2271</v>
      </c>
    </row>
    <row r="1058" spans="1:2" x14ac:dyDescent="0.3">
      <c r="A1058" s="148" t="s">
        <v>2272</v>
      </c>
      <c r="B1058" s="84" t="s">
        <v>2273</v>
      </c>
    </row>
    <row r="1059" spans="1:2" x14ac:dyDescent="0.3">
      <c r="A1059" s="148" t="s">
        <v>2274</v>
      </c>
      <c r="B1059" s="84" t="s">
        <v>2275</v>
      </c>
    </row>
    <row r="1060" spans="1:2" x14ac:dyDescent="0.3">
      <c r="A1060" s="148" t="s">
        <v>2276</v>
      </c>
      <c r="B1060" s="84" t="s">
        <v>2277</v>
      </c>
    </row>
    <row r="1061" spans="1:2" x14ac:dyDescent="0.3">
      <c r="A1061" s="148" t="s">
        <v>2278</v>
      </c>
      <c r="B1061" s="84" t="s">
        <v>2279</v>
      </c>
    </row>
    <row r="1062" spans="1:2" x14ac:dyDescent="0.3">
      <c r="A1062" s="148" t="s">
        <v>2280</v>
      </c>
      <c r="B1062" s="84" t="s">
        <v>2281</v>
      </c>
    </row>
    <row r="1063" spans="1:2" x14ac:dyDescent="0.3">
      <c r="A1063" s="148" t="s">
        <v>2282</v>
      </c>
      <c r="B1063" s="84" t="s">
        <v>2283</v>
      </c>
    </row>
    <row r="1064" spans="1:2" x14ac:dyDescent="0.3">
      <c r="A1064" s="148" t="s">
        <v>2284</v>
      </c>
      <c r="B1064" s="84" t="s">
        <v>2285</v>
      </c>
    </row>
    <row r="1065" spans="1:2" x14ac:dyDescent="0.3">
      <c r="A1065" s="148" t="s">
        <v>2286</v>
      </c>
      <c r="B1065" s="84" t="s">
        <v>2287</v>
      </c>
    </row>
    <row r="1066" spans="1:2" x14ac:dyDescent="0.3">
      <c r="A1066" s="148" t="s">
        <v>2288</v>
      </c>
      <c r="B1066" s="84" t="s">
        <v>2289</v>
      </c>
    </row>
    <row r="1067" spans="1:2" x14ac:dyDescent="0.3">
      <c r="A1067" s="148" t="s">
        <v>2290</v>
      </c>
      <c r="B1067" s="84" t="s">
        <v>2291</v>
      </c>
    </row>
    <row r="1068" spans="1:2" x14ac:dyDescent="0.3">
      <c r="A1068" s="148" t="s">
        <v>2292</v>
      </c>
      <c r="B1068" s="84" t="s">
        <v>2293</v>
      </c>
    </row>
    <row r="1069" spans="1:2" x14ac:dyDescent="0.3">
      <c r="A1069" s="148" t="s">
        <v>2294</v>
      </c>
      <c r="B1069" s="84" t="s">
        <v>2295</v>
      </c>
    </row>
    <row r="1070" spans="1:2" x14ac:dyDescent="0.3">
      <c r="A1070" s="148" t="s">
        <v>2296</v>
      </c>
      <c r="B1070" s="84" t="s">
        <v>2297</v>
      </c>
    </row>
    <row r="1071" spans="1:2" x14ac:dyDescent="0.3">
      <c r="A1071" s="148" t="s">
        <v>2298</v>
      </c>
      <c r="B1071" s="84" t="s">
        <v>2299</v>
      </c>
    </row>
    <row r="1072" spans="1:2" x14ac:dyDescent="0.3">
      <c r="A1072" s="148" t="s">
        <v>2300</v>
      </c>
      <c r="B1072" s="84" t="s">
        <v>2273</v>
      </c>
    </row>
    <row r="1073" spans="1:2" x14ac:dyDescent="0.3">
      <c r="A1073" s="148" t="s">
        <v>2301</v>
      </c>
      <c r="B1073" s="84" t="s">
        <v>2275</v>
      </c>
    </row>
    <row r="1074" spans="1:2" x14ac:dyDescent="0.3">
      <c r="A1074" s="148" t="s">
        <v>2302</v>
      </c>
      <c r="B1074" s="84" t="s">
        <v>2277</v>
      </c>
    </row>
    <row r="1075" spans="1:2" x14ac:dyDescent="0.3">
      <c r="A1075" s="148" t="s">
        <v>2303</v>
      </c>
      <c r="B1075" s="84" t="s">
        <v>2279</v>
      </c>
    </row>
    <row r="1076" spans="1:2" x14ac:dyDescent="0.3">
      <c r="A1076" s="148" t="s">
        <v>2304</v>
      </c>
      <c r="B1076" s="84" t="s">
        <v>2281</v>
      </c>
    </row>
    <row r="1077" spans="1:2" x14ac:dyDescent="0.3">
      <c r="A1077" s="148" t="s">
        <v>2305</v>
      </c>
      <c r="B1077" s="84" t="s">
        <v>2283</v>
      </c>
    </row>
    <row r="1078" spans="1:2" x14ac:dyDescent="0.3">
      <c r="A1078" s="148" t="s">
        <v>2306</v>
      </c>
      <c r="B1078" s="84" t="s">
        <v>2285</v>
      </c>
    </row>
    <row r="1079" spans="1:2" x14ac:dyDescent="0.3">
      <c r="A1079" s="148" t="s">
        <v>2307</v>
      </c>
      <c r="B1079" s="84" t="s">
        <v>2308</v>
      </c>
    </row>
    <row r="1080" spans="1:2" x14ac:dyDescent="0.3">
      <c r="A1080" s="148" t="s">
        <v>2309</v>
      </c>
      <c r="B1080" s="84" t="s">
        <v>2310</v>
      </c>
    </row>
    <row r="1081" spans="1:2" x14ac:dyDescent="0.3">
      <c r="A1081" s="148" t="s">
        <v>2311</v>
      </c>
      <c r="B1081" s="84" t="s">
        <v>2312</v>
      </c>
    </row>
    <row r="1082" spans="1:2" x14ac:dyDescent="0.3">
      <c r="A1082" s="148" t="s">
        <v>2313</v>
      </c>
      <c r="B1082" s="84" t="s">
        <v>2314</v>
      </c>
    </row>
    <row r="1083" spans="1:2" x14ac:dyDescent="0.3">
      <c r="A1083" s="148" t="s">
        <v>2315</v>
      </c>
      <c r="B1083" s="84" t="s">
        <v>1632</v>
      </c>
    </row>
    <row r="1084" spans="1:2" x14ac:dyDescent="0.3">
      <c r="A1084" s="148" t="s">
        <v>2316</v>
      </c>
      <c r="B1084" s="84" t="s">
        <v>2317</v>
      </c>
    </row>
    <row r="1085" spans="1:2" x14ac:dyDescent="0.3">
      <c r="A1085" s="148" t="s">
        <v>2318</v>
      </c>
      <c r="B1085" s="84" t="s">
        <v>2319</v>
      </c>
    </row>
    <row r="1086" spans="1:2" x14ac:dyDescent="0.3">
      <c r="A1086" s="148" t="s">
        <v>2320</v>
      </c>
      <c r="B1086" s="84" t="s">
        <v>2321</v>
      </c>
    </row>
    <row r="1087" spans="1:2" x14ac:dyDescent="0.3">
      <c r="A1087" s="148" t="s">
        <v>2322</v>
      </c>
      <c r="B1087" s="84" t="s">
        <v>2323</v>
      </c>
    </row>
    <row r="1088" spans="1:2" x14ac:dyDescent="0.3">
      <c r="A1088" s="148" t="s">
        <v>2324</v>
      </c>
      <c r="B1088" s="84" t="s">
        <v>2325</v>
      </c>
    </row>
    <row r="1089" spans="1:2" x14ac:dyDescent="0.3">
      <c r="A1089" s="148" t="s">
        <v>2326</v>
      </c>
      <c r="B1089" s="84" t="s">
        <v>2327</v>
      </c>
    </row>
    <row r="1090" spans="1:2" x14ac:dyDescent="0.3">
      <c r="A1090" s="148" t="s">
        <v>2328</v>
      </c>
      <c r="B1090" s="84" t="s">
        <v>2329</v>
      </c>
    </row>
    <row r="1091" spans="1:2" x14ac:dyDescent="0.3">
      <c r="A1091" s="148" t="s">
        <v>2330</v>
      </c>
      <c r="B1091" s="84" t="s">
        <v>2331</v>
      </c>
    </row>
    <row r="1092" spans="1:2" x14ac:dyDescent="0.3">
      <c r="A1092" s="148" t="s">
        <v>2332</v>
      </c>
      <c r="B1092" s="84" t="s">
        <v>2333</v>
      </c>
    </row>
    <row r="1093" spans="1:2" x14ac:dyDescent="0.3">
      <c r="A1093" s="148" t="s">
        <v>2334</v>
      </c>
      <c r="B1093" s="84" t="s">
        <v>2335</v>
      </c>
    </row>
    <row r="1094" spans="1:2" x14ac:dyDescent="0.3">
      <c r="A1094" s="148" t="s">
        <v>2336</v>
      </c>
      <c r="B1094" s="84" t="s">
        <v>2337</v>
      </c>
    </row>
    <row r="1095" spans="1:2" x14ac:dyDescent="0.3">
      <c r="A1095" s="148" t="s">
        <v>2338</v>
      </c>
      <c r="B1095" s="84" t="s">
        <v>2339</v>
      </c>
    </row>
    <row r="1096" spans="1:2" x14ac:dyDescent="0.3">
      <c r="A1096" s="148" t="s">
        <v>2340</v>
      </c>
      <c r="B1096" s="84" t="s">
        <v>2341</v>
      </c>
    </row>
    <row r="1097" spans="1:2" x14ac:dyDescent="0.3">
      <c r="A1097" s="148" t="s">
        <v>2342</v>
      </c>
      <c r="B1097" s="84" t="s">
        <v>2343</v>
      </c>
    </row>
    <row r="1098" spans="1:2" x14ac:dyDescent="0.3">
      <c r="A1098" s="148" t="s">
        <v>2344</v>
      </c>
      <c r="B1098" s="84" t="s">
        <v>2345</v>
      </c>
    </row>
    <row r="1099" spans="1:2" x14ac:dyDescent="0.3">
      <c r="A1099" s="148" t="s">
        <v>2346</v>
      </c>
      <c r="B1099" s="84" t="s">
        <v>2347</v>
      </c>
    </row>
    <row r="1100" spans="1:2" x14ac:dyDescent="0.3">
      <c r="A1100" s="148" t="s">
        <v>2348</v>
      </c>
      <c r="B1100" s="84" t="s">
        <v>2349</v>
      </c>
    </row>
    <row r="1101" spans="1:2" x14ac:dyDescent="0.3">
      <c r="A1101" s="148" t="s">
        <v>2350</v>
      </c>
      <c r="B1101" s="84" t="s">
        <v>2351</v>
      </c>
    </row>
    <row r="1102" spans="1:2" x14ac:dyDescent="0.3">
      <c r="A1102" s="148" t="s">
        <v>2352</v>
      </c>
      <c r="B1102" s="84" t="s">
        <v>2353</v>
      </c>
    </row>
    <row r="1103" spans="1:2" x14ac:dyDescent="0.3">
      <c r="A1103" s="148" t="s">
        <v>2354</v>
      </c>
      <c r="B1103" s="84" t="s">
        <v>2355</v>
      </c>
    </row>
    <row r="1104" spans="1:2" x14ac:dyDescent="0.3">
      <c r="A1104" s="148" t="s">
        <v>2356</v>
      </c>
      <c r="B1104" s="84" t="s">
        <v>2357</v>
      </c>
    </row>
    <row r="1105" spans="1:2" x14ac:dyDescent="0.3">
      <c r="A1105" s="148" t="s">
        <v>2358</v>
      </c>
      <c r="B1105" s="84" t="s">
        <v>2359</v>
      </c>
    </row>
    <row r="1106" spans="1:2" x14ac:dyDescent="0.3">
      <c r="A1106" s="148" t="s">
        <v>2360</v>
      </c>
      <c r="B1106" s="84" t="s">
        <v>2361</v>
      </c>
    </row>
    <row r="1107" spans="1:2" x14ac:dyDescent="0.3">
      <c r="A1107" s="148" t="s">
        <v>2362</v>
      </c>
      <c r="B1107" s="84" t="s">
        <v>2363</v>
      </c>
    </row>
    <row r="1108" spans="1:2" x14ac:dyDescent="0.3">
      <c r="A1108" s="148" t="s">
        <v>2364</v>
      </c>
      <c r="B1108" s="84" t="s">
        <v>2365</v>
      </c>
    </row>
    <row r="1109" spans="1:2" x14ac:dyDescent="0.3">
      <c r="A1109" s="148" t="s">
        <v>2366</v>
      </c>
      <c r="B1109" s="84" t="s">
        <v>2367</v>
      </c>
    </row>
    <row r="1110" spans="1:2" x14ac:dyDescent="0.3">
      <c r="A1110" s="148" t="s">
        <v>2368</v>
      </c>
      <c r="B1110" s="84" t="s">
        <v>2369</v>
      </c>
    </row>
    <row r="1111" spans="1:2" x14ac:dyDescent="0.3">
      <c r="A1111" s="148" t="s">
        <v>2370</v>
      </c>
      <c r="B1111" s="84" t="s">
        <v>2371</v>
      </c>
    </row>
    <row r="1112" spans="1:2" x14ac:dyDescent="0.3">
      <c r="A1112" s="148" t="s">
        <v>2372</v>
      </c>
      <c r="B1112" s="84" t="s">
        <v>2373</v>
      </c>
    </row>
    <row r="1113" spans="1:2" x14ac:dyDescent="0.3">
      <c r="A1113" s="148" t="s">
        <v>2374</v>
      </c>
      <c r="B1113" s="84" t="s">
        <v>2375</v>
      </c>
    </row>
    <row r="1114" spans="1:2" x14ac:dyDescent="0.3">
      <c r="A1114" s="148" t="s">
        <v>2376</v>
      </c>
      <c r="B1114" s="84" t="s">
        <v>2377</v>
      </c>
    </row>
    <row r="1115" spans="1:2" x14ac:dyDescent="0.3">
      <c r="A1115" s="148" t="s">
        <v>2378</v>
      </c>
      <c r="B1115" s="84" t="s">
        <v>2379</v>
      </c>
    </row>
    <row r="1116" spans="1:2" x14ac:dyDescent="0.3">
      <c r="A1116" s="148" t="s">
        <v>2380</v>
      </c>
      <c r="B1116" s="84" t="s">
        <v>2381</v>
      </c>
    </row>
    <row r="1117" spans="1:2" x14ac:dyDescent="0.3">
      <c r="A1117" s="148" t="s">
        <v>2382</v>
      </c>
      <c r="B1117" s="84" t="s">
        <v>2383</v>
      </c>
    </row>
    <row r="1118" spans="1:2" x14ac:dyDescent="0.3">
      <c r="A1118" s="148" t="s">
        <v>2384</v>
      </c>
      <c r="B1118" s="84" t="s">
        <v>2385</v>
      </c>
    </row>
    <row r="1119" spans="1:2" x14ac:dyDescent="0.3">
      <c r="A1119" s="148" t="s">
        <v>2386</v>
      </c>
      <c r="B1119" s="84" t="s">
        <v>2387</v>
      </c>
    </row>
    <row r="1120" spans="1:2" x14ac:dyDescent="0.3">
      <c r="A1120" s="148" t="s">
        <v>2388</v>
      </c>
      <c r="B1120" s="84" t="s">
        <v>2389</v>
      </c>
    </row>
    <row r="1121" spans="1:2" x14ac:dyDescent="0.3">
      <c r="A1121" s="148" t="s">
        <v>2390</v>
      </c>
      <c r="B1121" s="84" t="s">
        <v>2391</v>
      </c>
    </row>
    <row r="1122" spans="1:2" x14ac:dyDescent="0.3">
      <c r="A1122" s="148" t="s">
        <v>2392</v>
      </c>
      <c r="B1122" s="84" t="s">
        <v>2393</v>
      </c>
    </row>
    <row r="1123" spans="1:2" x14ac:dyDescent="0.3">
      <c r="A1123" s="148" t="s">
        <v>2394</v>
      </c>
      <c r="B1123" s="84" t="s">
        <v>2395</v>
      </c>
    </row>
    <row r="1124" spans="1:2" x14ac:dyDescent="0.3">
      <c r="A1124" s="148" t="s">
        <v>2396</v>
      </c>
      <c r="B1124" s="84" t="s">
        <v>2397</v>
      </c>
    </row>
    <row r="1125" spans="1:2" x14ac:dyDescent="0.3">
      <c r="A1125" s="148" t="s">
        <v>2398</v>
      </c>
      <c r="B1125" s="84" t="s">
        <v>2399</v>
      </c>
    </row>
    <row r="1126" spans="1:2" x14ac:dyDescent="0.3">
      <c r="A1126" s="148" t="s">
        <v>2400</v>
      </c>
      <c r="B1126" s="84" t="s">
        <v>2401</v>
      </c>
    </row>
    <row r="1127" spans="1:2" x14ac:dyDescent="0.3">
      <c r="A1127" s="148" t="s">
        <v>2402</v>
      </c>
      <c r="B1127" s="84" t="s">
        <v>2403</v>
      </c>
    </row>
    <row r="1128" spans="1:2" x14ac:dyDescent="0.3">
      <c r="A1128" s="148" t="s">
        <v>2404</v>
      </c>
      <c r="B1128" s="84" t="s">
        <v>2405</v>
      </c>
    </row>
    <row r="1129" spans="1:2" x14ac:dyDescent="0.3">
      <c r="A1129" s="148" t="s">
        <v>2406</v>
      </c>
      <c r="B1129" s="84" t="s">
        <v>2407</v>
      </c>
    </row>
    <row r="1130" spans="1:2" x14ac:dyDescent="0.3">
      <c r="A1130" s="148" t="s">
        <v>2408</v>
      </c>
      <c r="B1130" s="84" t="s">
        <v>2409</v>
      </c>
    </row>
    <row r="1131" spans="1:2" x14ac:dyDescent="0.3">
      <c r="A1131" s="148" t="s">
        <v>2410</v>
      </c>
      <c r="B1131" s="84" t="s">
        <v>2411</v>
      </c>
    </row>
    <row r="1132" spans="1:2" x14ac:dyDescent="0.3">
      <c r="A1132" s="148" t="s">
        <v>2412</v>
      </c>
      <c r="B1132" s="84" t="s">
        <v>2413</v>
      </c>
    </row>
    <row r="1133" spans="1:2" x14ac:dyDescent="0.3">
      <c r="A1133" s="148" t="s">
        <v>2414</v>
      </c>
      <c r="B1133" s="84" t="s">
        <v>2415</v>
      </c>
    </row>
    <row r="1134" spans="1:2" x14ac:dyDescent="0.3">
      <c r="A1134" s="148" t="s">
        <v>2416</v>
      </c>
      <c r="B1134" s="84" t="s">
        <v>2417</v>
      </c>
    </row>
    <row r="1135" spans="1:2" x14ac:dyDescent="0.3">
      <c r="A1135" s="148" t="s">
        <v>2418</v>
      </c>
      <c r="B1135" s="84" t="s">
        <v>2419</v>
      </c>
    </row>
    <row r="1136" spans="1:2" x14ac:dyDescent="0.3">
      <c r="A1136" s="148" t="s">
        <v>2420</v>
      </c>
      <c r="B1136" s="84" t="s">
        <v>2421</v>
      </c>
    </row>
    <row r="1137" spans="1:2" x14ac:dyDescent="0.3">
      <c r="A1137" s="148" t="s">
        <v>2422</v>
      </c>
      <c r="B1137" s="84" t="s">
        <v>2423</v>
      </c>
    </row>
    <row r="1138" spans="1:2" x14ac:dyDescent="0.3">
      <c r="A1138" s="148" t="s">
        <v>2424</v>
      </c>
      <c r="B1138" s="84" t="s">
        <v>2425</v>
      </c>
    </row>
    <row r="1139" spans="1:2" x14ac:dyDescent="0.3">
      <c r="A1139" s="148" t="s">
        <v>2426</v>
      </c>
      <c r="B1139" s="84" t="s">
        <v>2427</v>
      </c>
    </row>
    <row r="1140" spans="1:2" x14ac:dyDescent="0.3">
      <c r="A1140" s="148" t="s">
        <v>2428</v>
      </c>
      <c r="B1140" s="84" t="s">
        <v>2429</v>
      </c>
    </row>
    <row r="1141" spans="1:2" x14ac:dyDescent="0.3">
      <c r="A1141" s="148" t="s">
        <v>2430</v>
      </c>
      <c r="B1141" s="84" t="s">
        <v>2431</v>
      </c>
    </row>
    <row r="1142" spans="1:2" x14ac:dyDescent="0.3">
      <c r="A1142" s="148" t="s">
        <v>2432</v>
      </c>
      <c r="B1142" s="84" t="s">
        <v>2433</v>
      </c>
    </row>
    <row r="1143" spans="1:2" x14ac:dyDescent="0.3">
      <c r="A1143" s="148" t="s">
        <v>2434</v>
      </c>
      <c r="B1143" s="84" t="s">
        <v>2435</v>
      </c>
    </row>
    <row r="1144" spans="1:2" x14ac:dyDescent="0.3">
      <c r="A1144" s="148" t="s">
        <v>2436</v>
      </c>
      <c r="B1144" s="84" t="s">
        <v>2437</v>
      </c>
    </row>
    <row r="1145" spans="1:2" x14ac:dyDescent="0.3">
      <c r="A1145" s="148" t="s">
        <v>2438</v>
      </c>
      <c r="B1145" s="84" t="s">
        <v>2439</v>
      </c>
    </row>
    <row r="1146" spans="1:2" x14ac:dyDescent="0.3">
      <c r="A1146" s="148" t="s">
        <v>2440</v>
      </c>
      <c r="B1146" s="84" t="s">
        <v>2441</v>
      </c>
    </row>
    <row r="1147" spans="1:2" x14ac:dyDescent="0.3">
      <c r="A1147" s="148" t="s">
        <v>2442</v>
      </c>
      <c r="B1147" s="84" t="s">
        <v>2443</v>
      </c>
    </row>
    <row r="1148" spans="1:2" x14ac:dyDescent="0.3">
      <c r="A1148" s="148" t="s">
        <v>2444</v>
      </c>
      <c r="B1148" s="84" t="s">
        <v>2445</v>
      </c>
    </row>
    <row r="1149" spans="1:2" x14ac:dyDescent="0.3">
      <c r="A1149" s="148" t="s">
        <v>2446</v>
      </c>
      <c r="B1149" s="84" t="s">
        <v>2447</v>
      </c>
    </row>
    <row r="1150" spans="1:2" x14ac:dyDescent="0.3">
      <c r="A1150" s="148" t="s">
        <v>2448</v>
      </c>
      <c r="B1150" s="84" t="s">
        <v>2449</v>
      </c>
    </row>
    <row r="1151" spans="1:2" x14ac:dyDescent="0.3">
      <c r="A1151" s="148" t="s">
        <v>2450</v>
      </c>
      <c r="B1151" s="84" t="s">
        <v>2451</v>
      </c>
    </row>
    <row r="1152" spans="1:2" x14ac:dyDescent="0.3">
      <c r="A1152" s="148" t="s">
        <v>2452</v>
      </c>
      <c r="B1152" s="84" t="s">
        <v>2453</v>
      </c>
    </row>
    <row r="1153" spans="1:2" x14ac:dyDescent="0.3">
      <c r="A1153" s="148" t="s">
        <v>2454</v>
      </c>
      <c r="B1153" s="84" t="s">
        <v>2455</v>
      </c>
    </row>
    <row r="1154" spans="1:2" x14ac:dyDescent="0.3">
      <c r="A1154" s="148" t="s">
        <v>2456</v>
      </c>
      <c r="B1154" s="84" t="s">
        <v>2457</v>
      </c>
    </row>
    <row r="1155" spans="1:2" x14ac:dyDescent="0.3">
      <c r="A1155" s="148" t="s">
        <v>2458</v>
      </c>
      <c r="B1155" s="84" t="s">
        <v>2459</v>
      </c>
    </row>
    <row r="1156" spans="1:2" x14ac:dyDescent="0.3">
      <c r="A1156" s="148" t="s">
        <v>2460</v>
      </c>
      <c r="B1156" s="84" t="s">
        <v>2461</v>
      </c>
    </row>
    <row r="1157" spans="1:2" x14ac:dyDescent="0.3">
      <c r="A1157" s="148" t="s">
        <v>2462</v>
      </c>
      <c r="B1157" s="84" t="s">
        <v>2463</v>
      </c>
    </row>
    <row r="1158" spans="1:2" x14ac:dyDescent="0.3">
      <c r="A1158" s="148" t="s">
        <v>2464</v>
      </c>
      <c r="B1158" s="84" t="s">
        <v>2465</v>
      </c>
    </row>
    <row r="1159" spans="1:2" x14ac:dyDescent="0.3">
      <c r="A1159" s="148" t="s">
        <v>2466</v>
      </c>
      <c r="B1159" s="84" t="s">
        <v>2467</v>
      </c>
    </row>
    <row r="1160" spans="1:2" x14ac:dyDescent="0.3">
      <c r="A1160" s="148" t="s">
        <v>2468</v>
      </c>
      <c r="B1160" s="84" t="s">
        <v>2469</v>
      </c>
    </row>
    <row r="1161" spans="1:2" x14ac:dyDescent="0.3">
      <c r="A1161" s="148" t="s">
        <v>2470</v>
      </c>
      <c r="B1161" s="84" t="s">
        <v>2471</v>
      </c>
    </row>
    <row r="1162" spans="1:2" x14ac:dyDescent="0.3">
      <c r="A1162" s="148" t="s">
        <v>2472</v>
      </c>
      <c r="B1162" s="84" t="s">
        <v>2473</v>
      </c>
    </row>
    <row r="1163" spans="1:2" x14ac:dyDescent="0.3">
      <c r="A1163" s="148" t="s">
        <v>2474</v>
      </c>
      <c r="B1163" s="84" t="s">
        <v>2475</v>
      </c>
    </row>
    <row r="1164" spans="1:2" x14ac:dyDescent="0.3">
      <c r="A1164" s="148" t="s">
        <v>2476</v>
      </c>
      <c r="B1164" s="84" t="s">
        <v>2477</v>
      </c>
    </row>
    <row r="1165" spans="1:2" x14ac:dyDescent="0.3">
      <c r="A1165" s="148" t="s">
        <v>2478</v>
      </c>
      <c r="B1165" s="84" t="s">
        <v>2479</v>
      </c>
    </row>
    <row r="1166" spans="1:2" x14ac:dyDescent="0.3">
      <c r="A1166" s="148" t="s">
        <v>2480</v>
      </c>
      <c r="B1166" s="84" t="s">
        <v>2481</v>
      </c>
    </row>
    <row r="1167" spans="1:2" x14ac:dyDescent="0.3">
      <c r="A1167" s="148" t="s">
        <v>2482</v>
      </c>
      <c r="B1167" s="84" t="s">
        <v>2483</v>
      </c>
    </row>
    <row r="1168" spans="1:2" x14ac:dyDescent="0.3">
      <c r="A1168" s="148" t="s">
        <v>2484</v>
      </c>
      <c r="B1168" s="84" t="s">
        <v>2485</v>
      </c>
    </row>
    <row r="1169" spans="1:2" x14ac:dyDescent="0.3">
      <c r="A1169" s="148" t="s">
        <v>2486</v>
      </c>
      <c r="B1169" s="84" t="s">
        <v>2487</v>
      </c>
    </row>
    <row r="1170" spans="1:2" x14ac:dyDescent="0.3">
      <c r="A1170" s="148" t="s">
        <v>2488</v>
      </c>
      <c r="B1170" s="84" t="s">
        <v>2489</v>
      </c>
    </row>
    <row r="1171" spans="1:2" x14ac:dyDescent="0.3">
      <c r="A1171" s="148" t="s">
        <v>2490</v>
      </c>
      <c r="B1171" s="84" t="s">
        <v>2491</v>
      </c>
    </row>
    <row r="1172" spans="1:2" x14ac:dyDescent="0.3">
      <c r="A1172" s="148" t="s">
        <v>2492</v>
      </c>
      <c r="B1172" s="84" t="s">
        <v>2493</v>
      </c>
    </row>
    <row r="1173" spans="1:2" x14ac:dyDescent="0.3">
      <c r="A1173" s="148" t="s">
        <v>2494</v>
      </c>
      <c r="B1173" s="84" t="s">
        <v>2495</v>
      </c>
    </row>
    <row r="1174" spans="1:2" x14ac:dyDescent="0.3">
      <c r="A1174" s="148" t="s">
        <v>2496</v>
      </c>
      <c r="B1174" s="84" t="s">
        <v>2497</v>
      </c>
    </row>
    <row r="1175" spans="1:2" x14ac:dyDescent="0.3">
      <c r="A1175" s="148" t="s">
        <v>2498</v>
      </c>
      <c r="B1175" s="84" t="s">
        <v>2499</v>
      </c>
    </row>
    <row r="1176" spans="1:2" x14ac:dyDescent="0.3">
      <c r="A1176" s="148" t="s">
        <v>2500</v>
      </c>
      <c r="B1176" s="84" t="s">
        <v>2501</v>
      </c>
    </row>
    <row r="1177" spans="1:2" x14ac:dyDescent="0.3">
      <c r="A1177" s="148" t="s">
        <v>2502</v>
      </c>
      <c r="B1177" s="84" t="s">
        <v>2503</v>
      </c>
    </row>
    <row r="1178" spans="1:2" x14ac:dyDescent="0.3">
      <c r="A1178" s="148" t="s">
        <v>2504</v>
      </c>
      <c r="B1178" s="84" t="s">
        <v>2505</v>
      </c>
    </row>
    <row r="1179" spans="1:2" x14ac:dyDescent="0.3">
      <c r="A1179" s="148" t="s">
        <v>2506</v>
      </c>
      <c r="B1179" s="84" t="s">
        <v>2507</v>
      </c>
    </row>
    <row r="1180" spans="1:2" x14ac:dyDescent="0.3">
      <c r="A1180" s="148" t="s">
        <v>2508</v>
      </c>
      <c r="B1180" s="84" t="s">
        <v>2509</v>
      </c>
    </row>
    <row r="1181" spans="1:2" x14ac:dyDescent="0.3">
      <c r="A1181" s="148" t="s">
        <v>2510</v>
      </c>
      <c r="B1181" s="84" t="s">
        <v>2511</v>
      </c>
    </row>
    <row r="1182" spans="1:2" x14ac:dyDescent="0.3">
      <c r="A1182" s="148" t="s">
        <v>2512</v>
      </c>
      <c r="B1182" s="84" t="s">
        <v>2513</v>
      </c>
    </row>
    <row r="1183" spans="1:2" x14ac:dyDescent="0.3">
      <c r="A1183" s="148" t="s">
        <v>2514</v>
      </c>
      <c r="B1183" s="84" t="s">
        <v>2515</v>
      </c>
    </row>
    <row r="1184" spans="1:2" x14ac:dyDescent="0.3">
      <c r="A1184" s="148" t="s">
        <v>2516</v>
      </c>
      <c r="B1184" s="84" t="s">
        <v>2517</v>
      </c>
    </row>
    <row r="1185" spans="1:2" x14ac:dyDescent="0.3">
      <c r="A1185" s="148" t="s">
        <v>2518</v>
      </c>
      <c r="B1185" s="84" t="s">
        <v>2519</v>
      </c>
    </row>
    <row r="1186" spans="1:2" x14ac:dyDescent="0.3">
      <c r="A1186" s="148" t="s">
        <v>2520</v>
      </c>
      <c r="B1186" s="84" t="s">
        <v>2521</v>
      </c>
    </row>
    <row r="1187" spans="1:2" x14ac:dyDescent="0.3">
      <c r="A1187" s="148" t="s">
        <v>2522</v>
      </c>
      <c r="B1187" s="84" t="s">
        <v>2523</v>
      </c>
    </row>
    <row r="1188" spans="1:2" x14ac:dyDescent="0.3">
      <c r="A1188" s="148" t="s">
        <v>2524</v>
      </c>
      <c r="B1188" s="84" t="s">
        <v>2525</v>
      </c>
    </row>
    <row r="1189" spans="1:2" x14ac:dyDescent="0.3">
      <c r="A1189" s="148" t="s">
        <v>2526</v>
      </c>
      <c r="B1189" s="84" t="s">
        <v>2527</v>
      </c>
    </row>
    <row r="1190" spans="1:2" x14ac:dyDescent="0.3">
      <c r="A1190" s="148" t="s">
        <v>2528</v>
      </c>
      <c r="B1190" s="84" t="s">
        <v>2529</v>
      </c>
    </row>
    <row r="1191" spans="1:2" x14ac:dyDescent="0.3">
      <c r="A1191" s="148" t="s">
        <v>2530</v>
      </c>
      <c r="B1191" s="84" t="s">
        <v>2531</v>
      </c>
    </row>
    <row r="1192" spans="1:2" x14ac:dyDescent="0.3">
      <c r="A1192" s="148" t="s">
        <v>2532</v>
      </c>
      <c r="B1192" s="84" t="s">
        <v>2533</v>
      </c>
    </row>
    <row r="1193" spans="1:2" x14ac:dyDescent="0.3">
      <c r="A1193" s="148" t="s">
        <v>2534</v>
      </c>
      <c r="B1193" s="84" t="s">
        <v>2535</v>
      </c>
    </row>
    <row r="1194" spans="1:2" x14ac:dyDescent="0.3">
      <c r="A1194" s="148" t="s">
        <v>2536</v>
      </c>
      <c r="B1194" s="84" t="s">
        <v>2537</v>
      </c>
    </row>
    <row r="1195" spans="1:2" x14ac:dyDescent="0.3">
      <c r="A1195" s="148" t="s">
        <v>2538</v>
      </c>
      <c r="B1195" s="84" t="s">
        <v>2539</v>
      </c>
    </row>
    <row r="1196" spans="1:2" x14ac:dyDescent="0.3">
      <c r="A1196" s="148" t="s">
        <v>2540</v>
      </c>
      <c r="B1196" s="84" t="s">
        <v>2541</v>
      </c>
    </row>
    <row r="1197" spans="1:2" x14ac:dyDescent="0.3">
      <c r="A1197" s="148" t="s">
        <v>2542</v>
      </c>
      <c r="B1197" s="84" t="s">
        <v>2543</v>
      </c>
    </row>
    <row r="1198" spans="1:2" x14ac:dyDescent="0.3">
      <c r="A1198" s="148" t="s">
        <v>2544</v>
      </c>
      <c r="B1198" s="84" t="s">
        <v>2545</v>
      </c>
    </row>
    <row r="1199" spans="1:2" x14ac:dyDescent="0.3">
      <c r="A1199" s="148" t="s">
        <v>2546</v>
      </c>
      <c r="B1199" s="84" t="s">
        <v>2547</v>
      </c>
    </row>
    <row r="1200" spans="1:2" x14ac:dyDescent="0.3">
      <c r="A1200" s="148" t="s">
        <v>2548</v>
      </c>
      <c r="B1200" s="84" t="s">
        <v>2549</v>
      </c>
    </row>
    <row r="1201" spans="1:2" x14ac:dyDescent="0.3">
      <c r="A1201" s="148" t="s">
        <v>2550</v>
      </c>
      <c r="B1201" s="84" t="s">
        <v>2551</v>
      </c>
    </row>
    <row r="1202" spans="1:2" x14ac:dyDescent="0.3">
      <c r="A1202" s="148" t="s">
        <v>2552</v>
      </c>
      <c r="B1202" s="84" t="s">
        <v>2553</v>
      </c>
    </row>
    <row r="1203" spans="1:2" x14ac:dyDescent="0.3">
      <c r="A1203" s="148" t="s">
        <v>2554</v>
      </c>
      <c r="B1203" s="84" t="s">
        <v>2555</v>
      </c>
    </row>
    <row r="1204" spans="1:2" x14ac:dyDescent="0.3">
      <c r="A1204" s="148" t="s">
        <v>2556</v>
      </c>
      <c r="B1204" s="84" t="s">
        <v>769</v>
      </c>
    </row>
    <row r="1205" spans="1:2" x14ac:dyDescent="0.3">
      <c r="A1205" s="148" t="s">
        <v>2557</v>
      </c>
      <c r="B1205" s="84" t="s">
        <v>754</v>
      </c>
    </row>
    <row r="1206" spans="1:2" x14ac:dyDescent="0.3">
      <c r="A1206" s="148" t="s">
        <v>2558</v>
      </c>
      <c r="B1206" s="84" t="s">
        <v>18</v>
      </c>
    </row>
    <row r="1207" spans="1:2" x14ac:dyDescent="0.3">
      <c r="A1207" s="148" t="s">
        <v>2559</v>
      </c>
      <c r="B1207" s="84" t="s">
        <v>2560</v>
      </c>
    </row>
    <row r="1208" spans="1:2" x14ac:dyDescent="0.3">
      <c r="A1208" s="148" t="s">
        <v>2561</v>
      </c>
      <c r="B1208" s="84" t="s">
        <v>2562</v>
      </c>
    </row>
    <row r="1209" spans="1:2" x14ac:dyDescent="0.3">
      <c r="A1209" s="148" t="s">
        <v>2563</v>
      </c>
      <c r="B1209" s="84" t="s">
        <v>2564</v>
      </c>
    </row>
    <row r="1210" spans="1:2" x14ac:dyDescent="0.3">
      <c r="A1210" s="148" t="s">
        <v>2565</v>
      </c>
      <c r="B1210" s="84" t="s">
        <v>2566</v>
      </c>
    </row>
    <row r="1211" spans="1:2" x14ac:dyDescent="0.3">
      <c r="A1211" s="148" t="s">
        <v>2567</v>
      </c>
      <c r="B1211" s="84" t="s">
        <v>2568</v>
      </c>
    </row>
    <row r="1212" spans="1:2" x14ac:dyDescent="0.3">
      <c r="A1212" s="148" t="s">
        <v>2569</v>
      </c>
      <c r="B1212" s="84" t="s">
        <v>1768</v>
      </c>
    </row>
    <row r="1213" spans="1:2" x14ac:dyDescent="0.3">
      <c r="A1213" s="148" t="s">
        <v>2570</v>
      </c>
      <c r="B1213" s="84" t="s">
        <v>1842</v>
      </c>
    </row>
    <row r="1214" spans="1:2" x14ac:dyDescent="0.3">
      <c r="A1214" s="148" t="s">
        <v>2571</v>
      </c>
      <c r="B1214" s="84" t="s">
        <v>2572</v>
      </c>
    </row>
    <row r="1215" spans="1:2" x14ac:dyDescent="0.3">
      <c r="A1215" s="148" t="s">
        <v>2573</v>
      </c>
      <c r="B1215" s="84" t="s">
        <v>1840</v>
      </c>
    </row>
    <row r="1216" spans="1:2" x14ac:dyDescent="0.3">
      <c r="A1216" s="148" t="s">
        <v>2574</v>
      </c>
      <c r="B1216" s="84" t="s">
        <v>2575</v>
      </c>
    </row>
    <row r="1217" spans="1:2" x14ac:dyDescent="0.3">
      <c r="A1217" s="148" t="s">
        <v>2576</v>
      </c>
      <c r="B1217" s="84" t="s">
        <v>2577</v>
      </c>
    </row>
    <row r="1218" spans="1:2" x14ac:dyDescent="0.3">
      <c r="A1218" s="148" t="s">
        <v>2578</v>
      </c>
      <c r="B1218" s="84" t="s">
        <v>2579</v>
      </c>
    </row>
    <row r="1219" spans="1:2" x14ac:dyDescent="0.3">
      <c r="A1219" s="148" t="s">
        <v>2580</v>
      </c>
      <c r="B1219" s="84" t="s">
        <v>2581</v>
      </c>
    </row>
    <row r="1220" spans="1:2" x14ac:dyDescent="0.3">
      <c r="A1220" s="148" t="s">
        <v>2582</v>
      </c>
      <c r="B1220" s="84" t="s">
        <v>2583</v>
      </c>
    </row>
    <row r="1221" spans="1:2" x14ac:dyDescent="0.3">
      <c r="A1221" s="148" t="s">
        <v>2584</v>
      </c>
      <c r="B1221" s="84" t="s">
        <v>2585</v>
      </c>
    </row>
    <row r="1222" spans="1:2" x14ac:dyDescent="0.3">
      <c r="A1222" s="148" t="s">
        <v>2586</v>
      </c>
      <c r="B1222" s="84" t="s">
        <v>2587</v>
      </c>
    </row>
    <row r="1223" spans="1:2" x14ac:dyDescent="0.3">
      <c r="A1223" s="148" t="s">
        <v>2588</v>
      </c>
      <c r="B1223" s="84" t="s">
        <v>2589</v>
      </c>
    </row>
    <row r="1224" spans="1:2" x14ac:dyDescent="0.3">
      <c r="A1224" s="148" t="s">
        <v>2590</v>
      </c>
      <c r="B1224" s="84" t="s">
        <v>2591</v>
      </c>
    </row>
    <row r="1225" spans="1:2" x14ac:dyDescent="0.3">
      <c r="A1225" s="148" t="s">
        <v>2592</v>
      </c>
      <c r="B1225" s="84" t="s">
        <v>2593</v>
      </c>
    </row>
    <row r="1226" spans="1:2" x14ac:dyDescent="0.3">
      <c r="A1226" s="148" t="s">
        <v>2594</v>
      </c>
      <c r="B1226" s="84" t="s">
        <v>2595</v>
      </c>
    </row>
    <row r="1227" spans="1:2" x14ac:dyDescent="0.3">
      <c r="A1227" s="148" t="s">
        <v>2596</v>
      </c>
      <c r="B1227" s="84" t="s">
        <v>2597</v>
      </c>
    </row>
    <row r="1228" spans="1:2" x14ac:dyDescent="0.3">
      <c r="A1228" s="148" t="s">
        <v>2598</v>
      </c>
      <c r="B1228" s="84" t="s">
        <v>2599</v>
      </c>
    </row>
    <row r="1229" spans="1:2" x14ac:dyDescent="0.3">
      <c r="A1229" s="148" t="s">
        <v>2600</v>
      </c>
      <c r="B1229" s="84" t="s">
        <v>2601</v>
      </c>
    </row>
    <row r="1230" spans="1:2" x14ac:dyDescent="0.3">
      <c r="A1230" s="148" t="s">
        <v>2602</v>
      </c>
      <c r="B1230" s="84" t="s">
        <v>2603</v>
      </c>
    </row>
    <row r="1231" spans="1:2" x14ac:dyDescent="0.3">
      <c r="A1231" s="148" t="s">
        <v>2604</v>
      </c>
      <c r="B1231" s="84" t="s">
        <v>2605</v>
      </c>
    </row>
    <row r="1232" spans="1:2" x14ac:dyDescent="0.3">
      <c r="A1232" s="148" t="s">
        <v>2606</v>
      </c>
      <c r="B1232" s="84" t="s">
        <v>2607</v>
      </c>
    </row>
    <row r="1233" spans="1:2" x14ac:dyDescent="0.3">
      <c r="A1233" s="148" t="s">
        <v>2608</v>
      </c>
      <c r="B1233" s="84" t="s">
        <v>2609</v>
      </c>
    </row>
    <row r="1234" spans="1:2" x14ac:dyDescent="0.3">
      <c r="A1234" s="148" t="s">
        <v>2610</v>
      </c>
      <c r="B1234" s="84" t="s">
        <v>2611</v>
      </c>
    </row>
    <row r="1235" spans="1:2" x14ac:dyDescent="0.3">
      <c r="A1235" s="148" t="s">
        <v>2612</v>
      </c>
      <c r="B1235" s="84" t="s">
        <v>2613</v>
      </c>
    </row>
    <row r="1236" spans="1:2" x14ac:dyDescent="0.3">
      <c r="A1236" s="148" t="s">
        <v>2614</v>
      </c>
      <c r="B1236" s="84" t="s">
        <v>2615</v>
      </c>
    </row>
    <row r="1237" spans="1:2" x14ac:dyDescent="0.3">
      <c r="A1237" s="148" t="s">
        <v>2616</v>
      </c>
      <c r="B1237" s="84" t="s">
        <v>2617</v>
      </c>
    </row>
    <row r="1238" spans="1:2" x14ac:dyDescent="0.3">
      <c r="A1238" s="148" t="s">
        <v>2618</v>
      </c>
      <c r="B1238" s="84" t="s">
        <v>2619</v>
      </c>
    </row>
    <row r="1239" spans="1:2" x14ac:dyDescent="0.3">
      <c r="A1239" s="148" t="s">
        <v>2620</v>
      </c>
      <c r="B1239" s="84" t="s">
        <v>2621</v>
      </c>
    </row>
    <row r="1240" spans="1:2" x14ac:dyDescent="0.3">
      <c r="A1240" s="148" t="s">
        <v>2622</v>
      </c>
      <c r="B1240" s="84" t="s">
        <v>2623</v>
      </c>
    </row>
    <row r="1241" spans="1:2" x14ac:dyDescent="0.3">
      <c r="A1241" s="148" t="s">
        <v>2624</v>
      </c>
      <c r="B1241" s="84" t="s">
        <v>2625</v>
      </c>
    </row>
    <row r="1242" spans="1:2" x14ac:dyDescent="0.3">
      <c r="A1242" s="148" t="s">
        <v>2626</v>
      </c>
      <c r="B1242" s="84" t="s">
        <v>2627</v>
      </c>
    </row>
    <row r="1243" spans="1:2" x14ac:dyDescent="0.3">
      <c r="A1243" s="148" t="s">
        <v>2628</v>
      </c>
      <c r="B1243" s="84" t="s">
        <v>2629</v>
      </c>
    </row>
    <row r="1244" spans="1:2" x14ac:dyDescent="0.3">
      <c r="A1244" s="148" t="s">
        <v>2630</v>
      </c>
      <c r="B1244" s="84" t="s">
        <v>2631</v>
      </c>
    </row>
    <row r="1245" spans="1:2" x14ac:dyDescent="0.3">
      <c r="A1245" s="148" t="s">
        <v>2632</v>
      </c>
      <c r="B1245" s="84" t="s">
        <v>2633</v>
      </c>
    </row>
    <row r="1246" spans="1:2" x14ac:dyDescent="0.3">
      <c r="A1246" s="148" t="s">
        <v>2634</v>
      </c>
      <c r="B1246" s="84" t="s">
        <v>2635</v>
      </c>
    </row>
    <row r="1247" spans="1:2" x14ac:dyDescent="0.3">
      <c r="A1247" s="148" t="s">
        <v>2636</v>
      </c>
      <c r="B1247" s="84" t="s">
        <v>2637</v>
      </c>
    </row>
    <row r="1248" spans="1:2" x14ac:dyDescent="0.3">
      <c r="A1248" s="148" t="s">
        <v>2638</v>
      </c>
      <c r="B1248" s="84" t="s">
        <v>2639</v>
      </c>
    </row>
    <row r="1249" spans="1:2" x14ac:dyDescent="0.3">
      <c r="A1249" s="148" t="s">
        <v>2640</v>
      </c>
      <c r="B1249" s="84" t="s">
        <v>2641</v>
      </c>
    </row>
    <row r="1250" spans="1:2" x14ac:dyDescent="0.3">
      <c r="A1250" s="148" t="s">
        <v>2642</v>
      </c>
      <c r="B1250" s="84" t="s">
        <v>2643</v>
      </c>
    </row>
    <row r="1251" spans="1:2" x14ac:dyDescent="0.3">
      <c r="A1251" s="148" t="s">
        <v>2644</v>
      </c>
      <c r="B1251" s="84" t="s">
        <v>2645</v>
      </c>
    </row>
    <row r="1252" spans="1:2" x14ac:dyDescent="0.3">
      <c r="A1252" s="148" t="s">
        <v>2646</v>
      </c>
      <c r="B1252" s="84" t="s">
        <v>2647</v>
      </c>
    </row>
    <row r="1253" spans="1:2" x14ac:dyDescent="0.3">
      <c r="A1253" s="148" t="s">
        <v>2648</v>
      </c>
      <c r="B1253" s="84" t="s">
        <v>2649</v>
      </c>
    </row>
    <row r="1254" spans="1:2" x14ac:dyDescent="0.3">
      <c r="A1254" s="148" t="s">
        <v>2650</v>
      </c>
      <c r="B1254" s="84" t="s">
        <v>2651</v>
      </c>
    </row>
    <row r="1255" spans="1:2" x14ac:dyDescent="0.3">
      <c r="A1255" s="148" t="s">
        <v>2652</v>
      </c>
      <c r="B1255" s="84" t="s">
        <v>2653</v>
      </c>
    </row>
    <row r="1256" spans="1:2" x14ac:dyDescent="0.3">
      <c r="A1256" s="148" t="s">
        <v>2654</v>
      </c>
      <c r="B1256" s="84" t="s">
        <v>2655</v>
      </c>
    </row>
    <row r="1257" spans="1:2" x14ac:dyDescent="0.3">
      <c r="A1257" s="148" t="s">
        <v>2656</v>
      </c>
      <c r="B1257" s="84" t="s">
        <v>2657</v>
      </c>
    </row>
    <row r="1258" spans="1:2" x14ac:dyDescent="0.3">
      <c r="A1258" s="148" t="s">
        <v>2658</v>
      </c>
      <c r="B1258" s="84" t="s">
        <v>2659</v>
      </c>
    </row>
    <row r="1259" spans="1:2" x14ac:dyDescent="0.3">
      <c r="A1259" s="148" t="s">
        <v>2660</v>
      </c>
      <c r="B1259" s="84" t="s">
        <v>2661</v>
      </c>
    </row>
    <row r="1260" spans="1:2" x14ac:dyDescent="0.3">
      <c r="A1260" s="148" t="s">
        <v>2662</v>
      </c>
      <c r="B1260" s="84" t="s">
        <v>2663</v>
      </c>
    </row>
    <row r="1261" spans="1:2" x14ac:dyDescent="0.3">
      <c r="A1261" s="148" t="s">
        <v>2664</v>
      </c>
      <c r="B1261" s="84" t="s">
        <v>2665</v>
      </c>
    </row>
    <row r="1262" spans="1:2" x14ac:dyDescent="0.3">
      <c r="A1262" s="148" t="s">
        <v>2666</v>
      </c>
      <c r="B1262" s="84" t="s">
        <v>2667</v>
      </c>
    </row>
    <row r="1263" spans="1:2" x14ac:dyDescent="0.3">
      <c r="A1263" s="148" t="s">
        <v>2668</v>
      </c>
      <c r="B1263" s="84" t="s">
        <v>2669</v>
      </c>
    </row>
    <row r="1264" spans="1:2" x14ac:dyDescent="0.3">
      <c r="A1264" s="148" t="s">
        <v>2670</v>
      </c>
      <c r="B1264" s="84" t="s">
        <v>2671</v>
      </c>
    </row>
    <row r="1265" spans="1:2" x14ac:dyDescent="0.3">
      <c r="A1265" s="148" t="s">
        <v>2672</v>
      </c>
      <c r="B1265" s="84" t="s">
        <v>2673</v>
      </c>
    </row>
    <row r="1266" spans="1:2" x14ac:dyDescent="0.3">
      <c r="A1266" s="148" t="s">
        <v>2674</v>
      </c>
      <c r="B1266" s="84" t="s">
        <v>2675</v>
      </c>
    </row>
    <row r="1267" spans="1:2" x14ac:dyDescent="0.3">
      <c r="A1267" s="148" t="s">
        <v>2676</v>
      </c>
      <c r="B1267" s="84" t="s">
        <v>2677</v>
      </c>
    </row>
    <row r="1268" spans="1:2" x14ac:dyDescent="0.3">
      <c r="A1268" s="148" t="s">
        <v>2678</v>
      </c>
      <c r="B1268" s="84" t="s">
        <v>2679</v>
      </c>
    </row>
    <row r="1269" spans="1:2" x14ac:dyDescent="0.3">
      <c r="A1269" s="148" t="s">
        <v>2680</v>
      </c>
      <c r="B1269" s="84" t="s">
        <v>2681</v>
      </c>
    </row>
    <row r="1270" spans="1:2" x14ac:dyDescent="0.3">
      <c r="A1270" s="148" t="s">
        <v>2682</v>
      </c>
      <c r="B1270" s="84" t="s">
        <v>2683</v>
      </c>
    </row>
    <row r="1271" spans="1:2" x14ac:dyDescent="0.3">
      <c r="A1271" s="148" t="s">
        <v>2684</v>
      </c>
      <c r="B1271" s="84" t="s">
        <v>2685</v>
      </c>
    </row>
    <row r="1272" spans="1:2" x14ac:dyDescent="0.3">
      <c r="A1272" s="148" t="s">
        <v>2686</v>
      </c>
      <c r="B1272" s="84" t="s">
        <v>2687</v>
      </c>
    </row>
    <row r="1273" spans="1:2" x14ac:dyDescent="0.3">
      <c r="A1273" s="148" t="s">
        <v>2688</v>
      </c>
      <c r="B1273" s="84" t="s">
        <v>2689</v>
      </c>
    </row>
    <row r="1274" spans="1:2" x14ac:dyDescent="0.3">
      <c r="A1274" s="148" t="s">
        <v>2690</v>
      </c>
      <c r="B1274" s="84" t="s">
        <v>2691</v>
      </c>
    </row>
    <row r="1275" spans="1:2" x14ac:dyDescent="0.3">
      <c r="A1275" s="148" t="s">
        <v>2692</v>
      </c>
      <c r="B1275" s="84" t="s">
        <v>2693</v>
      </c>
    </row>
    <row r="1276" spans="1:2" x14ac:dyDescent="0.3">
      <c r="A1276" s="148" t="s">
        <v>2694</v>
      </c>
      <c r="B1276" s="84" t="s">
        <v>2433</v>
      </c>
    </row>
    <row r="1277" spans="1:2" x14ac:dyDescent="0.3">
      <c r="A1277" s="148" t="s">
        <v>2695</v>
      </c>
      <c r="B1277" s="84" t="s">
        <v>2696</v>
      </c>
    </row>
    <row r="1278" spans="1:2" x14ac:dyDescent="0.3">
      <c r="A1278" s="148" t="s">
        <v>2697</v>
      </c>
      <c r="B1278" s="84" t="s">
        <v>2698</v>
      </c>
    </row>
    <row r="1279" spans="1:2" x14ac:dyDescent="0.3">
      <c r="A1279" s="148" t="s">
        <v>2699</v>
      </c>
      <c r="B1279" s="84" t="s">
        <v>2700</v>
      </c>
    </row>
    <row r="1280" spans="1:2" x14ac:dyDescent="0.3">
      <c r="A1280" s="148" t="s">
        <v>2701</v>
      </c>
      <c r="B1280" s="84" t="s">
        <v>2702</v>
      </c>
    </row>
    <row r="1281" spans="1:2" x14ac:dyDescent="0.3">
      <c r="A1281" s="148" t="s">
        <v>2703</v>
      </c>
      <c r="B1281" s="84" t="s">
        <v>2704</v>
      </c>
    </row>
    <row r="1282" spans="1:2" x14ac:dyDescent="0.3">
      <c r="A1282" s="148" t="s">
        <v>2705</v>
      </c>
      <c r="B1282" s="84" t="s">
        <v>2706</v>
      </c>
    </row>
    <row r="1283" spans="1:2" x14ac:dyDescent="0.3">
      <c r="A1283" s="148" t="s">
        <v>2707</v>
      </c>
      <c r="B1283" s="84" t="s">
        <v>2708</v>
      </c>
    </row>
    <row r="1284" spans="1:2" x14ac:dyDescent="0.3">
      <c r="A1284" s="148" t="s">
        <v>2709</v>
      </c>
      <c r="B1284" s="84" t="s">
        <v>2710</v>
      </c>
    </row>
    <row r="1285" spans="1:2" x14ac:dyDescent="0.3">
      <c r="A1285" s="148" t="s">
        <v>2711</v>
      </c>
      <c r="B1285" s="84" t="s">
        <v>2712</v>
      </c>
    </row>
    <row r="1286" spans="1:2" x14ac:dyDescent="0.3">
      <c r="A1286" s="148" t="s">
        <v>2713</v>
      </c>
      <c r="B1286" s="84" t="s">
        <v>2714</v>
      </c>
    </row>
    <row r="1287" spans="1:2" x14ac:dyDescent="0.3">
      <c r="A1287" s="148" t="s">
        <v>2715</v>
      </c>
      <c r="B1287" s="84" t="s">
        <v>2716</v>
      </c>
    </row>
    <row r="1288" spans="1:2" x14ac:dyDescent="0.3">
      <c r="A1288" s="148" t="s">
        <v>2717</v>
      </c>
      <c r="B1288" s="84" t="s">
        <v>2718</v>
      </c>
    </row>
    <row r="1289" spans="1:2" x14ac:dyDescent="0.3">
      <c r="A1289" s="148" t="s">
        <v>2719</v>
      </c>
      <c r="B1289" s="84" t="s">
        <v>2720</v>
      </c>
    </row>
    <row r="1290" spans="1:2" x14ac:dyDescent="0.3">
      <c r="A1290" s="148" t="s">
        <v>2721</v>
      </c>
      <c r="B1290" s="84" t="s">
        <v>2722</v>
      </c>
    </row>
    <row r="1291" spans="1:2" x14ac:dyDescent="0.3">
      <c r="A1291" s="148" t="s">
        <v>2723</v>
      </c>
      <c r="B1291" s="84" t="s">
        <v>2724</v>
      </c>
    </row>
    <row r="1292" spans="1:2" x14ac:dyDescent="0.3">
      <c r="A1292" s="148" t="s">
        <v>2725</v>
      </c>
      <c r="B1292" s="84" t="s">
        <v>2726</v>
      </c>
    </row>
    <row r="1293" spans="1:2" x14ac:dyDescent="0.3">
      <c r="A1293" s="148" t="s">
        <v>2727</v>
      </c>
      <c r="B1293" s="84" t="s">
        <v>2728</v>
      </c>
    </row>
    <row r="1294" spans="1:2" x14ac:dyDescent="0.3">
      <c r="A1294" s="148" t="s">
        <v>2729</v>
      </c>
      <c r="B1294" s="84" t="s">
        <v>2730</v>
      </c>
    </row>
    <row r="1295" spans="1:2" x14ac:dyDescent="0.3">
      <c r="A1295" s="148" t="s">
        <v>2731</v>
      </c>
      <c r="B1295" s="84" t="s">
        <v>2732</v>
      </c>
    </row>
    <row r="1296" spans="1:2" x14ac:dyDescent="0.3">
      <c r="A1296" s="148" t="s">
        <v>2733</v>
      </c>
      <c r="B1296" s="84" t="s">
        <v>2734</v>
      </c>
    </row>
    <row r="1297" spans="1:2" x14ac:dyDescent="0.3">
      <c r="A1297" s="148" t="s">
        <v>2735</v>
      </c>
      <c r="B1297" s="84" t="s">
        <v>2736</v>
      </c>
    </row>
    <row r="1298" spans="1:2" x14ac:dyDescent="0.3">
      <c r="A1298" s="148" t="s">
        <v>2737</v>
      </c>
      <c r="B1298" s="84" t="s">
        <v>2738</v>
      </c>
    </row>
    <row r="1299" spans="1:2" x14ac:dyDescent="0.3">
      <c r="A1299" s="148" t="s">
        <v>2739</v>
      </c>
      <c r="B1299" s="84" t="s">
        <v>2740</v>
      </c>
    </row>
    <row r="1300" spans="1:2" x14ac:dyDescent="0.3">
      <c r="A1300" s="148" t="s">
        <v>2741</v>
      </c>
      <c r="B1300" s="84" t="s">
        <v>2742</v>
      </c>
    </row>
    <row r="1301" spans="1:2" x14ac:dyDescent="0.3">
      <c r="A1301" s="148" t="s">
        <v>2743</v>
      </c>
      <c r="B1301" s="84" t="s">
        <v>2744</v>
      </c>
    </row>
    <row r="1302" spans="1:2" x14ac:dyDescent="0.3">
      <c r="A1302" s="148" t="s">
        <v>2745</v>
      </c>
      <c r="B1302" s="84" t="s">
        <v>2572</v>
      </c>
    </row>
    <row r="1303" spans="1:2" x14ac:dyDescent="0.3">
      <c r="A1303" s="148" t="s">
        <v>2746</v>
      </c>
      <c r="B1303" s="84" t="s">
        <v>2747</v>
      </c>
    </row>
    <row r="1304" spans="1:2" x14ac:dyDescent="0.3">
      <c r="A1304" s="148" t="s">
        <v>2748</v>
      </c>
      <c r="B1304" s="84" t="s">
        <v>2749</v>
      </c>
    </row>
    <row r="1305" spans="1:2" x14ac:dyDescent="0.3">
      <c r="A1305" s="148" t="s">
        <v>2750</v>
      </c>
      <c r="B1305" s="84" t="s">
        <v>2751</v>
      </c>
    </row>
    <row r="1306" spans="1:2" x14ac:dyDescent="0.3">
      <c r="A1306" s="148" t="s">
        <v>2752</v>
      </c>
      <c r="B1306" s="84" t="s">
        <v>2724</v>
      </c>
    </row>
    <row r="1307" spans="1:2" x14ac:dyDescent="0.3">
      <c r="A1307" s="148" t="s">
        <v>2753</v>
      </c>
      <c r="B1307" s="84" t="s">
        <v>2754</v>
      </c>
    </row>
    <row r="1308" spans="1:2" x14ac:dyDescent="0.3">
      <c r="A1308" s="148" t="s">
        <v>2755</v>
      </c>
      <c r="B1308" s="84" t="s">
        <v>2756</v>
      </c>
    </row>
    <row r="1309" spans="1:2" x14ac:dyDescent="0.3">
      <c r="A1309" s="148" t="s">
        <v>2757</v>
      </c>
      <c r="B1309" s="84" t="s">
        <v>2758</v>
      </c>
    </row>
    <row r="1310" spans="1:2" x14ac:dyDescent="0.3">
      <c r="A1310" s="148" t="s">
        <v>2759</v>
      </c>
      <c r="B1310" s="84" t="s">
        <v>2760</v>
      </c>
    </row>
    <row r="1311" spans="1:2" x14ac:dyDescent="0.3">
      <c r="A1311" s="148" t="s">
        <v>2761</v>
      </c>
      <c r="B1311" s="84" t="s">
        <v>2762</v>
      </c>
    </row>
    <row r="1312" spans="1:2" x14ac:dyDescent="0.3">
      <c r="A1312" s="148" t="s">
        <v>2763</v>
      </c>
      <c r="B1312" s="84" t="s">
        <v>2764</v>
      </c>
    </row>
    <row r="1313" spans="1:2" x14ac:dyDescent="0.3">
      <c r="A1313" s="148" t="s">
        <v>2765</v>
      </c>
      <c r="B1313" s="84" t="s">
        <v>2766</v>
      </c>
    </row>
    <row r="1314" spans="1:2" x14ac:dyDescent="0.3">
      <c r="A1314" s="148" t="s">
        <v>2767</v>
      </c>
      <c r="B1314" s="84" t="s">
        <v>2768</v>
      </c>
    </row>
    <row r="1315" spans="1:2" x14ac:dyDescent="0.3">
      <c r="A1315" s="148" t="s">
        <v>2769</v>
      </c>
      <c r="B1315" s="84" t="s">
        <v>2770</v>
      </c>
    </row>
    <row r="1316" spans="1:2" x14ac:dyDescent="0.3">
      <c r="A1316" s="148" t="s">
        <v>2771</v>
      </c>
      <c r="B1316" s="84" t="s">
        <v>2772</v>
      </c>
    </row>
    <row r="1317" spans="1:2" x14ac:dyDescent="0.3">
      <c r="A1317" s="148" t="s">
        <v>2773</v>
      </c>
      <c r="B1317" s="84" t="s">
        <v>2774</v>
      </c>
    </row>
    <row r="1318" spans="1:2" x14ac:dyDescent="0.3">
      <c r="A1318" s="148" t="s">
        <v>2775</v>
      </c>
      <c r="B1318" s="84" t="s">
        <v>2776</v>
      </c>
    </row>
    <row r="1319" spans="1:2" x14ac:dyDescent="0.3">
      <c r="A1319" s="148" t="s">
        <v>2777</v>
      </c>
      <c r="B1319" s="84" t="s">
        <v>2778</v>
      </c>
    </row>
    <row r="1320" spans="1:2" x14ac:dyDescent="0.3">
      <c r="A1320" s="148" t="s">
        <v>2779</v>
      </c>
      <c r="B1320" s="84" t="s">
        <v>2780</v>
      </c>
    </row>
    <row r="1321" spans="1:2" x14ac:dyDescent="0.3">
      <c r="A1321" s="148" t="s">
        <v>2781</v>
      </c>
      <c r="B1321" s="84" t="s">
        <v>2782</v>
      </c>
    </row>
    <row r="1322" spans="1:2" x14ac:dyDescent="0.3">
      <c r="A1322" s="148" t="s">
        <v>2783</v>
      </c>
      <c r="B1322" s="84" t="s">
        <v>2784</v>
      </c>
    </row>
    <row r="1323" spans="1:2" x14ac:dyDescent="0.3">
      <c r="A1323" s="148" t="s">
        <v>2785</v>
      </c>
      <c r="B1323" s="84" t="s">
        <v>2786</v>
      </c>
    </row>
    <row r="1324" spans="1:2" x14ac:dyDescent="0.3">
      <c r="A1324" s="148" t="s">
        <v>2787</v>
      </c>
      <c r="B1324" s="84" t="s">
        <v>2788</v>
      </c>
    </row>
    <row r="1325" spans="1:2" x14ac:dyDescent="0.3">
      <c r="A1325" s="148" t="s">
        <v>2789</v>
      </c>
      <c r="B1325" s="84" t="s">
        <v>2790</v>
      </c>
    </row>
    <row r="1326" spans="1:2" x14ac:dyDescent="0.3">
      <c r="A1326" s="148" t="s">
        <v>2791</v>
      </c>
      <c r="B1326" s="84" t="s">
        <v>2792</v>
      </c>
    </row>
    <row r="1327" spans="1:2" x14ac:dyDescent="0.3">
      <c r="A1327" s="148" t="s">
        <v>2793</v>
      </c>
      <c r="B1327" s="84" t="s">
        <v>2794</v>
      </c>
    </row>
    <row r="1328" spans="1:2" x14ac:dyDescent="0.3">
      <c r="A1328" s="148" t="s">
        <v>2795</v>
      </c>
      <c r="B1328" s="84" t="s">
        <v>2796</v>
      </c>
    </row>
    <row r="1329" spans="1:2" x14ac:dyDescent="0.3">
      <c r="A1329" s="148" t="s">
        <v>2797</v>
      </c>
      <c r="B1329" s="84" t="s">
        <v>2798</v>
      </c>
    </row>
    <row r="1330" spans="1:2" x14ac:dyDescent="0.3">
      <c r="A1330" s="148" t="s">
        <v>2799</v>
      </c>
      <c r="B1330" s="84" t="s">
        <v>2800</v>
      </c>
    </row>
    <row r="1331" spans="1:2" x14ac:dyDescent="0.3">
      <c r="A1331" s="148" t="s">
        <v>2801</v>
      </c>
      <c r="B1331" s="84" t="s">
        <v>2802</v>
      </c>
    </row>
    <row r="1332" spans="1:2" x14ac:dyDescent="0.3">
      <c r="A1332" s="148" t="s">
        <v>2803</v>
      </c>
      <c r="B1332" s="84" t="s">
        <v>2804</v>
      </c>
    </row>
    <row r="1333" spans="1:2" x14ac:dyDescent="0.3">
      <c r="A1333" s="148" t="s">
        <v>2805</v>
      </c>
      <c r="B1333" s="84" t="s">
        <v>2806</v>
      </c>
    </row>
    <row r="1334" spans="1:2" x14ac:dyDescent="0.3">
      <c r="A1334" s="148" t="s">
        <v>2807</v>
      </c>
      <c r="B1334" s="84" t="s">
        <v>2808</v>
      </c>
    </row>
    <row r="1335" spans="1:2" x14ac:dyDescent="0.3">
      <c r="A1335" s="148" t="s">
        <v>2809</v>
      </c>
      <c r="B1335" s="84" t="s">
        <v>2810</v>
      </c>
    </row>
    <row r="1336" spans="1:2" x14ac:dyDescent="0.3">
      <c r="A1336" s="148" t="s">
        <v>2811</v>
      </c>
      <c r="B1336" s="84" t="s">
        <v>2812</v>
      </c>
    </row>
    <row r="1337" spans="1:2" x14ac:dyDescent="0.3">
      <c r="A1337" s="148" t="s">
        <v>2813</v>
      </c>
      <c r="B1337" s="84" t="s">
        <v>2814</v>
      </c>
    </row>
    <row r="1338" spans="1:2" x14ac:dyDescent="0.3">
      <c r="A1338" s="148" t="s">
        <v>2815</v>
      </c>
      <c r="B1338" s="84" t="s">
        <v>2816</v>
      </c>
    </row>
    <row r="1339" spans="1:2" x14ac:dyDescent="0.3">
      <c r="A1339" s="148" t="s">
        <v>2817</v>
      </c>
      <c r="B1339" s="84" t="s">
        <v>873</v>
      </c>
    </row>
    <row r="1340" spans="1:2" x14ac:dyDescent="0.3">
      <c r="A1340" s="148" t="s">
        <v>2818</v>
      </c>
      <c r="B1340" s="84" t="s">
        <v>2819</v>
      </c>
    </row>
    <row r="1341" spans="1:2" x14ac:dyDescent="0.3">
      <c r="A1341" s="148" t="s">
        <v>2820</v>
      </c>
      <c r="B1341" s="84" t="s">
        <v>2821</v>
      </c>
    </row>
    <row r="1342" spans="1:2" x14ac:dyDescent="0.3">
      <c r="A1342" s="148" t="s">
        <v>2822</v>
      </c>
      <c r="B1342" s="84" t="s">
        <v>2823</v>
      </c>
    </row>
    <row r="1343" spans="1:2" x14ac:dyDescent="0.3">
      <c r="A1343" s="148" t="s">
        <v>2824</v>
      </c>
      <c r="B1343" s="84" t="s">
        <v>2825</v>
      </c>
    </row>
    <row r="1344" spans="1:2" x14ac:dyDescent="0.3">
      <c r="A1344" s="148" t="s">
        <v>2826</v>
      </c>
      <c r="B1344" s="84" t="s">
        <v>873</v>
      </c>
    </row>
    <row r="1345" spans="1:2" x14ac:dyDescent="0.3">
      <c r="A1345" s="148" t="s">
        <v>2827</v>
      </c>
      <c r="B1345" s="84" t="s">
        <v>2828</v>
      </c>
    </row>
    <row r="1346" spans="1:2" x14ac:dyDescent="0.3">
      <c r="A1346" s="148" t="s">
        <v>2829</v>
      </c>
      <c r="B1346" s="84" t="s">
        <v>2830</v>
      </c>
    </row>
    <row r="1347" spans="1:2" x14ac:dyDescent="0.3">
      <c r="A1347" s="148" t="s">
        <v>2831</v>
      </c>
      <c r="B1347" s="84" t="s">
        <v>2832</v>
      </c>
    </row>
    <row r="1348" spans="1:2" x14ac:dyDescent="0.3">
      <c r="A1348" s="148" t="s">
        <v>2833</v>
      </c>
      <c r="B1348" s="84" t="s">
        <v>2834</v>
      </c>
    </row>
    <row r="1349" spans="1:2" x14ac:dyDescent="0.3">
      <c r="A1349" s="148" t="s">
        <v>2835</v>
      </c>
      <c r="B1349" s="84" t="s">
        <v>2836</v>
      </c>
    </row>
    <row r="1350" spans="1:2" x14ac:dyDescent="0.3">
      <c r="A1350" s="148" t="s">
        <v>2837</v>
      </c>
      <c r="B1350" s="84" t="s">
        <v>2838</v>
      </c>
    </row>
    <row r="1351" spans="1:2" x14ac:dyDescent="0.3">
      <c r="A1351" s="148" t="s">
        <v>2839</v>
      </c>
      <c r="B1351" s="84" t="s">
        <v>2840</v>
      </c>
    </row>
    <row r="1352" spans="1:2" x14ac:dyDescent="0.3">
      <c r="A1352" s="148" t="s">
        <v>2841</v>
      </c>
      <c r="B1352" s="84" t="s">
        <v>2842</v>
      </c>
    </row>
    <row r="1353" spans="1:2" x14ac:dyDescent="0.3">
      <c r="A1353" s="148" t="s">
        <v>2843</v>
      </c>
      <c r="B1353" s="84" t="s">
        <v>2844</v>
      </c>
    </row>
    <row r="1354" spans="1:2" x14ac:dyDescent="0.3">
      <c r="A1354" s="148" t="s">
        <v>2845</v>
      </c>
      <c r="B1354" s="84" t="s">
        <v>2846</v>
      </c>
    </row>
    <row r="1355" spans="1:2" x14ac:dyDescent="0.3">
      <c r="A1355" s="148" t="s">
        <v>2847</v>
      </c>
      <c r="B1355" s="84" t="s">
        <v>2848</v>
      </c>
    </row>
    <row r="1356" spans="1:2" x14ac:dyDescent="0.3">
      <c r="A1356" s="148" t="s">
        <v>2849</v>
      </c>
      <c r="B1356" s="84" t="s">
        <v>2850</v>
      </c>
    </row>
    <row r="1357" spans="1:2" x14ac:dyDescent="0.3">
      <c r="A1357" s="148" t="s">
        <v>2851</v>
      </c>
      <c r="B1357" s="84" t="s">
        <v>2852</v>
      </c>
    </row>
    <row r="1358" spans="1:2" x14ac:dyDescent="0.3">
      <c r="A1358" s="148" t="s">
        <v>2853</v>
      </c>
      <c r="B1358" s="84" t="s">
        <v>2854</v>
      </c>
    </row>
    <row r="1359" spans="1:2" x14ac:dyDescent="0.3">
      <c r="A1359" s="148" t="s">
        <v>2855</v>
      </c>
      <c r="B1359" s="84" t="s">
        <v>2856</v>
      </c>
    </row>
    <row r="1360" spans="1:2" x14ac:dyDescent="0.3">
      <c r="A1360" s="148" t="s">
        <v>2857</v>
      </c>
      <c r="B1360" s="84" t="s">
        <v>2858</v>
      </c>
    </row>
    <row r="1361" spans="1:2" x14ac:dyDescent="0.3">
      <c r="A1361" s="148" t="s">
        <v>2859</v>
      </c>
      <c r="B1361" s="84" t="s">
        <v>2860</v>
      </c>
    </row>
    <row r="1362" spans="1:2" x14ac:dyDescent="0.3">
      <c r="A1362" s="148" t="s">
        <v>2861</v>
      </c>
      <c r="B1362" s="84" t="s">
        <v>2862</v>
      </c>
    </row>
    <row r="1363" spans="1:2" x14ac:dyDescent="0.3">
      <c r="A1363" s="148" t="s">
        <v>2863</v>
      </c>
      <c r="B1363" s="84" t="s">
        <v>2864</v>
      </c>
    </row>
    <row r="1364" spans="1:2" x14ac:dyDescent="0.3">
      <c r="A1364" s="148" t="s">
        <v>2865</v>
      </c>
      <c r="B1364" s="84" t="s">
        <v>2866</v>
      </c>
    </row>
    <row r="1365" spans="1:2" x14ac:dyDescent="0.3">
      <c r="A1365" s="148" t="s">
        <v>2867</v>
      </c>
      <c r="B1365" s="84" t="s">
        <v>2868</v>
      </c>
    </row>
    <row r="1366" spans="1:2" x14ac:dyDescent="0.3">
      <c r="A1366" s="148" t="s">
        <v>2869</v>
      </c>
      <c r="B1366" s="84" t="s">
        <v>2870</v>
      </c>
    </row>
    <row r="1367" spans="1:2" x14ac:dyDescent="0.3">
      <c r="A1367" s="148" t="s">
        <v>2871</v>
      </c>
      <c r="B1367" s="84" t="s">
        <v>2872</v>
      </c>
    </row>
    <row r="1368" spans="1:2" x14ac:dyDescent="0.3">
      <c r="A1368" s="148" t="s">
        <v>2873</v>
      </c>
      <c r="B1368" s="84" t="s">
        <v>2874</v>
      </c>
    </row>
    <row r="1369" spans="1:2" x14ac:dyDescent="0.3">
      <c r="A1369" s="148" t="s">
        <v>2875</v>
      </c>
      <c r="B1369" s="84" t="s">
        <v>2876</v>
      </c>
    </row>
    <row r="1370" spans="1:2" x14ac:dyDescent="0.3">
      <c r="A1370" s="148" t="s">
        <v>2877</v>
      </c>
      <c r="B1370" s="84" t="s">
        <v>2878</v>
      </c>
    </row>
    <row r="1371" spans="1:2" x14ac:dyDescent="0.3">
      <c r="A1371" s="148" t="s">
        <v>2879</v>
      </c>
      <c r="B1371" s="84" t="s">
        <v>2880</v>
      </c>
    </row>
    <row r="1372" spans="1:2" x14ac:dyDescent="0.3">
      <c r="A1372" s="148" t="s">
        <v>2881</v>
      </c>
      <c r="B1372" s="84" t="s">
        <v>2882</v>
      </c>
    </row>
    <row r="1373" spans="1:2" x14ac:dyDescent="0.3">
      <c r="A1373" s="148" t="s">
        <v>2883</v>
      </c>
      <c r="B1373" s="84" t="s">
        <v>2884</v>
      </c>
    </row>
    <row r="1374" spans="1:2" x14ac:dyDescent="0.3">
      <c r="A1374" s="148" t="s">
        <v>2885</v>
      </c>
      <c r="B1374" s="84" t="s">
        <v>2886</v>
      </c>
    </row>
    <row r="1375" spans="1:2" x14ac:dyDescent="0.3">
      <c r="A1375" s="148" t="s">
        <v>2887</v>
      </c>
      <c r="B1375" s="84" t="s">
        <v>2888</v>
      </c>
    </row>
    <row r="1376" spans="1:2" x14ac:dyDescent="0.3">
      <c r="A1376" s="148" t="s">
        <v>2889</v>
      </c>
      <c r="B1376" s="84" t="s">
        <v>2890</v>
      </c>
    </row>
    <row r="1377" spans="1:2" x14ac:dyDescent="0.3">
      <c r="A1377" s="148" t="s">
        <v>2891</v>
      </c>
      <c r="B1377" s="84" t="s">
        <v>2892</v>
      </c>
    </row>
    <row r="1378" spans="1:2" x14ac:dyDescent="0.3">
      <c r="A1378" s="148" t="s">
        <v>2893</v>
      </c>
      <c r="B1378" s="84" t="s">
        <v>2894</v>
      </c>
    </row>
    <row r="1379" spans="1:2" x14ac:dyDescent="0.3">
      <c r="A1379" s="148" t="s">
        <v>2895</v>
      </c>
      <c r="B1379" s="84" t="s">
        <v>2896</v>
      </c>
    </row>
    <row r="1380" spans="1:2" x14ac:dyDescent="0.3">
      <c r="A1380" s="148" t="s">
        <v>2897</v>
      </c>
      <c r="B1380" s="84" t="s">
        <v>2898</v>
      </c>
    </row>
    <row r="1381" spans="1:2" x14ac:dyDescent="0.3">
      <c r="A1381" s="148" t="s">
        <v>2899</v>
      </c>
      <c r="B1381" s="84" t="s">
        <v>2900</v>
      </c>
    </row>
    <row r="1382" spans="1:2" x14ac:dyDescent="0.3">
      <c r="A1382" s="148" t="s">
        <v>2901</v>
      </c>
      <c r="B1382" s="84" t="s">
        <v>2902</v>
      </c>
    </row>
    <row r="1383" spans="1:2" x14ac:dyDescent="0.3">
      <c r="A1383" s="148" t="s">
        <v>2903</v>
      </c>
      <c r="B1383" s="84" t="s">
        <v>2904</v>
      </c>
    </row>
    <row r="1384" spans="1:2" x14ac:dyDescent="0.3">
      <c r="A1384" s="148" t="s">
        <v>2905</v>
      </c>
      <c r="B1384" s="84" t="s">
        <v>2906</v>
      </c>
    </row>
    <row r="1385" spans="1:2" x14ac:dyDescent="0.3">
      <c r="A1385" s="148" t="s">
        <v>2907</v>
      </c>
      <c r="B1385" s="84" t="s">
        <v>2908</v>
      </c>
    </row>
    <row r="1386" spans="1:2" x14ac:dyDescent="0.3">
      <c r="A1386" s="148" t="s">
        <v>2909</v>
      </c>
      <c r="B1386" s="84" t="s">
        <v>2910</v>
      </c>
    </row>
    <row r="1387" spans="1:2" x14ac:dyDescent="0.3">
      <c r="A1387" s="148" t="s">
        <v>2911</v>
      </c>
      <c r="B1387" s="84" t="s">
        <v>918</v>
      </c>
    </row>
    <row r="1388" spans="1:2" x14ac:dyDescent="0.3">
      <c r="A1388" s="148" t="s">
        <v>2912</v>
      </c>
      <c r="B1388" s="84" t="s">
        <v>2913</v>
      </c>
    </row>
    <row r="1389" spans="1:2" x14ac:dyDescent="0.3">
      <c r="A1389" s="148" t="s">
        <v>2914</v>
      </c>
      <c r="B1389" s="84" t="s">
        <v>2915</v>
      </c>
    </row>
    <row r="1390" spans="1:2" x14ac:dyDescent="0.3">
      <c r="A1390" s="148" t="s">
        <v>2916</v>
      </c>
      <c r="B1390" s="84" t="s">
        <v>2917</v>
      </c>
    </row>
    <row r="1391" spans="1:2" x14ac:dyDescent="0.3">
      <c r="A1391" s="148" t="s">
        <v>2918</v>
      </c>
      <c r="B1391" s="84" t="s">
        <v>2919</v>
      </c>
    </row>
    <row r="1392" spans="1:2" x14ac:dyDescent="0.3">
      <c r="A1392" s="148" t="s">
        <v>2920</v>
      </c>
      <c r="B1392" s="84" t="s">
        <v>2921</v>
      </c>
    </row>
    <row r="1393" spans="1:2" x14ac:dyDescent="0.3">
      <c r="A1393" s="148" t="s">
        <v>2922</v>
      </c>
      <c r="B1393" s="84" t="s">
        <v>2923</v>
      </c>
    </row>
    <row r="1394" spans="1:2" x14ac:dyDescent="0.3">
      <c r="A1394" s="148" t="s">
        <v>2924</v>
      </c>
      <c r="B1394" s="84" t="s">
        <v>2925</v>
      </c>
    </row>
    <row r="1395" spans="1:2" x14ac:dyDescent="0.3">
      <c r="A1395" s="148" t="s">
        <v>2926</v>
      </c>
      <c r="B1395" s="84" t="s">
        <v>2927</v>
      </c>
    </row>
    <row r="1396" spans="1:2" x14ac:dyDescent="0.3">
      <c r="A1396" s="148" t="s">
        <v>2928</v>
      </c>
      <c r="B1396" s="84" t="s">
        <v>2929</v>
      </c>
    </row>
    <row r="1397" spans="1:2" x14ac:dyDescent="0.3">
      <c r="A1397" s="148" t="s">
        <v>526</v>
      </c>
      <c r="B1397" s="84" t="s">
        <v>2930</v>
      </c>
    </row>
    <row r="1398" spans="1:2" x14ac:dyDescent="0.3">
      <c r="A1398" s="148" t="s">
        <v>320</v>
      </c>
      <c r="B1398" s="84" t="s">
        <v>753</v>
      </c>
    </row>
    <row r="1399" spans="1:2" x14ac:dyDescent="0.3">
      <c r="A1399" s="148" t="s">
        <v>2931</v>
      </c>
      <c r="B1399" s="84" t="s">
        <v>2932</v>
      </c>
    </row>
    <row r="1400" spans="1:2" x14ac:dyDescent="0.3">
      <c r="A1400" s="148" t="s">
        <v>2933</v>
      </c>
      <c r="B1400" s="84" t="s">
        <v>2934</v>
      </c>
    </row>
    <row r="1401" spans="1:2" x14ac:dyDescent="0.3">
      <c r="A1401" s="148" t="s">
        <v>2935</v>
      </c>
      <c r="B1401" s="84" t="s">
        <v>2936</v>
      </c>
    </row>
    <row r="1402" spans="1:2" x14ac:dyDescent="0.3">
      <c r="A1402" s="148" t="s">
        <v>2937</v>
      </c>
      <c r="B1402" s="84" t="s">
        <v>2938</v>
      </c>
    </row>
    <row r="1403" spans="1:2" x14ac:dyDescent="0.3">
      <c r="A1403" s="148" t="s">
        <v>2939</v>
      </c>
      <c r="B1403" s="84" t="s">
        <v>2940</v>
      </c>
    </row>
    <row r="1404" spans="1:2" x14ac:dyDescent="0.3">
      <c r="A1404" s="148" t="s">
        <v>2941</v>
      </c>
      <c r="B1404" s="84" t="s">
        <v>2942</v>
      </c>
    </row>
    <row r="1405" spans="1:2" x14ac:dyDescent="0.3">
      <c r="A1405" s="148" t="s">
        <v>2943</v>
      </c>
      <c r="B1405" s="84" t="s">
        <v>2944</v>
      </c>
    </row>
    <row r="1406" spans="1:2" x14ac:dyDescent="0.3">
      <c r="A1406" s="148" t="s">
        <v>2945</v>
      </c>
      <c r="B1406" s="84" t="s">
        <v>2946</v>
      </c>
    </row>
    <row r="1407" spans="1:2" x14ac:dyDescent="0.3">
      <c r="A1407" s="148" t="s">
        <v>2947</v>
      </c>
      <c r="B1407" s="84" t="s">
        <v>2948</v>
      </c>
    </row>
    <row r="1408" spans="1:2" x14ac:dyDescent="0.3">
      <c r="A1408" s="148" t="s">
        <v>2949</v>
      </c>
      <c r="B1408" s="84" t="s">
        <v>2950</v>
      </c>
    </row>
    <row r="1409" spans="1:2" x14ac:dyDescent="0.3">
      <c r="A1409" s="148" t="s">
        <v>2951</v>
      </c>
      <c r="B1409" s="84" t="s">
        <v>2952</v>
      </c>
    </row>
    <row r="1410" spans="1:2" x14ac:dyDescent="0.3">
      <c r="A1410" s="148" t="s">
        <v>2953</v>
      </c>
      <c r="B1410" s="84" t="s">
        <v>2944</v>
      </c>
    </row>
    <row r="1411" spans="1:2" x14ac:dyDescent="0.3">
      <c r="A1411" s="148" t="s">
        <v>2954</v>
      </c>
      <c r="B1411" s="84" t="s">
        <v>2955</v>
      </c>
    </row>
    <row r="1412" spans="1:2" x14ac:dyDescent="0.3">
      <c r="A1412" s="148" t="s">
        <v>2956</v>
      </c>
      <c r="B1412" s="84" t="s">
        <v>2957</v>
      </c>
    </row>
    <row r="1413" spans="1:2" x14ac:dyDescent="0.3">
      <c r="A1413" s="148" t="s">
        <v>2958</v>
      </c>
      <c r="B1413" s="84" t="s">
        <v>2959</v>
      </c>
    </row>
    <row r="1414" spans="1:2" x14ac:dyDescent="0.3">
      <c r="A1414" s="148" t="s">
        <v>2960</v>
      </c>
      <c r="B1414" s="84" t="s">
        <v>2961</v>
      </c>
    </row>
    <row r="1415" spans="1:2" x14ac:dyDescent="0.3">
      <c r="A1415" s="148" t="s">
        <v>2962</v>
      </c>
      <c r="B1415" s="84" t="s">
        <v>2963</v>
      </c>
    </row>
    <row r="1416" spans="1:2" x14ac:dyDescent="0.3">
      <c r="A1416" s="148" t="s">
        <v>2964</v>
      </c>
      <c r="B1416" s="84" t="s">
        <v>2965</v>
      </c>
    </row>
    <row r="1417" spans="1:2" x14ac:dyDescent="0.3">
      <c r="A1417" s="148" t="s">
        <v>2966</v>
      </c>
      <c r="B1417" s="84" t="s">
        <v>2967</v>
      </c>
    </row>
    <row r="1418" spans="1:2" x14ac:dyDescent="0.3">
      <c r="A1418" s="148" t="s">
        <v>2968</v>
      </c>
      <c r="B1418" s="84" t="s">
        <v>2969</v>
      </c>
    </row>
    <row r="1419" spans="1:2" x14ac:dyDescent="0.3">
      <c r="A1419" s="148" t="s">
        <v>2970</v>
      </c>
      <c r="B1419" s="84" t="s">
        <v>2971</v>
      </c>
    </row>
    <row r="1420" spans="1:2" x14ac:dyDescent="0.3">
      <c r="A1420" s="148" t="s">
        <v>2972</v>
      </c>
      <c r="B1420" s="84" t="s">
        <v>2973</v>
      </c>
    </row>
    <row r="1421" spans="1:2" x14ac:dyDescent="0.3">
      <c r="A1421" s="148" t="s">
        <v>2974</v>
      </c>
      <c r="B1421" s="84" t="s">
        <v>2975</v>
      </c>
    </row>
    <row r="1422" spans="1:2" x14ac:dyDescent="0.3">
      <c r="A1422" s="148" t="s">
        <v>2976</v>
      </c>
      <c r="B1422" s="84" t="s">
        <v>2977</v>
      </c>
    </row>
    <row r="1423" spans="1:2" x14ac:dyDescent="0.3">
      <c r="A1423" s="148" t="s">
        <v>2978</v>
      </c>
      <c r="B1423" s="84" t="s">
        <v>2979</v>
      </c>
    </row>
    <row r="1424" spans="1:2" x14ac:dyDescent="0.3">
      <c r="A1424" s="148" t="s">
        <v>2980</v>
      </c>
      <c r="B1424" s="84" t="s">
        <v>2981</v>
      </c>
    </row>
    <row r="1425" spans="1:2" x14ac:dyDescent="0.3">
      <c r="A1425" s="148" t="s">
        <v>2982</v>
      </c>
      <c r="B1425" s="84" t="s">
        <v>2983</v>
      </c>
    </row>
    <row r="1426" spans="1:2" x14ac:dyDescent="0.3">
      <c r="A1426" s="148" t="s">
        <v>2984</v>
      </c>
      <c r="B1426" s="84" t="s">
        <v>2985</v>
      </c>
    </row>
    <row r="1427" spans="1:2" x14ac:dyDescent="0.3">
      <c r="A1427" s="148" t="s">
        <v>2986</v>
      </c>
      <c r="B1427" s="84" t="s">
        <v>2987</v>
      </c>
    </row>
    <row r="1428" spans="1:2" x14ac:dyDescent="0.3">
      <c r="A1428" s="148" t="s">
        <v>2988</v>
      </c>
      <c r="B1428" s="84" t="s">
        <v>2989</v>
      </c>
    </row>
    <row r="1429" spans="1:2" x14ac:dyDescent="0.3">
      <c r="A1429" s="148" t="s">
        <v>2990</v>
      </c>
      <c r="B1429" s="84" t="s">
        <v>2991</v>
      </c>
    </row>
    <row r="1430" spans="1:2" x14ac:dyDescent="0.3">
      <c r="A1430" s="148" t="s">
        <v>2992</v>
      </c>
      <c r="B1430" s="84" t="s">
        <v>2993</v>
      </c>
    </row>
    <row r="1431" spans="1:2" x14ac:dyDescent="0.3">
      <c r="A1431" s="148" t="s">
        <v>2994</v>
      </c>
      <c r="B1431" s="84" t="s">
        <v>2995</v>
      </c>
    </row>
    <row r="1432" spans="1:2" x14ac:dyDescent="0.3">
      <c r="A1432" s="148" t="s">
        <v>2996</v>
      </c>
      <c r="B1432" s="84" t="s">
        <v>2997</v>
      </c>
    </row>
    <row r="1433" spans="1:2" x14ac:dyDescent="0.3">
      <c r="A1433" s="148" t="s">
        <v>2998</v>
      </c>
      <c r="B1433" s="84" t="s">
        <v>2999</v>
      </c>
    </row>
    <row r="1434" spans="1:2" x14ac:dyDescent="0.3">
      <c r="A1434" s="148" t="s">
        <v>3000</v>
      </c>
      <c r="B1434" s="84" t="s">
        <v>3001</v>
      </c>
    </row>
    <row r="1435" spans="1:2" x14ac:dyDescent="0.3">
      <c r="A1435" s="148" t="s">
        <v>3002</v>
      </c>
      <c r="B1435" s="84" t="s">
        <v>3003</v>
      </c>
    </row>
    <row r="1436" spans="1:2" x14ac:dyDescent="0.3">
      <c r="A1436" s="148" t="s">
        <v>3004</v>
      </c>
      <c r="B1436" s="84" t="s">
        <v>3005</v>
      </c>
    </row>
    <row r="1437" spans="1:2" x14ac:dyDescent="0.3">
      <c r="A1437" s="148" t="s">
        <v>3006</v>
      </c>
      <c r="B1437" s="84" t="s">
        <v>3007</v>
      </c>
    </row>
    <row r="1438" spans="1:2" x14ac:dyDescent="0.3">
      <c r="A1438" s="148" t="s">
        <v>3008</v>
      </c>
      <c r="B1438" s="84" t="s">
        <v>3009</v>
      </c>
    </row>
    <row r="1439" spans="1:2" x14ac:dyDescent="0.3">
      <c r="A1439" s="148" t="s">
        <v>3010</v>
      </c>
      <c r="B1439" s="84" t="s">
        <v>3011</v>
      </c>
    </row>
    <row r="1440" spans="1:2" x14ac:dyDescent="0.3">
      <c r="A1440" s="148" t="s">
        <v>3012</v>
      </c>
      <c r="B1440" s="84" t="s">
        <v>3013</v>
      </c>
    </row>
    <row r="1441" spans="1:2" x14ac:dyDescent="0.3">
      <c r="A1441" s="148" t="s">
        <v>3014</v>
      </c>
      <c r="B1441" s="84" t="s">
        <v>3015</v>
      </c>
    </row>
    <row r="1442" spans="1:2" x14ac:dyDescent="0.3">
      <c r="A1442" s="148" t="s">
        <v>3016</v>
      </c>
      <c r="B1442" s="84" t="s">
        <v>3017</v>
      </c>
    </row>
    <row r="1443" spans="1:2" x14ac:dyDescent="0.3">
      <c r="A1443" s="148" t="s">
        <v>3018</v>
      </c>
      <c r="B1443" s="84" t="s">
        <v>3019</v>
      </c>
    </row>
    <row r="1444" spans="1:2" x14ac:dyDescent="0.3">
      <c r="A1444" s="148" t="s">
        <v>3020</v>
      </c>
      <c r="B1444" s="84" t="s">
        <v>3021</v>
      </c>
    </row>
    <row r="1445" spans="1:2" x14ac:dyDescent="0.3">
      <c r="A1445" s="148" t="s">
        <v>3022</v>
      </c>
      <c r="B1445" s="84" t="s">
        <v>3023</v>
      </c>
    </row>
    <row r="1446" spans="1:2" x14ac:dyDescent="0.3">
      <c r="A1446" s="148" t="s">
        <v>3024</v>
      </c>
      <c r="B1446" s="84" t="s">
        <v>3025</v>
      </c>
    </row>
    <row r="1447" spans="1:2" x14ac:dyDescent="0.3">
      <c r="A1447" s="148" t="s">
        <v>3026</v>
      </c>
      <c r="B1447" s="84" t="s">
        <v>3027</v>
      </c>
    </row>
    <row r="1448" spans="1:2" x14ac:dyDescent="0.3">
      <c r="A1448" s="148" t="s">
        <v>3028</v>
      </c>
      <c r="B1448" s="84" t="s">
        <v>3029</v>
      </c>
    </row>
    <row r="1449" spans="1:2" x14ac:dyDescent="0.3">
      <c r="A1449" s="148" t="s">
        <v>3030</v>
      </c>
      <c r="B1449" s="84" t="s">
        <v>3031</v>
      </c>
    </row>
    <row r="1450" spans="1:2" x14ac:dyDescent="0.3">
      <c r="A1450" s="148" t="s">
        <v>3032</v>
      </c>
      <c r="B1450" s="84" t="s">
        <v>3033</v>
      </c>
    </row>
    <row r="1451" spans="1:2" x14ac:dyDescent="0.3">
      <c r="A1451" s="148" t="s">
        <v>3034</v>
      </c>
      <c r="B1451" s="84" t="s">
        <v>3035</v>
      </c>
    </row>
    <row r="1452" spans="1:2" x14ac:dyDescent="0.3">
      <c r="A1452" s="148" t="s">
        <v>3036</v>
      </c>
      <c r="B1452" s="84" t="s">
        <v>3037</v>
      </c>
    </row>
    <row r="1453" spans="1:2" x14ac:dyDescent="0.3">
      <c r="A1453" s="148" t="s">
        <v>3038</v>
      </c>
      <c r="B1453" s="84" t="s">
        <v>3039</v>
      </c>
    </row>
    <row r="1454" spans="1:2" x14ac:dyDescent="0.3">
      <c r="A1454" s="148" t="s">
        <v>3040</v>
      </c>
      <c r="B1454" s="84" t="s">
        <v>3041</v>
      </c>
    </row>
    <row r="1455" spans="1:2" x14ac:dyDescent="0.3">
      <c r="A1455" s="148" t="s">
        <v>3042</v>
      </c>
      <c r="B1455" s="84" t="s">
        <v>3043</v>
      </c>
    </row>
    <row r="1456" spans="1:2" x14ac:dyDescent="0.3">
      <c r="A1456" s="148" t="s">
        <v>3044</v>
      </c>
      <c r="B1456" s="84" t="s">
        <v>3045</v>
      </c>
    </row>
    <row r="1457" spans="1:2" x14ac:dyDescent="0.3">
      <c r="A1457" s="148" t="s">
        <v>3046</v>
      </c>
      <c r="B1457" s="84" t="s">
        <v>3047</v>
      </c>
    </row>
    <row r="1458" spans="1:2" x14ac:dyDescent="0.3">
      <c r="A1458" s="148" t="s">
        <v>3048</v>
      </c>
      <c r="B1458" s="84" t="s">
        <v>3049</v>
      </c>
    </row>
    <row r="1459" spans="1:2" x14ac:dyDescent="0.3">
      <c r="A1459" s="148" t="s">
        <v>3050</v>
      </c>
      <c r="B1459" s="84" t="s">
        <v>3051</v>
      </c>
    </row>
    <row r="1460" spans="1:2" x14ac:dyDescent="0.3">
      <c r="A1460" s="148" t="s">
        <v>3052</v>
      </c>
      <c r="B1460" s="84" t="s">
        <v>3053</v>
      </c>
    </row>
    <row r="1461" spans="1:2" x14ac:dyDescent="0.3">
      <c r="A1461" s="148" t="s">
        <v>3054</v>
      </c>
      <c r="B1461" s="84" t="s">
        <v>3055</v>
      </c>
    </row>
    <row r="1462" spans="1:2" x14ac:dyDescent="0.3">
      <c r="A1462" s="148" t="s">
        <v>3056</v>
      </c>
      <c r="B1462" s="84" t="s">
        <v>3057</v>
      </c>
    </row>
    <row r="1463" spans="1:2" x14ac:dyDescent="0.3">
      <c r="A1463" s="148" t="s">
        <v>3058</v>
      </c>
      <c r="B1463" s="84" t="s">
        <v>3059</v>
      </c>
    </row>
    <row r="1464" spans="1:2" x14ac:dyDescent="0.3">
      <c r="A1464" s="148" t="s">
        <v>3060</v>
      </c>
      <c r="B1464" s="84" t="s">
        <v>3061</v>
      </c>
    </row>
    <row r="1465" spans="1:2" x14ac:dyDescent="0.3">
      <c r="A1465" s="148" t="s">
        <v>3062</v>
      </c>
      <c r="B1465" s="84" t="s">
        <v>3063</v>
      </c>
    </row>
    <row r="1466" spans="1:2" x14ac:dyDescent="0.3">
      <c r="A1466" s="148" t="s">
        <v>3064</v>
      </c>
      <c r="B1466" s="84" t="s">
        <v>3065</v>
      </c>
    </row>
    <row r="1467" spans="1:2" x14ac:dyDescent="0.3">
      <c r="A1467" s="148" t="s">
        <v>3066</v>
      </c>
      <c r="B1467" s="84" t="s">
        <v>3067</v>
      </c>
    </row>
    <row r="1468" spans="1:2" x14ac:dyDescent="0.3">
      <c r="A1468" s="148" t="s">
        <v>3068</v>
      </c>
      <c r="B1468" s="84" t="s">
        <v>3069</v>
      </c>
    </row>
    <row r="1469" spans="1:2" x14ac:dyDescent="0.3">
      <c r="A1469" s="148" t="s">
        <v>3070</v>
      </c>
      <c r="B1469" s="84" t="s">
        <v>3071</v>
      </c>
    </row>
    <row r="1470" spans="1:2" x14ac:dyDescent="0.3">
      <c r="A1470" s="148" t="s">
        <v>3072</v>
      </c>
      <c r="B1470" s="84" t="s">
        <v>3073</v>
      </c>
    </row>
    <row r="1471" spans="1:2" x14ac:dyDescent="0.3">
      <c r="A1471" s="148" t="s">
        <v>3074</v>
      </c>
      <c r="B1471" s="84" t="s">
        <v>3075</v>
      </c>
    </row>
    <row r="1472" spans="1:2" x14ac:dyDescent="0.3">
      <c r="A1472" s="148" t="s">
        <v>3076</v>
      </c>
      <c r="B1472" s="84" t="s">
        <v>3077</v>
      </c>
    </row>
    <row r="1473" spans="1:2" x14ac:dyDescent="0.3">
      <c r="A1473" s="148" t="s">
        <v>3078</v>
      </c>
      <c r="B1473" s="84" t="s">
        <v>3079</v>
      </c>
    </row>
    <row r="1474" spans="1:2" x14ac:dyDescent="0.3">
      <c r="A1474" s="148" t="s">
        <v>3080</v>
      </c>
      <c r="B1474" s="84" t="s">
        <v>3081</v>
      </c>
    </row>
    <row r="1475" spans="1:2" x14ac:dyDescent="0.3">
      <c r="A1475" s="148" t="s">
        <v>3082</v>
      </c>
      <c r="B1475" s="84" t="s">
        <v>3083</v>
      </c>
    </row>
    <row r="1476" spans="1:2" x14ac:dyDescent="0.3">
      <c r="A1476" s="148" t="s">
        <v>3084</v>
      </c>
      <c r="B1476" s="84" t="s">
        <v>3085</v>
      </c>
    </row>
    <row r="1477" spans="1:2" x14ac:dyDescent="0.3">
      <c r="A1477" s="148" t="s">
        <v>3086</v>
      </c>
      <c r="B1477" s="84" t="s">
        <v>3087</v>
      </c>
    </row>
    <row r="1478" spans="1:2" x14ac:dyDescent="0.3">
      <c r="A1478" s="148" t="s">
        <v>3088</v>
      </c>
      <c r="B1478" s="84" t="s">
        <v>3089</v>
      </c>
    </row>
    <row r="1479" spans="1:2" x14ac:dyDescent="0.3">
      <c r="A1479" s="148" t="s">
        <v>3090</v>
      </c>
      <c r="B1479" s="84" t="s">
        <v>3091</v>
      </c>
    </row>
    <row r="1480" spans="1:2" x14ac:dyDescent="0.3">
      <c r="A1480" s="148" t="s">
        <v>3092</v>
      </c>
      <c r="B1480" s="84" t="s">
        <v>3093</v>
      </c>
    </row>
    <row r="1481" spans="1:2" x14ac:dyDescent="0.3">
      <c r="A1481" s="148" t="s">
        <v>3094</v>
      </c>
      <c r="B1481" s="84" t="s">
        <v>3095</v>
      </c>
    </row>
    <row r="1482" spans="1:2" x14ac:dyDescent="0.3">
      <c r="A1482" s="148" t="s">
        <v>3096</v>
      </c>
      <c r="B1482" s="84" t="s">
        <v>3097</v>
      </c>
    </row>
    <row r="1483" spans="1:2" x14ac:dyDescent="0.3">
      <c r="A1483" s="148" t="s">
        <v>3098</v>
      </c>
      <c r="B1483" s="84" t="s">
        <v>3099</v>
      </c>
    </row>
    <row r="1484" spans="1:2" x14ac:dyDescent="0.3">
      <c r="A1484" s="148" t="s">
        <v>3100</v>
      </c>
      <c r="B1484" s="84" t="s">
        <v>3101</v>
      </c>
    </row>
    <row r="1485" spans="1:2" x14ac:dyDescent="0.3">
      <c r="A1485" s="148" t="s">
        <v>3102</v>
      </c>
      <c r="B1485" s="84" t="s">
        <v>3103</v>
      </c>
    </row>
    <row r="1486" spans="1:2" x14ac:dyDescent="0.3">
      <c r="A1486" s="148" t="s">
        <v>3104</v>
      </c>
      <c r="B1486" s="84" t="s">
        <v>3105</v>
      </c>
    </row>
    <row r="1487" spans="1:2" x14ac:dyDescent="0.3">
      <c r="A1487" s="148" t="s">
        <v>3106</v>
      </c>
      <c r="B1487" s="84" t="s">
        <v>3107</v>
      </c>
    </row>
    <row r="1488" spans="1:2" x14ac:dyDescent="0.3">
      <c r="A1488" s="148" t="s">
        <v>3108</v>
      </c>
      <c r="B1488" s="84" t="s">
        <v>3109</v>
      </c>
    </row>
    <row r="1489" spans="1:2" x14ac:dyDescent="0.3">
      <c r="A1489" s="148" t="s">
        <v>3110</v>
      </c>
      <c r="B1489" s="84" t="s">
        <v>3111</v>
      </c>
    </row>
    <row r="1490" spans="1:2" x14ac:dyDescent="0.3">
      <c r="A1490" s="148" t="s">
        <v>3112</v>
      </c>
      <c r="B1490" s="84" t="s">
        <v>3113</v>
      </c>
    </row>
    <row r="1491" spans="1:2" x14ac:dyDescent="0.3">
      <c r="A1491" s="148" t="s">
        <v>3114</v>
      </c>
      <c r="B1491" s="84" t="s">
        <v>3115</v>
      </c>
    </row>
    <row r="1492" spans="1:2" x14ac:dyDescent="0.3">
      <c r="A1492" s="148" t="s">
        <v>3116</v>
      </c>
      <c r="B1492" s="84" t="s">
        <v>3117</v>
      </c>
    </row>
    <row r="1493" spans="1:2" x14ac:dyDescent="0.3">
      <c r="A1493" s="148" t="s">
        <v>3118</v>
      </c>
      <c r="B1493" s="84" t="s">
        <v>3119</v>
      </c>
    </row>
    <row r="1494" spans="1:2" x14ac:dyDescent="0.3">
      <c r="A1494" s="148" t="s">
        <v>3120</v>
      </c>
      <c r="B1494" s="84" t="s">
        <v>3121</v>
      </c>
    </row>
    <row r="1495" spans="1:2" x14ac:dyDescent="0.3">
      <c r="A1495" s="148" t="s">
        <v>3122</v>
      </c>
      <c r="B1495" s="84" t="s">
        <v>1626</v>
      </c>
    </row>
    <row r="1496" spans="1:2" x14ac:dyDescent="0.3">
      <c r="A1496" s="148" t="s">
        <v>3123</v>
      </c>
      <c r="B1496" s="84" t="s">
        <v>3124</v>
      </c>
    </row>
    <row r="1497" spans="1:2" x14ac:dyDescent="0.3">
      <c r="A1497" s="148" t="s">
        <v>3125</v>
      </c>
      <c r="B1497" s="84" t="s">
        <v>3126</v>
      </c>
    </row>
    <row r="1498" spans="1:2" x14ac:dyDescent="0.3">
      <c r="A1498" s="148" t="s">
        <v>3127</v>
      </c>
      <c r="B1498" s="84" t="s">
        <v>3128</v>
      </c>
    </row>
    <row r="1499" spans="1:2" x14ac:dyDescent="0.3">
      <c r="A1499" s="148" t="s">
        <v>3129</v>
      </c>
      <c r="B1499" s="84" t="s">
        <v>3130</v>
      </c>
    </row>
    <row r="1500" spans="1:2" x14ac:dyDescent="0.3">
      <c r="A1500" s="148" t="s">
        <v>3131</v>
      </c>
      <c r="B1500" s="84" t="s">
        <v>3132</v>
      </c>
    </row>
    <row r="1501" spans="1:2" x14ac:dyDescent="0.3">
      <c r="A1501" s="148" t="s">
        <v>3133</v>
      </c>
      <c r="B1501" s="84" t="s">
        <v>3134</v>
      </c>
    </row>
    <row r="1502" spans="1:2" x14ac:dyDescent="0.3">
      <c r="A1502" s="148" t="s">
        <v>3135</v>
      </c>
      <c r="B1502" s="84" t="s">
        <v>3136</v>
      </c>
    </row>
    <row r="1503" spans="1:2" x14ac:dyDescent="0.3">
      <c r="A1503" s="148" t="s">
        <v>3137</v>
      </c>
      <c r="B1503" s="84" t="s">
        <v>3138</v>
      </c>
    </row>
    <row r="1504" spans="1:2" x14ac:dyDescent="0.3">
      <c r="A1504" s="148" t="s">
        <v>3139</v>
      </c>
      <c r="B1504" s="84" t="s">
        <v>3140</v>
      </c>
    </row>
    <row r="1505" spans="1:2" x14ac:dyDescent="0.3">
      <c r="A1505" s="148" t="s">
        <v>3141</v>
      </c>
      <c r="B1505" s="84" t="s">
        <v>3142</v>
      </c>
    </row>
    <row r="1506" spans="1:2" x14ac:dyDescent="0.3">
      <c r="A1506" s="148" t="s">
        <v>3143</v>
      </c>
      <c r="B1506" s="84" t="s">
        <v>3144</v>
      </c>
    </row>
    <row r="1507" spans="1:2" x14ac:dyDescent="0.3">
      <c r="A1507" s="148" t="s">
        <v>3145</v>
      </c>
      <c r="B1507" s="84" t="s">
        <v>3146</v>
      </c>
    </row>
    <row r="1508" spans="1:2" x14ac:dyDescent="0.3">
      <c r="A1508" s="148" t="s">
        <v>3147</v>
      </c>
      <c r="B1508" s="84" t="s">
        <v>3148</v>
      </c>
    </row>
    <row r="1509" spans="1:2" x14ac:dyDescent="0.3">
      <c r="A1509" s="148" t="s">
        <v>3149</v>
      </c>
      <c r="B1509" s="84" t="s">
        <v>3150</v>
      </c>
    </row>
    <row r="1510" spans="1:2" x14ac:dyDescent="0.3">
      <c r="A1510" s="148" t="s">
        <v>3151</v>
      </c>
      <c r="B1510" s="84" t="s">
        <v>3152</v>
      </c>
    </row>
    <row r="1511" spans="1:2" x14ac:dyDescent="0.3">
      <c r="A1511" s="148" t="s">
        <v>3153</v>
      </c>
      <c r="B1511" s="84" t="s">
        <v>3154</v>
      </c>
    </row>
    <row r="1512" spans="1:2" x14ac:dyDescent="0.3">
      <c r="A1512" s="148" t="s">
        <v>3155</v>
      </c>
      <c r="B1512" s="84" t="s">
        <v>3156</v>
      </c>
    </row>
    <row r="1513" spans="1:2" x14ac:dyDescent="0.3">
      <c r="A1513" s="148" t="s">
        <v>3157</v>
      </c>
      <c r="B1513" s="84" t="s">
        <v>3158</v>
      </c>
    </row>
    <row r="1514" spans="1:2" x14ac:dyDescent="0.3">
      <c r="A1514" s="148" t="s">
        <v>3159</v>
      </c>
      <c r="B1514" s="84" t="s">
        <v>3160</v>
      </c>
    </row>
    <row r="1515" spans="1:2" x14ac:dyDescent="0.3">
      <c r="A1515" s="148" t="s">
        <v>3161</v>
      </c>
      <c r="B1515" s="84" t="s">
        <v>3162</v>
      </c>
    </row>
    <row r="1516" spans="1:2" x14ac:dyDescent="0.3">
      <c r="A1516" s="148" t="s">
        <v>3163</v>
      </c>
      <c r="B1516" s="84" t="s">
        <v>3164</v>
      </c>
    </row>
    <row r="1517" spans="1:2" x14ac:dyDescent="0.3">
      <c r="A1517" s="148" t="s">
        <v>3165</v>
      </c>
      <c r="B1517" s="84" t="s">
        <v>3166</v>
      </c>
    </row>
    <row r="1518" spans="1:2" x14ac:dyDescent="0.3">
      <c r="A1518" s="148" t="s">
        <v>3167</v>
      </c>
      <c r="B1518" s="84" t="s">
        <v>3168</v>
      </c>
    </row>
    <row r="1519" spans="1:2" x14ac:dyDescent="0.3">
      <c r="A1519" s="148" t="s">
        <v>3169</v>
      </c>
      <c r="B1519" s="84" t="s">
        <v>3170</v>
      </c>
    </row>
    <row r="1520" spans="1:2" x14ac:dyDescent="0.3">
      <c r="A1520" s="148" t="s">
        <v>3171</v>
      </c>
      <c r="B1520" s="84" t="s">
        <v>3172</v>
      </c>
    </row>
    <row r="1521" spans="1:2" x14ac:dyDescent="0.3">
      <c r="A1521" s="148" t="s">
        <v>3173</v>
      </c>
      <c r="B1521" s="84" t="s">
        <v>3174</v>
      </c>
    </row>
    <row r="1522" spans="1:2" x14ac:dyDescent="0.3">
      <c r="A1522" s="148" t="s">
        <v>3175</v>
      </c>
      <c r="B1522" s="84" t="s">
        <v>3176</v>
      </c>
    </row>
    <row r="1523" spans="1:2" x14ac:dyDescent="0.3">
      <c r="A1523" s="148" t="s">
        <v>3177</v>
      </c>
      <c r="B1523" s="84" t="s">
        <v>3178</v>
      </c>
    </row>
    <row r="1524" spans="1:2" x14ac:dyDescent="0.3">
      <c r="A1524" s="148" t="s">
        <v>3179</v>
      </c>
      <c r="B1524" s="84" t="s">
        <v>3180</v>
      </c>
    </row>
    <row r="1525" spans="1:2" x14ac:dyDescent="0.3">
      <c r="A1525" s="148" t="s">
        <v>3181</v>
      </c>
      <c r="B1525" s="84" t="s">
        <v>3182</v>
      </c>
    </row>
    <row r="1526" spans="1:2" x14ac:dyDescent="0.3">
      <c r="A1526" s="148" t="s">
        <v>3183</v>
      </c>
      <c r="B1526" s="84" t="s">
        <v>3184</v>
      </c>
    </row>
    <row r="1527" spans="1:2" x14ac:dyDescent="0.3">
      <c r="A1527" s="148" t="s">
        <v>3185</v>
      </c>
      <c r="B1527" s="84" t="s">
        <v>3186</v>
      </c>
    </row>
    <row r="1528" spans="1:2" x14ac:dyDescent="0.3">
      <c r="A1528" s="148" t="s">
        <v>3187</v>
      </c>
      <c r="B1528" s="84" t="s">
        <v>3188</v>
      </c>
    </row>
    <row r="1529" spans="1:2" x14ac:dyDescent="0.3">
      <c r="A1529" s="148" t="s">
        <v>3189</v>
      </c>
      <c r="B1529" s="84" t="s">
        <v>3190</v>
      </c>
    </row>
    <row r="1530" spans="1:2" x14ac:dyDescent="0.3">
      <c r="A1530" s="148" t="s">
        <v>3191</v>
      </c>
      <c r="B1530" s="84" t="s">
        <v>3192</v>
      </c>
    </row>
    <row r="1531" spans="1:2" x14ac:dyDescent="0.3">
      <c r="A1531" s="148" t="s">
        <v>3193</v>
      </c>
      <c r="B1531" s="84" t="s">
        <v>3194</v>
      </c>
    </row>
    <row r="1532" spans="1:2" x14ac:dyDescent="0.3">
      <c r="A1532" s="148" t="s">
        <v>3195</v>
      </c>
      <c r="B1532" s="84" t="s">
        <v>3196</v>
      </c>
    </row>
    <row r="1533" spans="1:2" x14ac:dyDescent="0.3">
      <c r="A1533" s="148" t="s">
        <v>3197</v>
      </c>
      <c r="B1533" s="84" t="s">
        <v>3198</v>
      </c>
    </row>
    <row r="1534" spans="1:2" x14ac:dyDescent="0.3">
      <c r="A1534" s="148" t="s">
        <v>3199</v>
      </c>
      <c r="B1534" s="84" t="s">
        <v>3200</v>
      </c>
    </row>
    <row r="1535" spans="1:2" x14ac:dyDescent="0.3">
      <c r="A1535" s="148" t="s">
        <v>3201</v>
      </c>
      <c r="B1535" s="84" t="s">
        <v>3202</v>
      </c>
    </row>
    <row r="1536" spans="1:2" x14ac:dyDescent="0.3">
      <c r="A1536" s="148" t="s">
        <v>3203</v>
      </c>
      <c r="B1536" s="84" t="s">
        <v>3204</v>
      </c>
    </row>
    <row r="1537" spans="1:2" x14ac:dyDescent="0.3">
      <c r="A1537" s="148" t="s">
        <v>3205</v>
      </c>
      <c r="B1537" s="84" t="s">
        <v>3206</v>
      </c>
    </row>
    <row r="1538" spans="1:2" x14ac:dyDescent="0.3">
      <c r="A1538" s="148" t="s">
        <v>3207</v>
      </c>
      <c r="B1538" s="84" t="s">
        <v>3208</v>
      </c>
    </row>
    <row r="1539" spans="1:2" x14ac:dyDescent="0.3">
      <c r="A1539" s="148" t="s">
        <v>3209</v>
      </c>
      <c r="B1539" s="84" t="s">
        <v>3210</v>
      </c>
    </row>
    <row r="1540" spans="1:2" x14ac:dyDescent="0.3">
      <c r="A1540" s="148" t="s">
        <v>3211</v>
      </c>
      <c r="B1540" s="84" t="s">
        <v>3212</v>
      </c>
    </row>
    <row r="1541" spans="1:2" x14ac:dyDescent="0.3">
      <c r="A1541" s="148" t="s">
        <v>3213</v>
      </c>
      <c r="B1541" s="84" t="s">
        <v>3214</v>
      </c>
    </row>
    <row r="1542" spans="1:2" x14ac:dyDescent="0.3">
      <c r="A1542" s="148" t="s">
        <v>3215</v>
      </c>
      <c r="B1542" s="84" t="s">
        <v>873</v>
      </c>
    </row>
    <row r="1543" spans="1:2" x14ac:dyDescent="0.3">
      <c r="A1543" s="148" t="s">
        <v>3216</v>
      </c>
      <c r="B1543" s="84" t="s">
        <v>873</v>
      </c>
    </row>
    <row r="1544" spans="1:2" x14ac:dyDescent="0.3">
      <c r="A1544" s="148" t="s">
        <v>3217</v>
      </c>
      <c r="B1544" s="84" t="s">
        <v>873</v>
      </c>
    </row>
    <row r="1545" spans="1:2" x14ac:dyDescent="0.3">
      <c r="A1545" s="148" t="s">
        <v>3218</v>
      </c>
      <c r="B1545" s="84" t="s">
        <v>3219</v>
      </c>
    </row>
    <row r="1546" spans="1:2" x14ac:dyDescent="0.3">
      <c r="A1546" s="148" t="s">
        <v>3220</v>
      </c>
      <c r="B1546" s="84" t="s">
        <v>3221</v>
      </c>
    </row>
    <row r="1547" spans="1:2" x14ac:dyDescent="0.3">
      <c r="A1547" s="148" t="s">
        <v>3222</v>
      </c>
      <c r="B1547" s="84" t="s">
        <v>3223</v>
      </c>
    </row>
    <row r="1548" spans="1:2" x14ac:dyDescent="0.3">
      <c r="A1548" s="148" t="s">
        <v>3224</v>
      </c>
      <c r="B1548" s="84" t="s">
        <v>3225</v>
      </c>
    </row>
    <row r="1549" spans="1:2" x14ac:dyDescent="0.3">
      <c r="A1549" s="148" t="s">
        <v>3226</v>
      </c>
      <c r="B1549" s="84" t="s">
        <v>3227</v>
      </c>
    </row>
    <row r="1550" spans="1:2" x14ac:dyDescent="0.3">
      <c r="A1550" s="148" t="s">
        <v>3228</v>
      </c>
      <c r="B1550" s="84" t="s">
        <v>524</v>
      </c>
    </row>
    <row r="1551" spans="1:2" x14ac:dyDescent="0.3">
      <c r="A1551" s="148" t="s">
        <v>3229</v>
      </c>
      <c r="B1551" s="84" t="s">
        <v>3230</v>
      </c>
    </row>
    <row r="1552" spans="1:2" x14ac:dyDescent="0.3">
      <c r="A1552" s="148" t="s">
        <v>3231</v>
      </c>
      <c r="B1552" s="84" t="s">
        <v>3232</v>
      </c>
    </row>
    <row r="1553" spans="1:2" x14ac:dyDescent="0.3">
      <c r="A1553" s="148" t="s">
        <v>3233</v>
      </c>
      <c r="B1553" s="84" t="s">
        <v>3234</v>
      </c>
    </row>
    <row r="1554" spans="1:2" x14ac:dyDescent="0.3">
      <c r="A1554" s="148" t="s">
        <v>3235</v>
      </c>
      <c r="B1554" s="84" t="s">
        <v>3236</v>
      </c>
    </row>
    <row r="1555" spans="1:2" x14ac:dyDescent="0.3">
      <c r="A1555" s="148" t="s">
        <v>3237</v>
      </c>
      <c r="B1555" s="84" t="s">
        <v>3238</v>
      </c>
    </row>
    <row r="1556" spans="1:2" x14ac:dyDescent="0.3">
      <c r="A1556" s="148" t="s">
        <v>3239</v>
      </c>
      <c r="B1556" s="84" t="s">
        <v>3240</v>
      </c>
    </row>
    <row r="1557" spans="1:2" x14ac:dyDescent="0.3">
      <c r="A1557" s="148" t="s">
        <v>3241</v>
      </c>
      <c r="B1557" s="84" t="s">
        <v>3242</v>
      </c>
    </row>
    <row r="1558" spans="1:2" x14ac:dyDescent="0.3">
      <c r="A1558" s="148" t="s">
        <v>3243</v>
      </c>
      <c r="B1558" s="84" t="s">
        <v>3244</v>
      </c>
    </row>
    <row r="1559" spans="1:2" x14ac:dyDescent="0.3">
      <c r="A1559" s="148" t="s">
        <v>314</v>
      </c>
      <c r="B1559" s="84" t="s">
        <v>3245</v>
      </c>
    </row>
    <row r="1560" spans="1:2" x14ac:dyDescent="0.3">
      <c r="A1560" s="148" t="s">
        <v>3246</v>
      </c>
      <c r="B1560" s="84" t="s">
        <v>3247</v>
      </c>
    </row>
    <row r="1561" spans="1:2" x14ac:dyDescent="0.3">
      <c r="A1561" s="148" t="s">
        <v>3248</v>
      </c>
      <c r="B1561" s="84" t="s">
        <v>3249</v>
      </c>
    </row>
    <row r="1562" spans="1:2" x14ac:dyDescent="0.3">
      <c r="A1562" s="148" t="s">
        <v>261</v>
      </c>
      <c r="B1562" s="84" t="s">
        <v>754</v>
      </c>
    </row>
    <row r="1563" spans="1:2" x14ac:dyDescent="0.3">
      <c r="A1563" s="148" t="s">
        <v>3250</v>
      </c>
      <c r="B1563" s="84" t="s">
        <v>3251</v>
      </c>
    </row>
    <row r="1564" spans="1:2" x14ac:dyDescent="0.3">
      <c r="A1564" s="148" t="s">
        <v>3252</v>
      </c>
      <c r="B1564" s="84" t="s">
        <v>3253</v>
      </c>
    </row>
    <row r="1565" spans="1:2" x14ac:dyDescent="0.3">
      <c r="A1565" s="148" t="s">
        <v>262</v>
      </c>
      <c r="B1565" s="84" t="s">
        <v>755</v>
      </c>
    </row>
    <row r="1566" spans="1:2" x14ac:dyDescent="0.3">
      <c r="A1566" s="148" t="s">
        <v>263</v>
      </c>
      <c r="B1566" s="84" t="s">
        <v>756</v>
      </c>
    </row>
    <row r="1567" spans="1:2" x14ac:dyDescent="0.3">
      <c r="A1567" s="148" t="s">
        <v>264</v>
      </c>
      <c r="B1567" s="84" t="s">
        <v>757</v>
      </c>
    </row>
    <row r="1568" spans="1:2" x14ac:dyDescent="0.3">
      <c r="A1568" s="148" t="s">
        <v>3254</v>
      </c>
      <c r="B1568" s="84" t="s">
        <v>3255</v>
      </c>
    </row>
    <row r="1569" spans="1:2" x14ac:dyDescent="0.3">
      <c r="A1569" s="148" t="s">
        <v>265</v>
      </c>
      <c r="B1569" s="84" t="s">
        <v>758</v>
      </c>
    </row>
    <row r="1570" spans="1:2" x14ac:dyDescent="0.3">
      <c r="A1570" s="148" t="s">
        <v>304</v>
      </c>
      <c r="B1570" s="84" t="s">
        <v>3256</v>
      </c>
    </row>
    <row r="1571" spans="1:2" x14ac:dyDescent="0.3">
      <c r="A1571" s="148" t="s">
        <v>3257</v>
      </c>
      <c r="B1571" s="84" t="s">
        <v>3258</v>
      </c>
    </row>
    <row r="1572" spans="1:2" x14ac:dyDescent="0.3">
      <c r="A1572" s="148" t="s">
        <v>307</v>
      </c>
      <c r="B1572" s="84" t="s">
        <v>3259</v>
      </c>
    </row>
    <row r="1573" spans="1:2" x14ac:dyDescent="0.3">
      <c r="A1573" s="148" t="s">
        <v>3260</v>
      </c>
      <c r="B1573" s="84" t="s">
        <v>3261</v>
      </c>
    </row>
    <row r="1574" spans="1:2" x14ac:dyDescent="0.3">
      <c r="A1574" s="148" t="s">
        <v>3262</v>
      </c>
      <c r="B1574" s="84" t="s">
        <v>3263</v>
      </c>
    </row>
    <row r="1575" spans="1:2" x14ac:dyDescent="0.3">
      <c r="A1575" s="148" t="s">
        <v>266</v>
      </c>
      <c r="B1575" s="84" t="s">
        <v>759</v>
      </c>
    </row>
    <row r="1576" spans="1:2" x14ac:dyDescent="0.3">
      <c r="A1576" s="148" t="s">
        <v>267</v>
      </c>
      <c r="B1576" s="84" t="s">
        <v>760</v>
      </c>
    </row>
    <row r="1577" spans="1:2" x14ac:dyDescent="0.3">
      <c r="A1577" s="148" t="s">
        <v>268</v>
      </c>
      <c r="B1577" s="84" t="s">
        <v>761</v>
      </c>
    </row>
    <row r="1578" spans="1:2" x14ac:dyDescent="0.3">
      <c r="A1578" s="148" t="s">
        <v>787</v>
      </c>
      <c r="B1578" s="84" t="s">
        <v>788</v>
      </c>
    </row>
    <row r="1579" spans="1:2" x14ac:dyDescent="0.3">
      <c r="A1579" s="148" t="s">
        <v>269</v>
      </c>
      <c r="B1579" s="84" t="s">
        <v>762</v>
      </c>
    </row>
    <row r="1580" spans="1:2" x14ac:dyDescent="0.3">
      <c r="A1580" s="148" t="s">
        <v>305</v>
      </c>
      <c r="B1580" s="84" t="s">
        <v>789</v>
      </c>
    </row>
    <row r="1581" spans="1:2" x14ac:dyDescent="0.3">
      <c r="A1581" s="148" t="s">
        <v>312</v>
      </c>
      <c r="B1581" s="84" t="s">
        <v>3264</v>
      </c>
    </row>
    <row r="1582" spans="1:2" x14ac:dyDescent="0.3">
      <c r="A1582" s="148" t="s">
        <v>3265</v>
      </c>
      <c r="B1582" s="84" t="s">
        <v>3266</v>
      </c>
    </row>
    <row r="1583" spans="1:2" x14ac:dyDescent="0.3">
      <c r="A1583" s="148" t="s">
        <v>3267</v>
      </c>
      <c r="B1583" s="84" t="s">
        <v>3268</v>
      </c>
    </row>
    <row r="1584" spans="1:2" x14ac:dyDescent="0.3">
      <c r="A1584" s="148" t="s">
        <v>3269</v>
      </c>
      <c r="B1584" s="84" t="s">
        <v>3263</v>
      </c>
    </row>
    <row r="1585" spans="1:2" x14ac:dyDescent="0.3">
      <c r="A1585" s="148" t="s">
        <v>19</v>
      </c>
      <c r="B1585" s="84" t="s">
        <v>18</v>
      </c>
    </row>
    <row r="1586" spans="1:2" x14ac:dyDescent="0.3">
      <c r="A1586" s="148" t="s">
        <v>3270</v>
      </c>
      <c r="B1586" s="84" t="s">
        <v>3271</v>
      </c>
    </row>
    <row r="1587" spans="1:2" x14ac:dyDescent="0.3">
      <c r="A1587" s="148" t="s">
        <v>3272</v>
      </c>
      <c r="B1587" s="84" t="s">
        <v>3273</v>
      </c>
    </row>
    <row r="1588" spans="1:2" x14ac:dyDescent="0.3">
      <c r="A1588" s="148" t="s">
        <v>278</v>
      </c>
      <c r="B1588" s="84" t="s">
        <v>763</v>
      </c>
    </row>
    <row r="1589" spans="1:2" x14ac:dyDescent="0.3">
      <c r="A1589" s="148" t="s">
        <v>279</v>
      </c>
      <c r="B1589" s="84" t="s">
        <v>3274</v>
      </c>
    </row>
    <row r="1590" spans="1:2" x14ac:dyDescent="0.3">
      <c r="A1590" s="148" t="s">
        <v>3275</v>
      </c>
      <c r="B1590" s="84" t="s">
        <v>3276</v>
      </c>
    </row>
    <row r="1591" spans="1:2" x14ac:dyDescent="0.3">
      <c r="A1591" s="148" t="s">
        <v>270</v>
      </c>
      <c r="B1591" s="84" t="s">
        <v>764</v>
      </c>
    </row>
    <row r="1592" spans="1:2" x14ac:dyDescent="0.3">
      <c r="A1592" s="148" t="s">
        <v>3277</v>
      </c>
      <c r="B1592" s="84" t="s">
        <v>3278</v>
      </c>
    </row>
    <row r="1593" spans="1:2" x14ac:dyDescent="0.3">
      <c r="A1593" s="148" t="s">
        <v>3279</v>
      </c>
      <c r="B1593" s="84" t="s">
        <v>3280</v>
      </c>
    </row>
    <row r="1594" spans="1:2" x14ac:dyDescent="0.3">
      <c r="A1594" s="148" t="s">
        <v>271</v>
      </c>
      <c r="B1594" s="84" t="s">
        <v>765</v>
      </c>
    </row>
    <row r="1595" spans="1:2" x14ac:dyDescent="0.3">
      <c r="A1595" s="148" t="s">
        <v>310</v>
      </c>
      <c r="B1595" s="84" t="s">
        <v>53</v>
      </c>
    </row>
    <row r="1596" spans="1:2" x14ac:dyDescent="0.3">
      <c r="A1596" s="148" t="s">
        <v>3281</v>
      </c>
      <c r="B1596" s="84" t="s">
        <v>3282</v>
      </c>
    </row>
    <row r="1597" spans="1:2" x14ac:dyDescent="0.3">
      <c r="A1597" s="148" t="s">
        <v>306</v>
      </c>
      <c r="B1597" s="84" t="s">
        <v>790</v>
      </c>
    </row>
    <row r="1598" spans="1:2" x14ac:dyDescent="0.3">
      <c r="A1598" s="148" t="s">
        <v>527</v>
      </c>
      <c r="B1598" s="84" t="s">
        <v>3283</v>
      </c>
    </row>
    <row r="1599" spans="1:2" x14ac:dyDescent="0.3">
      <c r="A1599" s="148" t="s">
        <v>3284</v>
      </c>
      <c r="B1599" s="84" t="s">
        <v>3285</v>
      </c>
    </row>
    <row r="1600" spans="1:2" x14ac:dyDescent="0.3">
      <c r="A1600" s="148" t="s">
        <v>3286</v>
      </c>
      <c r="B1600" s="84" t="s">
        <v>3287</v>
      </c>
    </row>
    <row r="1601" spans="1:2" x14ac:dyDescent="0.3">
      <c r="A1601" s="148" t="s">
        <v>3288</v>
      </c>
      <c r="B1601" s="84" t="s">
        <v>3289</v>
      </c>
    </row>
    <row r="1602" spans="1:2" x14ac:dyDescent="0.3">
      <c r="A1602" s="148" t="s">
        <v>3290</v>
      </c>
      <c r="B1602" s="84" t="s">
        <v>3291</v>
      </c>
    </row>
    <row r="1603" spans="1:2" x14ac:dyDescent="0.3">
      <c r="A1603" s="148" t="s">
        <v>3292</v>
      </c>
      <c r="B1603" s="84" t="s">
        <v>3293</v>
      </c>
    </row>
    <row r="1604" spans="1:2" x14ac:dyDescent="0.3">
      <c r="A1604" s="148" t="s">
        <v>3294</v>
      </c>
      <c r="B1604" s="84" t="s">
        <v>3295</v>
      </c>
    </row>
    <row r="1605" spans="1:2" x14ac:dyDescent="0.3">
      <c r="A1605" s="148" t="s">
        <v>3296</v>
      </c>
      <c r="B1605" s="84" t="s">
        <v>3297</v>
      </c>
    </row>
    <row r="1606" spans="1:2" x14ac:dyDescent="0.3">
      <c r="A1606" s="148" t="s">
        <v>3298</v>
      </c>
      <c r="B1606" s="84" t="s">
        <v>3299</v>
      </c>
    </row>
    <row r="1607" spans="1:2" x14ac:dyDescent="0.3">
      <c r="A1607" s="148" t="s">
        <v>528</v>
      </c>
      <c r="B1607" s="84" t="s">
        <v>3300</v>
      </c>
    </row>
    <row r="1608" spans="1:2" x14ac:dyDescent="0.3">
      <c r="A1608" s="148" t="s">
        <v>529</v>
      </c>
      <c r="B1608" s="84" t="s">
        <v>3301</v>
      </c>
    </row>
    <row r="1609" spans="1:2" x14ac:dyDescent="0.3">
      <c r="A1609" s="148" t="s">
        <v>530</v>
      </c>
      <c r="B1609" s="84" t="s">
        <v>3302</v>
      </c>
    </row>
    <row r="1610" spans="1:2" x14ac:dyDescent="0.3">
      <c r="A1610" s="148" t="s">
        <v>531</v>
      </c>
      <c r="B1610" s="84" t="s">
        <v>3303</v>
      </c>
    </row>
    <row r="1611" spans="1:2" x14ac:dyDescent="0.3">
      <c r="A1611" s="148" t="s">
        <v>3304</v>
      </c>
      <c r="B1611" s="84" t="s">
        <v>3305</v>
      </c>
    </row>
    <row r="1612" spans="1:2" x14ac:dyDescent="0.3">
      <c r="A1612" s="148" t="s">
        <v>3306</v>
      </c>
      <c r="B1612" s="84" t="s">
        <v>3307</v>
      </c>
    </row>
    <row r="1613" spans="1:2" x14ac:dyDescent="0.3">
      <c r="A1613" s="148" t="s">
        <v>3308</v>
      </c>
      <c r="B1613" s="84" t="s">
        <v>3309</v>
      </c>
    </row>
    <row r="1614" spans="1:2" x14ac:dyDescent="0.3">
      <c r="A1614" s="148" t="s">
        <v>3310</v>
      </c>
      <c r="B1614" s="84" t="s">
        <v>3311</v>
      </c>
    </row>
    <row r="1615" spans="1:2" x14ac:dyDescent="0.3">
      <c r="A1615" s="148" t="s">
        <v>3312</v>
      </c>
      <c r="B1615" s="84" t="s">
        <v>167</v>
      </c>
    </row>
    <row r="1616" spans="1:2" x14ac:dyDescent="0.3">
      <c r="A1616" s="148" t="s">
        <v>3313</v>
      </c>
      <c r="B1616" s="84" t="s">
        <v>3314</v>
      </c>
    </row>
    <row r="1617" spans="1:2" x14ac:dyDescent="0.3">
      <c r="A1617" s="148" t="s">
        <v>3315</v>
      </c>
      <c r="B1617" s="84" t="s">
        <v>3316</v>
      </c>
    </row>
    <row r="1618" spans="1:2" x14ac:dyDescent="0.3">
      <c r="A1618" s="148" t="s">
        <v>3317</v>
      </c>
      <c r="B1618" s="84" t="s">
        <v>3318</v>
      </c>
    </row>
    <row r="1619" spans="1:2" x14ac:dyDescent="0.3">
      <c r="A1619" s="148" t="s">
        <v>3319</v>
      </c>
      <c r="B1619" s="84" t="s">
        <v>3320</v>
      </c>
    </row>
    <row r="1620" spans="1:2" x14ac:dyDescent="0.3">
      <c r="A1620" s="148" t="s">
        <v>3321</v>
      </c>
      <c r="B1620" s="84" t="s">
        <v>3322</v>
      </c>
    </row>
    <row r="1621" spans="1:2" x14ac:dyDescent="0.3">
      <c r="A1621" s="148" t="s">
        <v>3323</v>
      </c>
      <c r="B1621" s="84" t="s">
        <v>3324</v>
      </c>
    </row>
    <row r="1622" spans="1:2" x14ac:dyDescent="0.3">
      <c r="A1622" s="148" t="s">
        <v>3325</v>
      </c>
      <c r="B1622" s="84" t="s">
        <v>3326</v>
      </c>
    </row>
    <row r="1623" spans="1:2" x14ac:dyDescent="0.3">
      <c r="A1623" s="148" t="s">
        <v>3327</v>
      </c>
      <c r="B1623" s="84" t="s">
        <v>3328</v>
      </c>
    </row>
    <row r="1624" spans="1:2" x14ac:dyDescent="0.3">
      <c r="A1624" s="148" t="s">
        <v>3329</v>
      </c>
      <c r="B1624" s="84" t="s">
        <v>3330</v>
      </c>
    </row>
    <row r="1625" spans="1:2" x14ac:dyDescent="0.3">
      <c r="A1625" s="148" t="s">
        <v>3331</v>
      </c>
      <c r="B1625" s="84" t="s">
        <v>3332</v>
      </c>
    </row>
    <row r="1626" spans="1:2" x14ac:dyDescent="0.3">
      <c r="A1626" s="148" t="s">
        <v>3333</v>
      </c>
      <c r="B1626" s="84" t="s">
        <v>3334</v>
      </c>
    </row>
    <row r="1627" spans="1:2" x14ac:dyDescent="0.3">
      <c r="A1627" s="148" t="s">
        <v>3335</v>
      </c>
      <c r="B1627" s="84" t="s">
        <v>3336</v>
      </c>
    </row>
    <row r="1628" spans="1:2" x14ac:dyDescent="0.3">
      <c r="A1628" s="148" t="s">
        <v>3337</v>
      </c>
      <c r="B1628" s="84" t="s">
        <v>3338</v>
      </c>
    </row>
    <row r="1629" spans="1:2" x14ac:dyDescent="0.3">
      <c r="A1629" s="148" t="s">
        <v>3339</v>
      </c>
      <c r="B1629" s="84" t="s">
        <v>3340</v>
      </c>
    </row>
    <row r="1630" spans="1:2" x14ac:dyDescent="0.3">
      <c r="A1630" s="148" t="s">
        <v>3341</v>
      </c>
      <c r="B1630" s="84" t="s">
        <v>3342</v>
      </c>
    </row>
    <row r="1631" spans="1:2" x14ac:dyDescent="0.3">
      <c r="A1631" s="148" t="s">
        <v>3343</v>
      </c>
      <c r="B1631" s="84" t="s">
        <v>3344</v>
      </c>
    </row>
    <row r="1632" spans="1:2" x14ac:dyDescent="0.3">
      <c r="A1632" s="148" t="s">
        <v>3345</v>
      </c>
      <c r="B1632" s="84" t="s">
        <v>3346</v>
      </c>
    </row>
    <row r="1633" spans="1:2" x14ac:dyDescent="0.3">
      <c r="A1633" s="148" t="s">
        <v>3347</v>
      </c>
      <c r="B1633" s="84" t="s">
        <v>3348</v>
      </c>
    </row>
    <row r="1634" spans="1:2" x14ac:dyDescent="0.3">
      <c r="A1634" s="148" t="s">
        <v>3349</v>
      </c>
      <c r="B1634" s="84" t="s">
        <v>3350</v>
      </c>
    </row>
    <row r="1635" spans="1:2" x14ac:dyDescent="0.3">
      <c r="A1635" s="148" t="s">
        <v>3351</v>
      </c>
      <c r="B1635" s="84" t="s">
        <v>3352</v>
      </c>
    </row>
    <row r="1636" spans="1:2" x14ac:dyDescent="0.3">
      <c r="A1636" s="148" t="s">
        <v>3353</v>
      </c>
      <c r="B1636" s="84" t="s">
        <v>3354</v>
      </c>
    </row>
    <row r="1637" spans="1:2" x14ac:dyDescent="0.3">
      <c r="A1637" s="148" t="s">
        <v>3355</v>
      </c>
      <c r="B1637" s="84" t="s">
        <v>3356</v>
      </c>
    </row>
    <row r="1638" spans="1:2" x14ac:dyDescent="0.3">
      <c r="A1638" s="148" t="s">
        <v>3357</v>
      </c>
      <c r="B1638" s="84" t="s">
        <v>3358</v>
      </c>
    </row>
    <row r="1639" spans="1:2" x14ac:dyDescent="0.3">
      <c r="A1639" s="148" t="s">
        <v>3359</v>
      </c>
      <c r="B1639" s="84" t="s">
        <v>3360</v>
      </c>
    </row>
    <row r="1640" spans="1:2" x14ac:dyDescent="0.3">
      <c r="A1640" s="148" t="s">
        <v>3361</v>
      </c>
      <c r="B1640" s="84" t="s">
        <v>3362</v>
      </c>
    </row>
    <row r="1641" spans="1:2" x14ac:dyDescent="0.3">
      <c r="A1641" s="148" t="s">
        <v>3363</v>
      </c>
      <c r="B1641" s="84" t="s">
        <v>3364</v>
      </c>
    </row>
    <row r="1642" spans="1:2" x14ac:dyDescent="0.3">
      <c r="A1642" s="148" t="s">
        <v>3365</v>
      </c>
      <c r="B1642" s="84" t="s">
        <v>3366</v>
      </c>
    </row>
    <row r="1643" spans="1:2" x14ac:dyDescent="0.3">
      <c r="A1643" s="148" t="s">
        <v>3367</v>
      </c>
      <c r="B1643" s="84" t="s">
        <v>3368</v>
      </c>
    </row>
    <row r="1644" spans="1:2" x14ac:dyDescent="0.3">
      <c r="A1644" s="148" t="s">
        <v>3369</v>
      </c>
      <c r="B1644" s="84" t="s">
        <v>3370</v>
      </c>
    </row>
    <row r="1645" spans="1:2" x14ac:dyDescent="0.3">
      <c r="A1645" s="148" t="s">
        <v>3371</v>
      </c>
      <c r="B1645" s="84" t="s">
        <v>3372</v>
      </c>
    </row>
    <row r="1646" spans="1:2" x14ac:dyDescent="0.3">
      <c r="A1646" s="148" t="s">
        <v>3373</v>
      </c>
      <c r="B1646" s="84" t="s">
        <v>3374</v>
      </c>
    </row>
    <row r="1647" spans="1:2" x14ac:dyDescent="0.3">
      <c r="A1647" s="148" t="s">
        <v>3375</v>
      </c>
      <c r="B1647" s="84" t="s">
        <v>3376</v>
      </c>
    </row>
    <row r="1648" spans="1:2" x14ac:dyDescent="0.3">
      <c r="A1648" s="148" t="s">
        <v>3377</v>
      </c>
      <c r="B1648" s="84" t="s">
        <v>3378</v>
      </c>
    </row>
    <row r="1649" spans="1:2" x14ac:dyDescent="0.3">
      <c r="A1649" s="148" t="s">
        <v>3379</v>
      </c>
      <c r="B1649" s="84" t="s">
        <v>3380</v>
      </c>
    </row>
    <row r="1650" spans="1:2" x14ac:dyDescent="0.3">
      <c r="A1650" s="148" t="s">
        <v>3381</v>
      </c>
      <c r="B1650" s="84" t="s">
        <v>3382</v>
      </c>
    </row>
    <row r="1651" spans="1:2" x14ac:dyDescent="0.3">
      <c r="A1651" s="148" t="s">
        <v>3383</v>
      </c>
      <c r="B1651" s="84" t="s">
        <v>3384</v>
      </c>
    </row>
    <row r="1652" spans="1:2" x14ac:dyDescent="0.3">
      <c r="A1652" s="148" t="s">
        <v>3385</v>
      </c>
      <c r="B1652" s="84" t="s">
        <v>3386</v>
      </c>
    </row>
    <row r="1653" spans="1:2" x14ac:dyDescent="0.3">
      <c r="A1653" s="148" t="s">
        <v>3387</v>
      </c>
      <c r="B1653" s="84" t="s">
        <v>3388</v>
      </c>
    </row>
    <row r="1654" spans="1:2" x14ac:dyDescent="0.3">
      <c r="A1654" s="148" t="s">
        <v>3389</v>
      </c>
      <c r="B1654" s="84" t="s">
        <v>3390</v>
      </c>
    </row>
    <row r="1655" spans="1:2" x14ac:dyDescent="0.3">
      <c r="A1655" s="148" t="s">
        <v>3391</v>
      </c>
      <c r="B1655" s="84" t="s">
        <v>3392</v>
      </c>
    </row>
    <row r="1656" spans="1:2" x14ac:dyDescent="0.3">
      <c r="A1656" s="148" t="s">
        <v>3393</v>
      </c>
      <c r="B1656" s="84" t="s">
        <v>3394</v>
      </c>
    </row>
    <row r="1657" spans="1:2" x14ac:dyDescent="0.3">
      <c r="A1657" s="148" t="s">
        <v>3395</v>
      </c>
      <c r="B1657" s="84" t="s">
        <v>3396</v>
      </c>
    </row>
    <row r="1658" spans="1:2" x14ac:dyDescent="0.3">
      <c r="A1658" s="148" t="s">
        <v>3397</v>
      </c>
      <c r="B1658" s="84" t="s">
        <v>3398</v>
      </c>
    </row>
    <row r="1659" spans="1:2" x14ac:dyDescent="0.3">
      <c r="A1659" s="148" t="s">
        <v>3399</v>
      </c>
      <c r="B1659" s="84" t="s">
        <v>3400</v>
      </c>
    </row>
    <row r="1660" spans="1:2" x14ac:dyDescent="0.3">
      <c r="A1660" s="148" t="s">
        <v>3401</v>
      </c>
      <c r="B1660" s="84" t="s">
        <v>3402</v>
      </c>
    </row>
    <row r="1661" spans="1:2" x14ac:dyDescent="0.3">
      <c r="A1661" s="148" t="s">
        <v>3403</v>
      </c>
      <c r="B1661" s="84" t="s">
        <v>3404</v>
      </c>
    </row>
    <row r="1662" spans="1:2" x14ac:dyDescent="0.3">
      <c r="A1662" s="148" t="s">
        <v>3405</v>
      </c>
      <c r="B1662" s="84" t="s">
        <v>3406</v>
      </c>
    </row>
    <row r="1663" spans="1:2" x14ac:dyDescent="0.3">
      <c r="A1663" s="148" t="s">
        <v>3407</v>
      </c>
      <c r="B1663" s="84" t="s">
        <v>3408</v>
      </c>
    </row>
    <row r="1664" spans="1:2" x14ac:dyDescent="0.3">
      <c r="A1664" s="148" t="s">
        <v>3409</v>
      </c>
      <c r="B1664" s="84" t="s">
        <v>3410</v>
      </c>
    </row>
    <row r="1665" spans="1:2" x14ac:dyDescent="0.3">
      <c r="A1665" s="148" t="s">
        <v>3411</v>
      </c>
      <c r="B1665" s="84" t="s">
        <v>3412</v>
      </c>
    </row>
    <row r="1666" spans="1:2" x14ac:dyDescent="0.3">
      <c r="A1666" s="148" t="s">
        <v>3413</v>
      </c>
      <c r="B1666" s="84" t="s">
        <v>3414</v>
      </c>
    </row>
    <row r="1667" spans="1:2" x14ac:dyDescent="0.3">
      <c r="A1667" s="148" t="s">
        <v>3415</v>
      </c>
      <c r="B1667" s="84" t="s">
        <v>3416</v>
      </c>
    </row>
    <row r="1668" spans="1:2" x14ac:dyDescent="0.3">
      <c r="A1668" s="148" t="s">
        <v>3417</v>
      </c>
      <c r="B1668" s="84" t="s">
        <v>3418</v>
      </c>
    </row>
    <row r="1669" spans="1:2" x14ac:dyDescent="0.3">
      <c r="A1669" s="148" t="s">
        <v>3419</v>
      </c>
      <c r="B1669" s="84" t="s">
        <v>873</v>
      </c>
    </row>
    <row r="1670" spans="1:2" x14ac:dyDescent="0.3">
      <c r="A1670" s="148" t="s">
        <v>3420</v>
      </c>
      <c r="B1670" s="84" t="s">
        <v>3421</v>
      </c>
    </row>
    <row r="1671" spans="1:2" x14ac:dyDescent="0.3">
      <c r="A1671" s="148" t="s">
        <v>3422</v>
      </c>
      <c r="B1671" s="84" t="s">
        <v>2925</v>
      </c>
    </row>
    <row r="1672" spans="1:2" x14ac:dyDescent="0.3">
      <c r="A1672" s="148" t="s">
        <v>3423</v>
      </c>
      <c r="B1672" s="84" t="s">
        <v>3424</v>
      </c>
    </row>
    <row r="1673" spans="1:2" x14ac:dyDescent="0.3">
      <c r="A1673" s="148" t="s">
        <v>3425</v>
      </c>
      <c r="B1673" s="84" t="s">
        <v>3426</v>
      </c>
    </row>
    <row r="1674" spans="1:2" x14ac:dyDescent="0.3">
      <c r="A1674" s="148" t="s">
        <v>3427</v>
      </c>
      <c r="B1674" s="84" t="s">
        <v>3428</v>
      </c>
    </row>
    <row r="1675" spans="1:2" x14ac:dyDescent="0.3">
      <c r="A1675" s="148" t="s">
        <v>3429</v>
      </c>
      <c r="B1675" s="84" t="s">
        <v>3430</v>
      </c>
    </row>
    <row r="1676" spans="1:2" x14ac:dyDescent="0.3">
      <c r="A1676" s="148" t="s">
        <v>3431</v>
      </c>
      <c r="B1676" s="84" t="s">
        <v>2609</v>
      </c>
    </row>
    <row r="1677" spans="1:2" x14ac:dyDescent="0.3">
      <c r="A1677" s="148" t="s">
        <v>3432</v>
      </c>
      <c r="B1677" s="84" t="s">
        <v>3433</v>
      </c>
    </row>
    <row r="1678" spans="1:2" x14ac:dyDescent="0.3">
      <c r="A1678" s="148" t="s">
        <v>3434</v>
      </c>
      <c r="B1678" s="84" t="s">
        <v>873</v>
      </c>
    </row>
    <row r="1679" spans="1:2" x14ac:dyDescent="0.3">
      <c r="A1679" s="148" t="s">
        <v>3435</v>
      </c>
      <c r="B1679" s="84" t="s">
        <v>873</v>
      </c>
    </row>
    <row r="1680" spans="1:2" x14ac:dyDescent="0.3">
      <c r="A1680" s="148" t="s">
        <v>3436</v>
      </c>
      <c r="B1680" s="84" t="s">
        <v>3437</v>
      </c>
    </row>
    <row r="1681" spans="1:2" x14ac:dyDescent="0.3">
      <c r="A1681" s="148" t="s">
        <v>3438</v>
      </c>
      <c r="B1681" s="84" t="s">
        <v>3439</v>
      </c>
    </row>
    <row r="1682" spans="1:2" x14ac:dyDescent="0.3">
      <c r="A1682" s="148" t="s">
        <v>3440</v>
      </c>
      <c r="B1682" s="84" t="s">
        <v>3441</v>
      </c>
    </row>
    <row r="1683" spans="1:2" x14ac:dyDescent="0.3">
      <c r="A1683" s="148" t="s">
        <v>3442</v>
      </c>
      <c r="B1683" s="84" t="s">
        <v>3443</v>
      </c>
    </row>
    <row r="1684" spans="1:2" x14ac:dyDescent="0.3">
      <c r="A1684" s="148" t="s">
        <v>532</v>
      </c>
      <c r="B1684" s="84" t="s">
        <v>3444</v>
      </c>
    </row>
    <row r="1685" spans="1:2" x14ac:dyDescent="0.3">
      <c r="A1685" s="148" t="s">
        <v>3445</v>
      </c>
      <c r="B1685" s="84" t="s">
        <v>533</v>
      </c>
    </row>
    <row r="1686" spans="1:2" x14ac:dyDescent="0.3">
      <c r="A1686" s="148" t="s">
        <v>534</v>
      </c>
      <c r="B1686" s="84" t="s">
        <v>166</v>
      </c>
    </row>
    <row r="1687" spans="1:2" x14ac:dyDescent="0.3">
      <c r="A1687" s="148" t="s">
        <v>3446</v>
      </c>
      <c r="B1687" s="84" t="s">
        <v>754</v>
      </c>
    </row>
    <row r="1688" spans="1:2" x14ac:dyDescent="0.3">
      <c r="A1688" s="148" t="s">
        <v>535</v>
      </c>
      <c r="B1688" s="84" t="s">
        <v>3447</v>
      </c>
    </row>
    <row r="1689" spans="1:2" x14ac:dyDescent="0.3">
      <c r="A1689" s="148" t="s">
        <v>3448</v>
      </c>
      <c r="B1689" s="84" t="s">
        <v>3449</v>
      </c>
    </row>
    <row r="1690" spans="1:2" x14ac:dyDescent="0.3">
      <c r="A1690" s="148" t="s">
        <v>3450</v>
      </c>
      <c r="B1690" s="84" t="s">
        <v>2720</v>
      </c>
    </row>
    <row r="1691" spans="1:2" x14ac:dyDescent="0.3">
      <c r="A1691" s="148" t="s">
        <v>3451</v>
      </c>
      <c r="B1691" s="84" t="s">
        <v>3452</v>
      </c>
    </row>
    <row r="1692" spans="1:2" x14ac:dyDescent="0.3">
      <c r="A1692" s="148" t="s">
        <v>3453</v>
      </c>
      <c r="B1692" s="84" t="s">
        <v>3454</v>
      </c>
    </row>
    <row r="1693" spans="1:2" x14ac:dyDescent="0.3">
      <c r="A1693" s="148" t="s">
        <v>3455</v>
      </c>
      <c r="B1693" s="84" t="s">
        <v>873</v>
      </c>
    </row>
    <row r="1694" spans="1:2" x14ac:dyDescent="0.3">
      <c r="A1694" s="148" t="s">
        <v>3456</v>
      </c>
      <c r="B1694" s="84" t="s">
        <v>873</v>
      </c>
    </row>
    <row r="1695" spans="1:2" x14ac:dyDescent="0.3">
      <c r="A1695" s="148" t="s">
        <v>3457</v>
      </c>
      <c r="B1695" s="84" t="s">
        <v>873</v>
      </c>
    </row>
    <row r="1696" spans="1:2" x14ac:dyDescent="0.3">
      <c r="A1696" s="148" t="s">
        <v>3458</v>
      </c>
      <c r="B1696" s="84" t="s">
        <v>873</v>
      </c>
    </row>
    <row r="1697" spans="1:2" x14ac:dyDescent="0.3">
      <c r="A1697" s="148" t="s">
        <v>3459</v>
      </c>
      <c r="B1697" s="84" t="s">
        <v>3460</v>
      </c>
    </row>
    <row r="1698" spans="1:2" x14ac:dyDescent="0.3">
      <c r="A1698" s="148" t="s">
        <v>3461</v>
      </c>
      <c r="B1698" s="84" t="s">
        <v>3462</v>
      </c>
    </row>
    <row r="1699" spans="1:2" x14ac:dyDescent="0.3">
      <c r="A1699" s="148" t="s">
        <v>3463</v>
      </c>
      <c r="B1699" s="84" t="s">
        <v>3464</v>
      </c>
    </row>
    <row r="1700" spans="1:2" x14ac:dyDescent="0.3">
      <c r="A1700" s="148" t="s">
        <v>3465</v>
      </c>
      <c r="B1700" s="84" t="s">
        <v>3466</v>
      </c>
    </row>
    <row r="1701" spans="1:2" x14ac:dyDescent="0.3">
      <c r="A1701" s="148" t="s">
        <v>3467</v>
      </c>
      <c r="B1701" s="84" t="s">
        <v>3468</v>
      </c>
    </row>
    <row r="1702" spans="1:2" x14ac:dyDescent="0.3">
      <c r="A1702" s="148" t="s">
        <v>3469</v>
      </c>
      <c r="B1702" s="84" t="s">
        <v>3470</v>
      </c>
    </row>
    <row r="1703" spans="1:2" x14ac:dyDescent="0.3">
      <c r="A1703" s="148" t="s">
        <v>3471</v>
      </c>
      <c r="B1703" s="84" t="s">
        <v>3472</v>
      </c>
    </row>
    <row r="1704" spans="1:2" x14ac:dyDescent="0.3">
      <c r="A1704" s="148" t="s">
        <v>3473</v>
      </c>
      <c r="B1704" s="84" t="s">
        <v>3474</v>
      </c>
    </row>
    <row r="1705" spans="1:2" x14ac:dyDescent="0.3">
      <c r="A1705" s="148" t="s">
        <v>3475</v>
      </c>
      <c r="B1705" s="84" t="s">
        <v>3476</v>
      </c>
    </row>
    <row r="1706" spans="1:2" x14ac:dyDescent="0.3">
      <c r="A1706" s="148" t="s">
        <v>3477</v>
      </c>
      <c r="B1706" s="84" t="s">
        <v>3478</v>
      </c>
    </row>
    <row r="1707" spans="1:2" x14ac:dyDescent="0.3">
      <c r="A1707" s="148" t="s">
        <v>3479</v>
      </c>
      <c r="B1707" s="84" t="s">
        <v>3480</v>
      </c>
    </row>
    <row r="1708" spans="1:2" x14ac:dyDescent="0.3">
      <c r="A1708" s="148" t="s">
        <v>3481</v>
      </c>
      <c r="B1708" s="84" t="s">
        <v>3482</v>
      </c>
    </row>
    <row r="1709" spans="1:2" x14ac:dyDescent="0.3">
      <c r="A1709" s="148" t="s">
        <v>3483</v>
      </c>
      <c r="B1709" s="84" t="s">
        <v>3484</v>
      </c>
    </row>
    <row r="1710" spans="1:2" x14ac:dyDescent="0.3">
      <c r="A1710" s="148" t="s">
        <v>3485</v>
      </c>
      <c r="B1710" s="84" t="s">
        <v>3486</v>
      </c>
    </row>
    <row r="1711" spans="1:2" x14ac:dyDescent="0.3">
      <c r="A1711" s="148" t="s">
        <v>3487</v>
      </c>
      <c r="B1711" s="84" t="s">
        <v>3488</v>
      </c>
    </row>
    <row r="1712" spans="1:2" x14ac:dyDescent="0.3">
      <c r="A1712" s="148" t="s">
        <v>3489</v>
      </c>
      <c r="B1712" s="84" t="s">
        <v>3490</v>
      </c>
    </row>
    <row r="1713" spans="1:2" x14ac:dyDescent="0.3">
      <c r="A1713" s="148" t="s">
        <v>3491</v>
      </c>
      <c r="B1713" s="84" t="s">
        <v>3492</v>
      </c>
    </row>
    <row r="1714" spans="1:2" x14ac:dyDescent="0.3">
      <c r="A1714" s="148" t="s">
        <v>3493</v>
      </c>
      <c r="B1714" s="84" t="s">
        <v>3494</v>
      </c>
    </row>
    <row r="1715" spans="1:2" x14ac:dyDescent="0.3">
      <c r="A1715" s="148" t="s">
        <v>3495</v>
      </c>
      <c r="B1715" s="84" t="s">
        <v>3496</v>
      </c>
    </row>
    <row r="1716" spans="1:2" x14ac:dyDescent="0.3">
      <c r="A1716" s="148" t="s">
        <v>3497</v>
      </c>
      <c r="B1716" s="84" t="s">
        <v>3498</v>
      </c>
    </row>
    <row r="1717" spans="1:2" x14ac:dyDescent="0.3">
      <c r="A1717" s="148" t="s">
        <v>3499</v>
      </c>
      <c r="B1717" s="84" t="s">
        <v>3500</v>
      </c>
    </row>
    <row r="1718" spans="1:2" x14ac:dyDescent="0.3">
      <c r="A1718" s="148" t="s">
        <v>3501</v>
      </c>
      <c r="B1718" s="84" t="s">
        <v>3502</v>
      </c>
    </row>
    <row r="1719" spans="1:2" x14ac:dyDescent="0.3">
      <c r="A1719" s="148" t="s">
        <v>3503</v>
      </c>
      <c r="B1719" s="84" t="s">
        <v>3504</v>
      </c>
    </row>
    <row r="1720" spans="1:2" x14ac:dyDescent="0.3">
      <c r="A1720" s="148" t="s">
        <v>3505</v>
      </c>
      <c r="B1720" s="84" t="s">
        <v>3506</v>
      </c>
    </row>
    <row r="1721" spans="1:2" x14ac:dyDescent="0.3">
      <c r="A1721" s="148" t="s">
        <v>3507</v>
      </c>
      <c r="B1721" s="84" t="s">
        <v>3508</v>
      </c>
    </row>
    <row r="1722" spans="1:2" x14ac:dyDescent="0.3">
      <c r="A1722" s="148" t="s">
        <v>3509</v>
      </c>
      <c r="B1722" s="84" t="s">
        <v>3510</v>
      </c>
    </row>
    <row r="1723" spans="1:2" x14ac:dyDescent="0.3">
      <c r="A1723" s="148" t="s">
        <v>3511</v>
      </c>
      <c r="B1723" s="84" t="s">
        <v>3512</v>
      </c>
    </row>
    <row r="1724" spans="1:2" x14ac:dyDescent="0.3">
      <c r="A1724" s="148" t="s">
        <v>3513</v>
      </c>
      <c r="B1724" s="84" t="s">
        <v>3514</v>
      </c>
    </row>
    <row r="1725" spans="1:2" x14ac:dyDescent="0.3">
      <c r="A1725" s="148" t="s">
        <v>3515</v>
      </c>
      <c r="B1725" s="84" t="s">
        <v>3516</v>
      </c>
    </row>
    <row r="1726" spans="1:2" x14ac:dyDescent="0.3">
      <c r="A1726" s="148" t="s">
        <v>3517</v>
      </c>
      <c r="B1726" s="84" t="s">
        <v>3518</v>
      </c>
    </row>
    <row r="1727" spans="1:2" x14ac:dyDescent="0.3">
      <c r="A1727" s="148" t="s">
        <v>3519</v>
      </c>
      <c r="B1727" s="84" t="s">
        <v>3520</v>
      </c>
    </row>
    <row r="1728" spans="1:2" x14ac:dyDescent="0.3">
      <c r="A1728" s="148" t="s">
        <v>3521</v>
      </c>
      <c r="B1728" s="84" t="s">
        <v>3522</v>
      </c>
    </row>
    <row r="1729" spans="1:2" x14ac:dyDescent="0.3">
      <c r="A1729" s="148" t="s">
        <v>3523</v>
      </c>
      <c r="B1729" s="84" t="s">
        <v>3524</v>
      </c>
    </row>
    <row r="1730" spans="1:2" x14ac:dyDescent="0.3">
      <c r="A1730" s="148" t="s">
        <v>3525</v>
      </c>
      <c r="B1730" s="84" t="s">
        <v>3526</v>
      </c>
    </row>
    <row r="1731" spans="1:2" x14ac:dyDescent="0.3">
      <c r="A1731" s="148" t="s">
        <v>3527</v>
      </c>
      <c r="B1731" s="84" t="s">
        <v>3528</v>
      </c>
    </row>
    <row r="1732" spans="1:2" x14ac:dyDescent="0.3">
      <c r="A1732" s="148" t="s">
        <v>3529</v>
      </c>
      <c r="B1732" s="84" t="s">
        <v>3530</v>
      </c>
    </row>
    <row r="1733" spans="1:2" x14ac:dyDescent="0.3">
      <c r="A1733" s="148" t="s">
        <v>3531</v>
      </c>
      <c r="B1733" s="84" t="s">
        <v>3532</v>
      </c>
    </row>
    <row r="1734" spans="1:2" x14ac:dyDescent="0.3">
      <c r="A1734" s="148" t="s">
        <v>3533</v>
      </c>
      <c r="B1734" s="84" t="s">
        <v>3534</v>
      </c>
    </row>
    <row r="1735" spans="1:2" x14ac:dyDescent="0.3">
      <c r="A1735" s="148" t="s">
        <v>3535</v>
      </c>
      <c r="B1735" s="84" t="s">
        <v>3536</v>
      </c>
    </row>
    <row r="1736" spans="1:2" x14ac:dyDescent="0.3">
      <c r="A1736" s="148" t="s">
        <v>3537</v>
      </c>
      <c r="B1736" s="84" t="s">
        <v>3538</v>
      </c>
    </row>
    <row r="1737" spans="1:2" x14ac:dyDescent="0.3">
      <c r="A1737" s="148" t="s">
        <v>3539</v>
      </c>
      <c r="B1737" s="84" t="s">
        <v>3540</v>
      </c>
    </row>
    <row r="1738" spans="1:2" x14ac:dyDescent="0.3">
      <c r="A1738" s="148" t="s">
        <v>3541</v>
      </c>
      <c r="B1738" s="84" t="s">
        <v>3542</v>
      </c>
    </row>
    <row r="1739" spans="1:2" x14ac:dyDescent="0.3">
      <c r="A1739" s="148" t="s">
        <v>3543</v>
      </c>
      <c r="B1739" s="84" t="s">
        <v>3544</v>
      </c>
    </row>
    <row r="1740" spans="1:2" x14ac:dyDescent="0.3">
      <c r="A1740" s="148" t="s">
        <v>3545</v>
      </c>
      <c r="B1740" s="84" t="s">
        <v>3546</v>
      </c>
    </row>
    <row r="1741" spans="1:2" x14ac:dyDescent="0.3">
      <c r="A1741" s="148" t="s">
        <v>3547</v>
      </c>
      <c r="B1741" s="84" t="s">
        <v>3548</v>
      </c>
    </row>
    <row r="1742" spans="1:2" x14ac:dyDescent="0.3">
      <c r="A1742" s="148" t="s">
        <v>3549</v>
      </c>
      <c r="B1742" s="84" t="s">
        <v>3550</v>
      </c>
    </row>
    <row r="1743" spans="1:2" x14ac:dyDescent="0.3">
      <c r="A1743" s="148" t="s">
        <v>3551</v>
      </c>
      <c r="B1743" s="84" t="s">
        <v>3552</v>
      </c>
    </row>
    <row r="1744" spans="1:2" x14ac:dyDescent="0.3">
      <c r="A1744" s="148" t="s">
        <v>3553</v>
      </c>
      <c r="B1744" s="84" t="s">
        <v>3554</v>
      </c>
    </row>
    <row r="1745" spans="1:2" x14ac:dyDescent="0.3">
      <c r="A1745" s="148" t="s">
        <v>318</v>
      </c>
      <c r="B1745" s="84" t="s">
        <v>94</v>
      </c>
    </row>
    <row r="1746" spans="1:2" x14ac:dyDescent="0.3">
      <c r="A1746" s="148" t="s">
        <v>536</v>
      </c>
      <c r="B1746" s="84" t="s">
        <v>3555</v>
      </c>
    </row>
    <row r="1747" spans="1:2" x14ac:dyDescent="0.3">
      <c r="A1747" s="148" t="s">
        <v>363</v>
      </c>
      <c r="B1747" s="84" t="s">
        <v>791</v>
      </c>
    </row>
    <row r="1748" spans="1:2" x14ac:dyDescent="0.3">
      <c r="A1748" s="148" t="s">
        <v>97</v>
      </c>
      <c r="B1748" s="84" t="s">
        <v>792</v>
      </c>
    </row>
    <row r="1749" spans="1:2" x14ac:dyDescent="0.3">
      <c r="A1749" s="148" t="s">
        <v>350</v>
      </c>
      <c r="B1749" s="84" t="s">
        <v>3556</v>
      </c>
    </row>
    <row r="1750" spans="1:2" x14ac:dyDescent="0.3">
      <c r="A1750" s="148" t="s">
        <v>351</v>
      </c>
      <c r="B1750" s="84" t="s">
        <v>3557</v>
      </c>
    </row>
    <row r="1751" spans="1:2" x14ac:dyDescent="0.3">
      <c r="A1751" s="148" t="s">
        <v>3558</v>
      </c>
      <c r="B1751" s="84" t="s">
        <v>3559</v>
      </c>
    </row>
    <row r="1752" spans="1:2" x14ac:dyDescent="0.3">
      <c r="A1752" s="148" t="s">
        <v>3560</v>
      </c>
      <c r="B1752" s="84" t="s">
        <v>3561</v>
      </c>
    </row>
    <row r="1753" spans="1:2" x14ac:dyDescent="0.3">
      <c r="A1753" s="148" t="s">
        <v>3562</v>
      </c>
      <c r="B1753" s="84" t="s">
        <v>3563</v>
      </c>
    </row>
    <row r="1754" spans="1:2" x14ac:dyDescent="0.3">
      <c r="A1754" s="148" t="s">
        <v>3564</v>
      </c>
      <c r="B1754" s="84" t="s">
        <v>3565</v>
      </c>
    </row>
    <row r="1755" spans="1:2" x14ac:dyDescent="0.3">
      <c r="A1755" s="148" t="s">
        <v>3566</v>
      </c>
      <c r="B1755" s="84" t="s">
        <v>3567</v>
      </c>
    </row>
    <row r="1756" spans="1:2" x14ac:dyDescent="0.3">
      <c r="A1756" s="148" t="s">
        <v>3568</v>
      </c>
      <c r="B1756" s="84" t="s">
        <v>873</v>
      </c>
    </row>
    <row r="1757" spans="1:2" x14ac:dyDescent="0.3">
      <c r="A1757" s="148" t="s">
        <v>353</v>
      </c>
      <c r="B1757" s="84" t="s">
        <v>766</v>
      </c>
    </row>
    <row r="1758" spans="1:2" x14ac:dyDescent="0.3">
      <c r="A1758" s="148" t="s">
        <v>3569</v>
      </c>
      <c r="B1758" s="84" t="s">
        <v>3570</v>
      </c>
    </row>
    <row r="1759" spans="1:2" x14ac:dyDescent="0.3">
      <c r="A1759" s="148" t="s">
        <v>3571</v>
      </c>
      <c r="B1759" s="84" t="s">
        <v>3572</v>
      </c>
    </row>
    <row r="1760" spans="1:2" x14ac:dyDescent="0.3">
      <c r="A1760" s="148" t="s">
        <v>3573</v>
      </c>
      <c r="B1760" s="84" t="s">
        <v>873</v>
      </c>
    </row>
    <row r="1761" spans="1:2" x14ac:dyDescent="0.3">
      <c r="A1761" s="148" t="s">
        <v>3574</v>
      </c>
      <c r="B1761" s="84" t="s">
        <v>3575</v>
      </c>
    </row>
    <row r="1762" spans="1:2" x14ac:dyDescent="0.3">
      <c r="A1762" s="148" t="s">
        <v>3576</v>
      </c>
      <c r="B1762" s="84" t="s">
        <v>3577</v>
      </c>
    </row>
    <row r="1763" spans="1:2" x14ac:dyDescent="0.3">
      <c r="A1763" s="148" t="s">
        <v>3578</v>
      </c>
      <c r="B1763" s="84" t="s">
        <v>3579</v>
      </c>
    </row>
    <row r="1764" spans="1:2" x14ac:dyDescent="0.3">
      <c r="A1764" s="148" t="s">
        <v>3580</v>
      </c>
      <c r="B1764" s="84" t="s">
        <v>3581</v>
      </c>
    </row>
    <row r="1765" spans="1:2" x14ac:dyDescent="0.3">
      <c r="A1765" s="148" t="s">
        <v>321</v>
      </c>
      <c r="B1765" s="84" t="s">
        <v>767</v>
      </c>
    </row>
    <row r="1766" spans="1:2" x14ac:dyDescent="0.3">
      <c r="A1766" s="148" t="s">
        <v>537</v>
      </c>
      <c r="B1766" s="84" t="s">
        <v>3582</v>
      </c>
    </row>
    <row r="1767" spans="1:2" x14ac:dyDescent="0.3">
      <c r="A1767" s="148" t="s">
        <v>354</v>
      </c>
      <c r="B1767" s="84" t="s">
        <v>768</v>
      </c>
    </row>
    <row r="1768" spans="1:2" x14ac:dyDescent="0.3">
      <c r="A1768" s="148" t="s">
        <v>3583</v>
      </c>
      <c r="B1768" s="84" t="s">
        <v>3584</v>
      </c>
    </row>
    <row r="1769" spans="1:2" x14ac:dyDescent="0.3">
      <c r="A1769" s="148" t="s">
        <v>3585</v>
      </c>
      <c r="B1769" s="84" t="s">
        <v>3586</v>
      </c>
    </row>
    <row r="1770" spans="1:2" x14ac:dyDescent="0.3">
      <c r="A1770" s="148" t="s">
        <v>3587</v>
      </c>
      <c r="B1770" s="84" t="s">
        <v>3588</v>
      </c>
    </row>
    <row r="1771" spans="1:2" x14ac:dyDescent="0.3">
      <c r="A1771" s="148" t="s">
        <v>345</v>
      </c>
      <c r="B1771" s="84" t="s">
        <v>3589</v>
      </c>
    </row>
    <row r="1772" spans="1:2" x14ac:dyDescent="0.3">
      <c r="A1772" s="148" t="s">
        <v>3590</v>
      </c>
      <c r="B1772" s="84" t="s">
        <v>3591</v>
      </c>
    </row>
    <row r="1773" spans="1:2" x14ac:dyDescent="0.3">
      <c r="A1773" s="148" t="s">
        <v>3592</v>
      </c>
      <c r="B1773" s="84" t="s">
        <v>3593</v>
      </c>
    </row>
    <row r="1774" spans="1:2" x14ac:dyDescent="0.3">
      <c r="A1774" s="148" t="s">
        <v>3594</v>
      </c>
      <c r="B1774" s="84" t="s">
        <v>3595</v>
      </c>
    </row>
    <row r="1775" spans="1:2" x14ac:dyDescent="0.3">
      <c r="A1775" s="148" t="s">
        <v>3596</v>
      </c>
      <c r="B1775" s="84" t="s">
        <v>3597</v>
      </c>
    </row>
    <row r="1776" spans="1:2" x14ac:dyDescent="0.3">
      <c r="A1776" s="148" t="s">
        <v>3598</v>
      </c>
      <c r="B1776" s="84" t="s">
        <v>3599</v>
      </c>
    </row>
    <row r="1777" spans="1:2" x14ac:dyDescent="0.3">
      <c r="A1777" s="148" t="s">
        <v>3600</v>
      </c>
      <c r="B1777" s="84" t="s">
        <v>3601</v>
      </c>
    </row>
    <row r="1778" spans="1:2" x14ac:dyDescent="0.3">
      <c r="A1778" s="148" t="s">
        <v>3602</v>
      </c>
      <c r="B1778" s="84" t="s">
        <v>3603</v>
      </c>
    </row>
    <row r="1779" spans="1:2" x14ac:dyDescent="0.3">
      <c r="A1779" s="148" t="s">
        <v>386</v>
      </c>
      <c r="B1779" s="84" t="s">
        <v>3604</v>
      </c>
    </row>
    <row r="1780" spans="1:2" x14ac:dyDescent="0.3">
      <c r="A1780" s="148" t="s">
        <v>3605</v>
      </c>
      <c r="B1780" s="84" t="s">
        <v>3606</v>
      </c>
    </row>
    <row r="1781" spans="1:2" x14ac:dyDescent="0.3">
      <c r="A1781" s="148" t="s">
        <v>3607</v>
      </c>
      <c r="B1781" s="84" t="s">
        <v>3608</v>
      </c>
    </row>
    <row r="1782" spans="1:2" x14ac:dyDescent="0.3">
      <c r="A1782" s="148" t="s">
        <v>3609</v>
      </c>
      <c r="B1782" s="84" t="s">
        <v>3610</v>
      </c>
    </row>
    <row r="1783" spans="1:2" x14ac:dyDescent="0.3">
      <c r="A1783" s="148" t="s">
        <v>3611</v>
      </c>
      <c r="B1783" s="84" t="s">
        <v>3612</v>
      </c>
    </row>
    <row r="1784" spans="1:2" x14ac:dyDescent="0.3">
      <c r="A1784" s="148" t="s">
        <v>3613</v>
      </c>
      <c r="B1784" s="84" t="s">
        <v>3614</v>
      </c>
    </row>
    <row r="1785" spans="1:2" x14ac:dyDescent="0.3">
      <c r="A1785" s="148" t="s">
        <v>3615</v>
      </c>
      <c r="B1785" s="84" t="s">
        <v>3616</v>
      </c>
    </row>
    <row r="1786" spans="1:2" x14ac:dyDescent="0.3">
      <c r="A1786" s="148" t="s">
        <v>3617</v>
      </c>
      <c r="B1786" s="84" t="s">
        <v>3618</v>
      </c>
    </row>
    <row r="1787" spans="1:2" x14ac:dyDescent="0.3">
      <c r="A1787" s="148" t="s">
        <v>3619</v>
      </c>
      <c r="B1787" s="84" t="s">
        <v>3620</v>
      </c>
    </row>
    <row r="1788" spans="1:2" x14ac:dyDescent="0.3">
      <c r="A1788" s="148" t="s">
        <v>3621</v>
      </c>
      <c r="B1788" s="84" t="s">
        <v>3622</v>
      </c>
    </row>
    <row r="1789" spans="1:2" x14ac:dyDescent="0.3">
      <c r="A1789" s="148" t="s">
        <v>3623</v>
      </c>
      <c r="B1789" s="84" t="s">
        <v>3624</v>
      </c>
    </row>
    <row r="1790" spans="1:2" x14ac:dyDescent="0.3">
      <c r="A1790" s="148" t="s">
        <v>3625</v>
      </c>
      <c r="B1790" s="84" t="s">
        <v>3626</v>
      </c>
    </row>
    <row r="1791" spans="1:2" x14ac:dyDescent="0.3">
      <c r="A1791" s="148" t="s">
        <v>3627</v>
      </c>
      <c r="B1791" s="84" t="s">
        <v>3628</v>
      </c>
    </row>
    <row r="1792" spans="1:2" x14ac:dyDescent="0.3">
      <c r="A1792" s="148" t="s">
        <v>3629</v>
      </c>
      <c r="B1792" s="84" t="s">
        <v>3630</v>
      </c>
    </row>
    <row r="1793" spans="1:2" x14ac:dyDescent="0.3">
      <c r="A1793" s="148" t="s">
        <v>3631</v>
      </c>
      <c r="B1793" s="84" t="s">
        <v>3632</v>
      </c>
    </row>
    <row r="1794" spans="1:2" x14ac:dyDescent="0.3">
      <c r="A1794" s="148" t="s">
        <v>3633</v>
      </c>
      <c r="B1794" s="84" t="s">
        <v>3634</v>
      </c>
    </row>
    <row r="1795" spans="1:2" x14ac:dyDescent="0.3">
      <c r="A1795" s="148" t="s">
        <v>3635</v>
      </c>
      <c r="B1795" s="84" t="s">
        <v>3636</v>
      </c>
    </row>
    <row r="1796" spans="1:2" x14ac:dyDescent="0.3">
      <c r="A1796" s="148" t="s">
        <v>3637</v>
      </c>
      <c r="B1796" s="84" t="s">
        <v>3638</v>
      </c>
    </row>
    <row r="1797" spans="1:2" x14ac:dyDescent="0.3">
      <c r="A1797" s="148" t="s">
        <v>3639</v>
      </c>
      <c r="B1797" s="84" t="s">
        <v>3640</v>
      </c>
    </row>
    <row r="1798" spans="1:2" x14ac:dyDescent="0.3">
      <c r="A1798" s="148" t="s">
        <v>3641</v>
      </c>
      <c r="B1798" s="84" t="s">
        <v>3642</v>
      </c>
    </row>
    <row r="1799" spans="1:2" x14ac:dyDescent="0.3">
      <c r="A1799" s="148" t="s">
        <v>3643</v>
      </c>
      <c r="B1799" s="84" t="s">
        <v>3644</v>
      </c>
    </row>
    <row r="1800" spans="1:2" x14ac:dyDescent="0.3">
      <c r="A1800" s="148" t="s">
        <v>3645</v>
      </c>
      <c r="B1800" s="84" t="s">
        <v>3646</v>
      </c>
    </row>
    <row r="1801" spans="1:2" x14ac:dyDescent="0.3">
      <c r="A1801" s="148" t="s">
        <v>3647</v>
      </c>
      <c r="B1801" s="84" t="s">
        <v>3648</v>
      </c>
    </row>
    <row r="1802" spans="1:2" x14ac:dyDescent="0.3">
      <c r="A1802" s="148" t="s">
        <v>3649</v>
      </c>
      <c r="B1802" s="84" t="s">
        <v>3650</v>
      </c>
    </row>
    <row r="1803" spans="1:2" x14ac:dyDescent="0.3">
      <c r="A1803" s="148" t="s">
        <v>3651</v>
      </c>
      <c r="B1803" s="84" t="s">
        <v>3652</v>
      </c>
    </row>
    <row r="1804" spans="1:2" x14ac:dyDescent="0.3">
      <c r="A1804" s="148" t="s">
        <v>3653</v>
      </c>
      <c r="B1804" s="84" t="s">
        <v>3654</v>
      </c>
    </row>
    <row r="1805" spans="1:2" x14ac:dyDescent="0.3">
      <c r="A1805" s="148" t="s">
        <v>3655</v>
      </c>
      <c r="B1805" s="84" t="s">
        <v>3656</v>
      </c>
    </row>
    <row r="1806" spans="1:2" x14ac:dyDescent="0.3">
      <c r="A1806" s="148" t="s">
        <v>3657</v>
      </c>
      <c r="B1806" s="84" t="s">
        <v>3658</v>
      </c>
    </row>
    <row r="1807" spans="1:2" x14ac:dyDescent="0.3">
      <c r="A1807" s="148" t="s">
        <v>3659</v>
      </c>
      <c r="B1807" s="84" t="s">
        <v>3660</v>
      </c>
    </row>
    <row r="1808" spans="1:2" x14ac:dyDescent="0.3">
      <c r="A1808" s="148" t="s">
        <v>3661</v>
      </c>
      <c r="B1808" s="84" t="s">
        <v>3662</v>
      </c>
    </row>
    <row r="1809" spans="1:2" x14ac:dyDescent="0.3">
      <c r="A1809" s="148" t="s">
        <v>3663</v>
      </c>
      <c r="B1809" s="84" t="s">
        <v>3664</v>
      </c>
    </row>
    <row r="1810" spans="1:2" x14ac:dyDescent="0.3">
      <c r="A1810" s="148" t="s">
        <v>3665</v>
      </c>
      <c r="B1810" s="84" t="s">
        <v>3666</v>
      </c>
    </row>
    <row r="1811" spans="1:2" x14ac:dyDescent="0.3">
      <c r="A1811" s="148" t="s">
        <v>3667</v>
      </c>
      <c r="B1811" s="84" t="s">
        <v>3668</v>
      </c>
    </row>
    <row r="1812" spans="1:2" x14ac:dyDescent="0.3">
      <c r="A1812" s="148" t="s">
        <v>3669</v>
      </c>
      <c r="B1812" s="84" t="s">
        <v>3670</v>
      </c>
    </row>
    <row r="1813" spans="1:2" x14ac:dyDescent="0.3">
      <c r="A1813" s="148" t="s">
        <v>3671</v>
      </c>
      <c r="B1813" s="84" t="s">
        <v>3672</v>
      </c>
    </row>
    <row r="1814" spans="1:2" x14ac:dyDescent="0.3">
      <c r="A1814" s="148" t="s">
        <v>3673</v>
      </c>
      <c r="B1814" s="84" t="s">
        <v>3674</v>
      </c>
    </row>
    <row r="1815" spans="1:2" x14ac:dyDescent="0.3">
      <c r="A1815" s="148" t="s">
        <v>3675</v>
      </c>
      <c r="B1815" s="84" t="s">
        <v>3676</v>
      </c>
    </row>
    <row r="1816" spans="1:2" x14ac:dyDescent="0.3">
      <c r="A1816" s="148" t="s">
        <v>3677</v>
      </c>
      <c r="B1816" s="84" t="s">
        <v>3678</v>
      </c>
    </row>
    <row r="1817" spans="1:2" x14ac:dyDescent="0.3">
      <c r="A1817" s="148" t="s">
        <v>3679</v>
      </c>
      <c r="B1817" s="84" t="s">
        <v>3680</v>
      </c>
    </row>
    <row r="1818" spans="1:2" x14ac:dyDescent="0.3">
      <c r="A1818" s="148" t="s">
        <v>3681</v>
      </c>
      <c r="B1818" s="84" t="s">
        <v>3682</v>
      </c>
    </row>
    <row r="1819" spans="1:2" x14ac:dyDescent="0.3">
      <c r="A1819" s="148" t="s">
        <v>3683</v>
      </c>
      <c r="B1819" s="84" t="s">
        <v>3684</v>
      </c>
    </row>
    <row r="1820" spans="1:2" x14ac:dyDescent="0.3">
      <c r="A1820" s="148" t="s">
        <v>3685</v>
      </c>
      <c r="B1820" s="84" t="s">
        <v>3686</v>
      </c>
    </row>
    <row r="1821" spans="1:2" x14ac:dyDescent="0.3">
      <c r="A1821" s="148" t="s">
        <v>3687</v>
      </c>
      <c r="B1821" s="84" t="s">
        <v>3688</v>
      </c>
    </row>
    <row r="1822" spans="1:2" x14ac:dyDescent="0.3">
      <c r="A1822" s="148" t="s">
        <v>3689</v>
      </c>
      <c r="B1822" s="84" t="s">
        <v>3690</v>
      </c>
    </row>
    <row r="1823" spans="1:2" x14ac:dyDescent="0.3">
      <c r="A1823" s="148" t="s">
        <v>3691</v>
      </c>
      <c r="B1823" s="84" t="s">
        <v>3692</v>
      </c>
    </row>
    <row r="1824" spans="1:2" x14ac:dyDescent="0.3">
      <c r="A1824" s="148" t="s">
        <v>3693</v>
      </c>
      <c r="B1824" s="84" t="s">
        <v>3694</v>
      </c>
    </row>
    <row r="1825" spans="1:2" x14ac:dyDescent="0.3">
      <c r="A1825" s="148" t="s">
        <v>3695</v>
      </c>
      <c r="B1825" s="84" t="s">
        <v>3696</v>
      </c>
    </row>
    <row r="1826" spans="1:2" x14ac:dyDescent="0.3">
      <c r="A1826" s="148" t="s">
        <v>121</v>
      </c>
      <c r="B1826" s="84" t="s">
        <v>120</v>
      </c>
    </row>
    <row r="1827" spans="1:2" x14ac:dyDescent="0.3">
      <c r="A1827" s="148" t="s">
        <v>3697</v>
      </c>
      <c r="B1827" s="84" t="s">
        <v>1840</v>
      </c>
    </row>
    <row r="1828" spans="1:2" x14ac:dyDescent="0.3">
      <c r="A1828" s="148" t="s">
        <v>538</v>
      </c>
      <c r="B1828" s="84" t="s">
        <v>533</v>
      </c>
    </row>
    <row r="1829" spans="1:2" x14ac:dyDescent="0.3">
      <c r="A1829" s="148" t="s">
        <v>3698</v>
      </c>
      <c r="B1829" s="84" t="s">
        <v>3699</v>
      </c>
    </row>
    <row r="1830" spans="1:2" x14ac:dyDescent="0.3">
      <c r="A1830" s="148" t="s">
        <v>3700</v>
      </c>
      <c r="B1830" s="84" t="s">
        <v>1601</v>
      </c>
    </row>
    <row r="1831" spans="1:2" x14ac:dyDescent="0.3">
      <c r="A1831" s="148" t="s">
        <v>3701</v>
      </c>
      <c r="B1831" s="84" t="s">
        <v>3702</v>
      </c>
    </row>
    <row r="1832" spans="1:2" x14ac:dyDescent="0.3">
      <c r="A1832" s="148" t="s">
        <v>3703</v>
      </c>
      <c r="B1832" s="84" t="s">
        <v>2560</v>
      </c>
    </row>
    <row r="1833" spans="1:2" x14ac:dyDescent="0.3">
      <c r="A1833" s="148" t="s">
        <v>3704</v>
      </c>
      <c r="B1833" s="84" t="s">
        <v>3705</v>
      </c>
    </row>
    <row r="1834" spans="1:2" x14ac:dyDescent="0.3">
      <c r="A1834" s="148" t="s">
        <v>3706</v>
      </c>
      <c r="B1834" s="84" t="s">
        <v>3707</v>
      </c>
    </row>
    <row r="1835" spans="1:2" x14ac:dyDescent="0.3">
      <c r="A1835" s="148" t="s">
        <v>3708</v>
      </c>
      <c r="B1835" s="84" t="s">
        <v>1768</v>
      </c>
    </row>
    <row r="1836" spans="1:2" x14ac:dyDescent="0.3">
      <c r="A1836" s="148" t="s">
        <v>3709</v>
      </c>
      <c r="B1836" s="84" t="s">
        <v>3710</v>
      </c>
    </row>
    <row r="1837" spans="1:2" x14ac:dyDescent="0.3">
      <c r="A1837" s="148" t="s">
        <v>539</v>
      </c>
      <c r="B1837" s="84" t="s">
        <v>3711</v>
      </c>
    </row>
    <row r="1838" spans="1:2" x14ac:dyDescent="0.3">
      <c r="A1838" s="148" t="s">
        <v>3712</v>
      </c>
      <c r="B1838" s="84" t="s">
        <v>1842</v>
      </c>
    </row>
    <row r="1839" spans="1:2" x14ac:dyDescent="0.3">
      <c r="A1839" s="148" t="s">
        <v>3713</v>
      </c>
      <c r="B1839" s="84" t="s">
        <v>873</v>
      </c>
    </row>
    <row r="1840" spans="1:2" x14ac:dyDescent="0.3">
      <c r="A1840" s="148" t="s">
        <v>3714</v>
      </c>
      <c r="B1840" s="84" t="s">
        <v>3715</v>
      </c>
    </row>
    <row r="1841" spans="1:2" x14ac:dyDescent="0.3">
      <c r="A1841" s="148" t="s">
        <v>3716</v>
      </c>
      <c r="B1841" s="84" t="s">
        <v>3717</v>
      </c>
    </row>
    <row r="1842" spans="1:2" x14ac:dyDescent="0.3">
      <c r="A1842" s="148" t="s">
        <v>3718</v>
      </c>
      <c r="B1842" s="84" t="s">
        <v>3719</v>
      </c>
    </row>
    <row r="1843" spans="1:2" x14ac:dyDescent="0.3">
      <c r="A1843" s="148" t="s">
        <v>3720</v>
      </c>
      <c r="B1843" s="84" t="s">
        <v>3721</v>
      </c>
    </row>
    <row r="1844" spans="1:2" x14ac:dyDescent="0.3">
      <c r="A1844" s="148" t="s">
        <v>3722</v>
      </c>
      <c r="B1844" s="84" t="s">
        <v>3723</v>
      </c>
    </row>
    <row r="1845" spans="1:2" x14ac:dyDescent="0.3">
      <c r="A1845" s="148" t="s">
        <v>3724</v>
      </c>
      <c r="B1845" s="84" t="s">
        <v>3725</v>
      </c>
    </row>
    <row r="1846" spans="1:2" x14ac:dyDescent="0.3">
      <c r="A1846" s="148" t="s">
        <v>3726</v>
      </c>
      <c r="B1846" s="84" t="s">
        <v>3727</v>
      </c>
    </row>
    <row r="1847" spans="1:2" x14ac:dyDescent="0.3">
      <c r="A1847" s="148" t="s">
        <v>3728</v>
      </c>
      <c r="B1847" s="84" t="s">
        <v>3729</v>
      </c>
    </row>
    <row r="1848" spans="1:2" x14ac:dyDescent="0.3">
      <c r="A1848" s="148" t="s">
        <v>3730</v>
      </c>
      <c r="B1848" s="84" t="s">
        <v>3731</v>
      </c>
    </row>
    <row r="1849" spans="1:2" x14ac:dyDescent="0.3">
      <c r="A1849" s="148" t="s">
        <v>3732</v>
      </c>
      <c r="B1849" s="84" t="s">
        <v>3733</v>
      </c>
    </row>
    <row r="1850" spans="1:2" x14ac:dyDescent="0.3">
      <c r="A1850" s="148" t="s">
        <v>3734</v>
      </c>
      <c r="B1850" s="84" t="s">
        <v>3735</v>
      </c>
    </row>
    <row r="1851" spans="1:2" x14ac:dyDescent="0.3">
      <c r="A1851" s="148" t="s">
        <v>3736</v>
      </c>
      <c r="B1851" s="84" t="s">
        <v>3737</v>
      </c>
    </row>
    <row r="1852" spans="1:2" x14ac:dyDescent="0.3">
      <c r="A1852" s="148" t="s">
        <v>3738</v>
      </c>
      <c r="B1852" s="84" t="s">
        <v>3739</v>
      </c>
    </row>
    <row r="1853" spans="1:2" x14ac:dyDescent="0.3">
      <c r="A1853" s="148" t="s">
        <v>3740</v>
      </c>
      <c r="B1853" s="84" t="s">
        <v>3741</v>
      </c>
    </row>
    <row r="1854" spans="1:2" x14ac:dyDescent="0.3">
      <c r="A1854" s="148" t="s">
        <v>3742</v>
      </c>
      <c r="B1854" s="84" t="s">
        <v>3743</v>
      </c>
    </row>
    <row r="1855" spans="1:2" x14ac:dyDescent="0.3">
      <c r="A1855" s="148" t="s">
        <v>3744</v>
      </c>
      <c r="B1855" s="84" t="s">
        <v>3745</v>
      </c>
    </row>
    <row r="1856" spans="1:2" x14ac:dyDescent="0.3">
      <c r="A1856" s="148" t="s">
        <v>3746</v>
      </c>
      <c r="B1856" s="84" t="s">
        <v>2599</v>
      </c>
    </row>
    <row r="1857" spans="1:2" x14ac:dyDescent="0.3">
      <c r="A1857" s="148" t="s">
        <v>3747</v>
      </c>
      <c r="B1857" s="84" t="s">
        <v>2601</v>
      </c>
    </row>
    <row r="1858" spans="1:2" x14ac:dyDescent="0.3">
      <c r="A1858" s="148" t="s">
        <v>3748</v>
      </c>
      <c r="B1858" s="84" t="s">
        <v>1784</v>
      </c>
    </row>
    <row r="1859" spans="1:2" x14ac:dyDescent="0.3">
      <c r="A1859" s="148" t="s">
        <v>3749</v>
      </c>
      <c r="B1859" s="84" t="s">
        <v>3750</v>
      </c>
    </row>
    <row r="1860" spans="1:2" x14ac:dyDescent="0.3">
      <c r="A1860" s="148" t="s">
        <v>3751</v>
      </c>
      <c r="B1860" s="84" t="s">
        <v>3752</v>
      </c>
    </row>
    <row r="1861" spans="1:2" x14ac:dyDescent="0.3">
      <c r="A1861" s="148" t="s">
        <v>3753</v>
      </c>
      <c r="B1861" s="84" t="s">
        <v>3754</v>
      </c>
    </row>
    <row r="1862" spans="1:2" x14ac:dyDescent="0.3">
      <c r="A1862" s="148" t="s">
        <v>3755</v>
      </c>
      <c r="B1862" s="84" t="s">
        <v>1770</v>
      </c>
    </row>
    <row r="1863" spans="1:2" x14ac:dyDescent="0.3">
      <c r="A1863" s="148" t="s">
        <v>3756</v>
      </c>
      <c r="B1863" s="84" t="s">
        <v>3757</v>
      </c>
    </row>
    <row r="1864" spans="1:2" x14ac:dyDescent="0.3">
      <c r="A1864" s="148" t="s">
        <v>3758</v>
      </c>
      <c r="B1864" s="84" t="s">
        <v>3759</v>
      </c>
    </row>
    <row r="1865" spans="1:2" x14ac:dyDescent="0.3">
      <c r="A1865" s="148" t="s">
        <v>3760</v>
      </c>
      <c r="B1865" s="84" t="s">
        <v>3761</v>
      </c>
    </row>
    <row r="1866" spans="1:2" x14ac:dyDescent="0.3">
      <c r="A1866" s="148" t="s">
        <v>3762</v>
      </c>
      <c r="B1866" s="84" t="s">
        <v>1662</v>
      </c>
    </row>
    <row r="1867" spans="1:2" x14ac:dyDescent="0.3">
      <c r="A1867" s="148" t="s">
        <v>3763</v>
      </c>
      <c r="B1867" s="84" t="s">
        <v>3764</v>
      </c>
    </row>
    <row r="1868" spans="1:2" x14ac:dyDescent="0.3">
      <c r="A1868" s="148" t="s">
        <v>3765</v>
      </c>
      <c r="B1868" s="84" t="s">
        <v>3766</v>
      </c>
    </row>
    <row r="1869" spans="1:2" x14ac:dyDescent="0.3">
      <c r="A1869" s="148" t="s">
        <v>3767</v>
      </c>
      <c r="B1869" s="84" t="s">
        <v>3768</v>
      </c>
    </row>
    <row r="1870" spans="1:2" x14ac:dyDescent="0.3">
      <c r="A1870" s="148" t="s">
        <v>3769</v>
      </c>
      <c r="B1870" s="84" t="s">
        <v>1190</v>
      </c>
    </row>
    <row r="1871" spans="1:2" x14ac:dyDescent="0.3">
      <c r="A1871" s="148" t="s">
        <v>3770</v>
      </c>
      <c r="B1871" s="84" t="s">
        <v>3771</v>
      </c>
    </row>
    <row r="1872" spans="1:2" x14ac:dyDescent="0.3">
      <c r="A1872" s="148" t="s">
        <v>445</v>
      </c>
      <c r="B1872" s="84" t="s">
        <v>166</v>
      </c>
    </row>
    <row r="1873" spans="1:2" x14ac:dyDescent="0.3">
      <c r="A1873" s="148" t="s">
        <v>3772</v>
      </c>
      <c r="B1873" s="84" t="s">
        <v>3773</v>
      </c>
    </row>
    <row r="1874" spans="1:2" x14ac:dyDescent="0.3">
      <c r="A1874" s="148" t="s">
        <v>3774</v>
      </c>
      <c r="B1874" s="84" t="s">
        <v>3775</v>
      </c>
    </row>
    <row r="1875" spans="1:2" x14ac:dyDescent="0.3">
      <c r="A1875" s="148" t="s">
        <v>3776</v>
      </c>
      <c r="B1875" s="84" t="s">
        <v>3777</v>
      </c>
    </row>
    <row r="1876" spans="1:2" x14ac:dyDescent="0.3">
      <c r="A1876" s="148" t="s">
        <v>3778</v>
      </c>
      <c r="B1876" s="84" t="s">
        <v>3779</v>
      </c>
    </row>
    <row r="1877" spans="1:2" x14ac:dyDescent="0.3">
      <c r="A1877" s="148" t="s">
        <v>3780</v>
      </c>
      <c r="B1877" s="84" t="s">
        <v>3781</v>
      </c>
    </row>
    <row r="1878" spans="1:2" x14ac:dyDescent="0.3">
      <c r="A1878" s="148" t="s">
        <v>3782</v>
      </c>
      <c r="B1878" s="84" t="s">
        <v>3783</v>
      </c>
    </row>
    <row r="1879" spans="1:2" x14ac:dyDescent="0.3">
      <c r="A1879" s="148" t="s">
        <v>3784</v>
      </c>
      <c r="B1879" s="84" t="s">
        <v>3785</v>
      </c>
    </row>
    <row r="1880" spans="1:2" x14ac:dyDescent="0.3">
      <c r="A1880" s="148" t="s">
        <v>3786</v>
      </c>
      <c r="B1880" s="84" t="s">
        <v>3787</v>
      </c>
    </row>
    <row r="1881" spans="1:2" x14ac:dyDescent="0.3">
      <c r="A1881" s="148" t="s">
        <v>3788</v>
      </c>
      <c r="B1881" s="84" t="s">
        <v>3789</v>
      </c>
    </row>
    <row r="1882" spans="1:2" x14ac:dyDescent="0.3">
      <c r="A1882" s="148" t="s">
        <v>3790</v>
      </c>
      <c r="B1882" s="84" t="s">
        <v>3791</v>
      </c>
    </row>
    <row r="1883" spans="1:2" x14ac:dyDescent="0.3">
      <c r="A1883" s="148" t="s">
        <v>3792</v>
      </c>
      <c r="B1883" s="84" t="s">
        <v>3793</v>
      </c>
    </row>
    <row r="1884" spans="1:2" x14ac:dyDescent="0.3">
      <c r="A1884" s="148" t="s">
        <v>272</v>
      </c>
      <c r="B1884" s="84" t="s">
        <v>3447</v>
      </c>
    </row>
    <row r="1885" spans="1:2" x14ac:dyDescent="0.3">
      <c r="A1885" s="148" t="s">
        <v>3794</v>
      </c>
      <c r="B1885" s="84" t="s">
        <v>3795</v>
      </c>
    </row>
    <row r="1886" spans="1:2" x14ac:dyDescent="0.3">
      <c r="A1886" s="148" t="s">
        <v>3796</v>
      </c>
      <c r="B1886" s="84" t="s">
        <v>3797</v>
      </c>
    </row>
    <row r="1887" spans="1:2" x14ac:dyDescent="0.3">
      <c r="A1887" s="148" t="s">
        <v>3798</v>
      </c>
      <c r="B1887" s="84" t="s">
        <v>3799</v>
      </c>
    </row>
    <row r="1888" spans="1:2" x14ac:dyDescent="0.3">
      <c r="A1888" s="148" t="s">
        <v>3800</v>
      </c>
      <c r="B1888" s="84" t="s">
        <v>3801</v>
      </c>
    </row>
    <row r="1889" spans="1:2" x14ac:dyDescent="0.3">
      <c r="A1889" s="148" t="s">
        <v>3802</v>
      </c>
      <c r="B1889" s="84" t="s">
        <v>3803</v>
      </c>
    </row>
    <row r="1890" spans="1:2" x14ac:dyDescent="0.3">
      <c r="A1890" s="148" t="s">
        <v>3804</v>
      </c>
      <c r="B1890" s="84" t="s">
        <v>3805</v>
      </c>
    </row>
    <row r="1891" spans="1:2" x14ac:dyDescent="0.3">
      <c r="A1891" s="148" t="s">
        <v>3806</v>
      </c>
      <c r="B1891" s="84" t="s">
        <v>3807</v>
      </c>
    </row>
    <row r="1892" spans="1:2" x14ac:dyDescent="0.3">
      <c r="A1892" s="148" t="s">
        <v>3808</v>
      </c>
      <c r="B1892" s="84" t="s">
        <v>3809</v>
      </c>
    </row>
    <row r="1893" spans="1:2" x14ac:dyDescent="0.3">
      <c r="A1893" s="148" t="s">
        <v>3810</v>
      </c>
      <c r="B1893" s="84" t="s">
        <v>3811</v>
      </c>
    </row>
    <row r="1894" spans="1:2" x14ac:dyDescent="0.3">
      <c r="A1894" s="148" t="s">
        <v>3812</v>
      </c>
      <c r="B1894" s="84" t="s">
        <v>3813</v>
      </c>
    </row>
    <row r="1895" spans="1:2" x14ac:dyDescent="0.3">
      <c r="A1895" s="148" t="s">
        <v>3814</v>
      </c>
      <c r="B1895" s="84" t="s">
        <v>3815</v>
      </c>
    </row>
    <row r="1896" spans="1:2" x14ac:dyDescent="0.3">
      <c r="A1896" s="148" t="s">
        <v>3816</v>
      </c>
      <c r="B1896" s="84" t="s">
        <v>3428</v>
      </c>
    </row>
    <row r="1897" spans="1:2" x14ac:dyDescent="0.3">
      <c r="A1897" s="148" t="s">
        <v>3817</v>
      </c>
      <c r="B1897" s="84" t="s">
        <v>3818</v>
      </c>
    </row>
    <row r="1898" spans="1:2" x14ac:dyDescent="0.3">
      <c r="A1898" s="148" t="s">
        <v>3819</v>
      </c>
      <c r="B1898" s="84" t="s">
        <v>3820</v>
      </c>
    </row>
    <row r="1899" spans="1:2" x14ac:dyDescent="0.3">
      <c r="A1899" s="148" t="s">
        <v>3821</v>
      </c>
      <c r="B1899" s="84" t="s">
        <v>3822</v>
      </c>
    </row>
    <row r="1900" spans="1:2" x14ac:dyDescent="0.3">
      <c r="A1900" s="148" t="s">
        <v>3823</v>
      </c>
      <c r="B1900" s="84" t="s">
        <v>3824</v>
      </c>
    </row>
    <row r="1901" spans="1:2" x14ac:dyDescent="0.3">
      <c r="A1901" s="148" t="s">
        <v>3825</v>
      </c>
      <c r="B1901" s="84" t="s">
        <v>3826</v>
      </c>
    </row>
    <row r="1902" spans="1:2" x14ac:dyDescent="0.3">
      <c r="A1902" s="148" t="s">
        <v>3827</v>
      </c>
      <c r="B1902" s="84" t="s">
        <v>3828</v>
      </c>
    </row>
    <row r="1903" spans="1:2" x14ac:dyDescent="0.3">
      <c r="A1903" s="148" t="s">
        <v>3829</v>
      </c>
      <c r="B1903" s="84" t="s">
        <v>3830</v>
      </c>
    </row>
    <row r="1904" spans="1:2" x14ac:dyDescent="0.3">
      <c r="A1904" s="148" t="s">
        <v>3831</v>
      </c>
      <c r="B1904" s="84" t="s">
        <v>873</v>
      </c>
    </row>
    <row r="1905" spans="1:2" x14ac:dyDescent="0.3">
      <c r="A1905" s="148" t="s">
        <v>3832</v>
      </c>
      <c r="B1905" s="84" t="s">
        <v>3833</v>
      </c>
    </row>
    <row r="1906" spans="1:2" x14ac:dyDescent="0.3">
      <c r="A1906" s="148" t="s">
        <v>3834</v>
      </c>
      <c r="B1906" s="84" t="s">
        <v>3835</v>
      </c>
    </row>
    <row r="1907" spans="1:2" x14ac:dyDescent="0.3">
      <c r="A1907" s="148" t="s">
        <v>3836</v>
      </c>
      <c r="B1907" s="84" t="s">
        <v>3837</v>
      </c>
    </row>
    <row r="1908" spans="1:2" x14ac:dyDescent="0.3">
      <c r="A1908" s="148" t="s">
        <v>3838</v>
      </c>
      <c r="B1908" s="84" t="s">
        <v>3839</v>
      </c>
    </row>
    <row r="1909" spans="1:2" x14ac:dyDescent="0.3">
      <c r="A1909" s="148" t="s">
        <v>3840</v>
      </c>
      <c r="B1909" s="84" t="s">
        <v>3841</v>
      </c>
    </row>
    <row r="1910" spans="1:2" x14ac:dyDescent="0.3">
      <c r="A1910" s="148" t="s">
        <v>3842</v>
      </c>
      <c r="B1910" s="84" t="s">
        <v>3843</v>
      </c>
    </row>
    <row r="1911" spans="1:2" x14ac:dyDescent="0.3">
      <c r="A1911" s="148" t="s">
        <v>3844</v>
      </c>
      <c r="B1911" s="84" t="s">
        <v>3845</v>
      </c>
    </row>
    <row r="1912" spans="1:2" x14ac:dyDescent="0.3">
      <c r="A1912" s="148" t="s">
        <v>3846</v>
      </c>
      <c r="B1912" s="84" t="s">
        <v>3847</v>
      </c>
    </row>
    <row r="1913" spans="1:2" x14ac:dyDescent="0.3">
      <c r="A1913" s="148" t="s">
        <v>3848</v>
      </c>
      <c r="B1913" s="84" t="s">
        <v>3849</v>
      </c>
    </row>
    <row r="1914" spans="1:2" x14ac:dyDescent="0.3">
      <c r="A1914" s="148" t="s">
        <v>3850</v>
      </c>
      <c r="B1914" s="84" t="s">
        <v>3851</v>
      </c>
    </row>
    <row r="1915" spans="1:2" x14ac:dyDescent="0.3">
      <c r="A1915" s="148" t="s">
        <v>3852</v>
      </c>
      <c r="B1915" s="84" t="s">
        <v>3853</v>
      </c>
    </row>
    <row r="1916" spans="1:2" x14ac:dyDescent="0.3">
      <c r="A1916" s="148" t="s">
        <v>3854</v>
      </c>
      <c r="B1916" s="84" t="s">
        <v>3855</v>
      </c>
    </row>
    <row r="1917" spans="1:2" x14ac:dyDescent="0.3">
      <c r="A1917" s="148" t="s">
        <v>3856</v>
      </c>
      <c r="B1917" s="84" t="s">
        <v>3857</v>
      </c>
    </row>
    <row r="1918" spans="1:2" x14ac:dyDescent="0.3">
      <c r="A1918" s="148" t="s">
        <v>3858</v>
      </c>
      <c r="B1918" s="84" t="s">
        <v>3859</v>
      </c>
    </row>
    <row r="1919" spans="1:2" x14ac:dyDescent="0.3">
      <c r="A1919" s="148" t="s">
        <v>3860</v>
      </c>
      <c r="B1919" s="84" t="s">
        <v>3861</v>
      </c>
    </row>
    <row r="1920" spans="1:2" x14ac:dyDescent="0.3">
      <c r="A1920" s="148" t="s">
        <v>3862</v>
      </c>
      <c r="B1920" s="84" t="s">
        <v>873</v>
      </c>
    </row>
    <row r="1921" spans="1:2" x14ac:dyDescent="0.3">
      <c r="A1921" s="148" t="s">
        <v>273</v>
      </c>
      <c r="B1921" s="84" t="s">
        <v>793</v>
      </c>
    </row>
    <row r="1922" spans="1:2" x14ac:dyDescent="0.3">
      <c r="A1922" s="148" t="s">
        <v>3863</v>
      </c>
      <c r="B1922" s="84" t="s">
        <v>3864</v>
      </c>
    </row>
    <row r="1923" spans="1:2" x14ac:dyDescent="0.3">
      <c r="A1923" s="148" t="s">
        <v>3865</v>
      </c>
      <c r="B1923" s="84" t="s">
        <v>3866</v>
      </c>
    </row>
    <row r="1924" spans="1:2" x14ac:dyDescent="0.3">
      <c r="A1924" s="148" t="s">
        <v>3867</v>
      </c>
      <c r="B1924" s="84" t="s">
        <v>873</v>
      </c>
    </row>
    <row r="1925" spans="1:2" x14ac:dyDescent="0.3">
      <c r="A1925" s="148" t="s">
        <v>3868</v>
      </c>
      <c r="B1925" s="84" t="s">
        <v>873</v>
      </c>
    </row>
    <row r="1926" spans="1:2" x14ac:dyDescent="0.3">
      <c r="A1926" s="148" t="s">
        <v>3869</v>
      </c>
      <c r="B1926" s="84" t="s">
        <v>3870</v>
      </c>
    </row>
    <row r="1927" spans="1:2" x14ac:dyDescent="0.3">
      <c r="A1927" s="148" t="s">
        <v>3871</v>
      </c>
      <c r="B1927" s="84" t="s">
        <v>3872</v>
      </c>
    </row>
    <row r="1928" spans="1:2" x14ac:dyDescent="0.3">
      <c r="A1928" s="148" t="s">
        <v>3873</v>
      </c>
      <c r="B1928" s="84" t="s">
        <v>3874</v>
      </c>
    </row>
    <row r="1929" spans="1:2" x14ac:dyDescent="0.3">
      <c r="A1929" s="148" t="s">
        <v>3875</v>
      </c>
      <c r="B1929" s="84" t="s">
        <v>3876</v>
      </c>
    </row>
    <row r="1930" spans="1:2" x14ac:dyDescent="0.3">
      <c r="A1930" s="148" t="s">
        <v>3877</v>
      </c>
      <c r="B1930" s="84" t="s">
        <v>3878</v>
      </c>
    </row>
    <row r="1931" spans="1:2" x14ac:dyDescent="0.3">
      <c r="A1931" s="148" t="s">
        <v>3879</v>
      </c>
      <c r="B1931" s="84" t="s">
        <v>3880</v>
      </c>
    </row>
    <row r="1932" spans="1:2" x14ac:dyDescent="0.3">
      <c r="A1932" s="148" t="s">
        <v>3881</v>
      </c>
      <c r="B1932" s="84" t="s">
        <v>3882</v>
      </c>
    </row>
    <row r="1933" spans="1:2" x14ac:dyDescent="0.3">
      <c r="A1933" s="148" t="s">
        <v>3883</v>
      </c>
      <c r="B1933" s="84" t="s">
        <v>3884</v>
      </c>
    </row>
    <row r="1934" spans="1:2" x14ac:dyDescent="0.3">
      <c r="A1934" s="148" t="s">
        <v>3885</v>
      </c>
      <c r="B1934" s="84" t="s">
        <v>3886</v>
      </c>
    </row>
    <row r="1935" spans="1:2" x14ac:dyDescent="0.3">
      <c r="A1935" s="148" t="s">
        <v>3887</v>
      </c>
      <c r="B1935" s="84" t="s">
        <v>3888</v>
      </c>
    </row>
    <row r="1936" spans="1:2" x14ac:dyDescent="0.3">
      <c r="A1936" s="148" t="s">
        <v>3889</v>
      </c>
      <c r="B1936" s="84" t="s">
        <v>3890</v>
      </c>
    </row>
    <row r="1937" spans="1:2" x14ac:dyDescent="0.3">
      <c r="A1937" s="148" t="s">
        <v>3891</v>
      </c>
      <c r="B1937" s="84" t="s">
        <v>3892</v>
      </c>
    </row>
    <row r="1938" spans="1:2" x14ac:dyDescent="0.3">
      <c r="A1938" s="148" t="s">
        <v>3893</v>
      </c>
      <c r="B1938" s="84" t="s">
        <v>3894</v>
      </c>
    </row>
    <row r="1939" spans="1:2" x14ac:dyDescent="0.3">
      <c r="A1939" s="148" t="s">
        <v>3895</v>
      </c>
      <c r="B1939" s="84" t="s">
        <v>3896</v>
      </c>
    </row>
    <row r="1940" spans="1:2" x14ac:dyDescent="0.3">
      <c r="A1940" s="148" t="s">
        <v>3897</v>
      </c>
      <c r="B1940" s="84" t="s">
        <v>3898</v>
      </c>
    </row>
    <row r="1941" spans="1:2" x14ac:dyDescent="0.3">
      <c r="A1941" s="148" t="s">
        <v>3899</v>
      </c>
      <c r="B1941" s="84" t="s">
        <v>3900</v>
      </c>
    </row>
    <row r="1942" spans="1:2" x14ac:dyDescent="0.3">
      <c r="A1942" s="148" t="s">
        <v>3901</v>
      </c>
      <c r="B1942" s="84" t="s">
        <v>3902</v>
      </c>
    </row>
    <row r="1943" spans="1:2" x14ac:dyDescent="0.3">
      <c r="A1943" s="148" t="s">
        <v>3903</v>
      </c>
      <c r="B1943" s="84" t="s">
        <v>3904</v>
      </c>
    </row>
    <row r="1944" spans="1:2" x14ac:dyDescent="0.3">
      <c r="A1944" s="148" t="s">
        <v>3905</v>
      </c>
      <c r="B1944" s="84" t="s">
        <v>3906</v>
      </c>
    </row>
    <row r="1945" spans="1:2" x14ac:dyDescent="0.3">
      <c r="A1945" s="148" t="s">
        <v>3907</v>
      </c>
      <c r="B1945" s="84" t="s">
        <v>3908</v>
      </c>
    </row>
    <row r="1946" spans="1:2" x14ac:dyDescent="0.3">
      <c r="A1946" s="148" t="s">
        <v>3909</v>
      </c>
      <c r="B1946" s="84" t="s">
        <v>3910</v>
      </c>
    </row>
    <row r="1947" spans="1:2" x14ac:dyDescent="0.3">
      <c r="A1947" s="148" t="s">
        <v>3911</v>
      </c>
      <c r="B1947" s="84" t="s">
        <v>3912</v>
      </c>
    </row>
    <row r="1948" spans="1:2" x14ac:dyDescent="0.3">
      <c r="A1948" s="148" t="s">
        <v>3913</v>
      </c>
      <c r="B1948" s="84" t="s">
        <v>3914</v>
      </c>
    </row>
    <row r="1949" spans="1:2" x14ac:dyDescent="0.3">
      <c r="A1949" s="148" t="s">
        <v>3915</v>
      </c>
      <c r="B1949" s="84" t="s">
        <v>3916</v>
      </c>
    </row>
    <row r="1950" spans="1:2" x14ac:dyDescent="0.3">
      <c r="A1950" s="148" t="s">
        <v>3917</v>
      </c>
      <c r="B1950" s="84" t="s">
        <v>3918</v>
      </c>
    </row>
    <row r="1951" spans="1:2" x14ac:dyDescent="0.3">
      <c r="A1951" s="148" t="s">
        <v>3919</v>
      </c>
      <c r="B1951" s="84" t="s">
        <v>3920</v>
      </c>
    </row>
    <row r="1952" spans="1:2" x14ac:dyDescent="0.3">
      <c r="A1952" s="148" t="s">
        <v>3921</v>
      </c>
      <c r="B1952" s="84" t="s">
        <v>3922</v>
      </c>
    </row>
    <row r="1953" spans="1:2" x14ac:dyDescent="0.3">
      <c r="A1953" s="148" t="s">
        <v>3923</v>
      </c>
      <c r="B1953" s="84" t="s">
        <v>3924</v>
      </c>
    </row>
    <row r="1954" spans="1:2" x14ac:dyDescent="0.3">
      <c r="A1954" s="148" t="s">
        <v>3925</v>
      </c>
      <c r="B1954" s="84" t="s">
        <v>3926</v>
      </c>
    </row>
    <row r="1955" spans="1:2" x14ac:dyDescent="0.3">
      <c r="A1955" s="148" t="s">
        <v>3927</v>
      </c>
      <c r="B1955" s="84" t="s">
        <v>3928</v>
      </c>
    </row>
    <row r="1956" spans="1:2" x14ac:dyDescent="0.3">
      <c r="A1956" s="148" t="s">
        <v>3929</v>
      </c>
      <c r="B1956" s="84" t="s">
        <v>3930</v>
      </c>
    </row>
    <row r="1957" spans="1:2" x14ac:dyDescent="0.3">
      <c r="A1957" s="148" t="s">
        <v>3931</v>
      </c>
      <c r="B1957" s="84" t="s">
        <v>3932</v>
      </c>
    </row>
    <row r="1958" spans="1:2" x14ac:dyDescent="0.3">
      <c r="A1958" s="148" t="s">
        <v>3933</v>
      </c>
      <c r="B1958" s="84" t="s">
        <v>3934</v>
      </c>
    </row>
    <row r="1959" spans="1:2" x14ac:dyDescent="0.3">
      <c r="A1959" s="148" t="s">
        <v>3935</v>
      </c>
      <c r="B1959" s="84" t="s">
        <v>3936</v>
      </c>
    </row>
    <row r="1960" spans="1:2" x14ac:dyDescent="0.3">
      <c r="A1960" s="148" t="s">
        <v>3937</v>
      </c>
      <c r="B1960" s="84" t="s">
        <v>3938</v>
      </c>
    </row>
    <row r="1961" spans="1:2" x14ac:dyDescent="0.3">
      <c r="A1961" s="148" t="s">
        <v>3939</v>
      </c>
      <c r="B1961" s="84" t="s">
        <v>3940</v>
      </c>
    </row>
    <row r="1962" spans="1:2" x14ac:dyDescent="0.3">
      <c r="A1962" s="148" t="s">
        <v>3941</v>
      </c>
      <c r="B1962" s="84" t="s">
        <v>3942</v>
      </c>
    </row>
    <row r="1963" spans="1:2" x14ac:dyDescent="0.3">
      <c r="A1963" s="148" t="s">
        <v>3943</v>
      </c>
      <c r="B1963" s="84" t="s">
        <v>3944</v>
      </c>
    </row>
    <row r="1964" spans="1:2" x14ac:dyDescent="0.3">
      <c r="A1964" s="148" t="s">
        <v>3945</v>
      </c>
      <c r="B1964" s="84" t="s">
        <v>3946</v>
      </c>
    </row>
    <row r="1965" spans="1:2" x14ac:dyDescent="0.3">
      <c r="A1965" s="148" t="s">
        <v>3947</v>
      </c>
      <c r="B1965" s="84" t="s">
        <v>3948</v>
      </c>
    </row>
    <row r="1966" spans="1:2" x14ac:dyDescent="0.3">
      <c r="A1966" s="148" t="s">
        <v>3949</v>
      </c>
      <c r="B1966" s="84" t="s">
        <v>3950</v>
      </c>
    </row>
    <row r="1967" spans="1:2" x14ac:dyDescent="0.3">
      <c r="A1967" s="148" t="s">
        <v>3951</v>
      </c>
      <c r="B1967" s="84" t="s">
        <v>3952</v>
      </c>
    </row>
    <row r="1968" spans="1:2" x14ac:dyDescent="0.3">
      <c r="A1968" s="148" t="s">
        <v>3953</v>
      </c>
      <c r="B1968" s="84" t="s">
        <v>3954</v>
      </c>
    </row>
    <row r="1969" spans="1:2" x14ac:dyDescent="0.3">
      <c r="A1969" s="148" t="s">
        <v>3955</v>
      </c>
      <c r="B1969" s="84" t="s">
        <v>3956</v>
      </c>
    </row>
    <row r="1970" spans="1:2" x14ac:dyDescent="0.3">
      <c r="A1970" s="148" t="s">
        <v>3957</v>
      </c>
      <c r="B1970" s="84" t="s">
        <v>3958</v>
      </c>
    </row>
    <row r="1971" spans="1:2" x14ac:dyDescent="0.3">
      <c r="A1971" s="148" t="s">
        <v>3959</v>
      </c>
      <c r="B1971" s="84" t="s">
        <v>3960</v>
      </c>
    </row>
    <row r="1972" spans="1:2" x14ac:dyDescent="0.3">
      <c r="A1972" s="148" t="s">
        <v>3961</v>
      </c>
      <c r="B1972" s="84" t="s">
        <v>2094</v>
      </c>
    </row>
    <row r="1973" spans="1:2" x14ac:dyDescent="0.3">
      <c r="A1973" s="148" t="s">
        <v>3962</v>
      </c>
      <c r="B1973" s="84" t="s">
        <v>3963</v>
      </c>
    </row>
    <row r="1974" spans="1:2" x14ac:dyDescent="0.3">
      <c r="A1974" s="148" t="s">
        <v>3964</v>
      </c>
      <c r="B1974" s="84" t="s">
        <v>3965</v>
      </c>
    </row>
    <row r="1975" spans="1:2" x14ac:dyDescent="0.3">
      <c r="A1975" s="148" t="s">
        <v>3966</v>
      </c>
      <c r="B1975" s="84" t="s">
        <v>3041</v>
      </c>
    </row>
    <row r="1976" spans="1:2" x14ac:dyDescent="0.3">
      <c r="A1976" s="148" t="s">
        <v>3967</v>
      </c>
      <c r="B1976" s="84" t="s">
        <v>3968</v>
      </c>
    </row>
    <row r="1977" spans="1:2" x14ac:dyDescent="0.3">
      <c r="A1977" s="148" t="s">
        <v>3969</v>
      </c>
      <c r="B1977" s="84" t="s">
        <v>3970</v>
      </c>
    </row>
    <row r="1978" spans="1:2" x14ac:dyDescent="0.3">
      <c r="A1978" s="148" t="s">
        <v>3971</v>
      </c>
      <c r="B1978" s="84" t="s">
        <v>3972</v>
      </c>
    </row>
    <row r="1979" spans="1:2" x14ac:dyDescent="0.3">
      <c r="A1979" s="148" t="s">
        <v>3973</v>
      </c>
      <c r="B1979" s="84" t="s">
        <v>3974</v>
      </c>
    </row>
    <row r="1980" spans="1:2" x14ac:dyDescent="0.3">
      <c r="A1980" s="148" t="s">
        <v>3975</v>
      </c>
      <c r="B1980" s="84" t="s">
        <v>3976</v>
      </c>
    </row>
    <row r="1981" spans="1:2" x14ac:dyDescent="0.3">
      <c r="A1981" s="148" t="s">
        <v>3977</v>
      </c>
      <c r="B1981" s="84" t="s">
        <v>3978</v>
      </c>
    </row>
    <row r="1982" spans="1:2" x14ac:dyDescent="0.3">
      <c r="A1982" s="148" t="s">
        <v>3979</v>
      </c>
      <c r="B1982" s="84" t="s">
        <v>3980</v>
      </c>
    </row>
    <row r="1983" spans="1:2" x14ac:dyDescent="0.3">
      <c r="A1983" s="148" t="s">
        <v>3981</v>
      </c>
      <c r="B1983" s="84" t="s">
        <v>3982</v>
      </c>
    </row>
    <row r="1984" spans="1:2" x14ac:dyDescent="0.3">
      <c r="A1984" s="148" t="s">
        <v>3983</v>
      </c>
      <c r="B1984" s="84" t="s">
        <v>3984</v>
      </c>
    </row>
    <row r="1985" spans="1:2" x14ac:dyDescent="0.3">
      <c r="A1985" s="148" t="s">
        <v>3985</v>
      </c>
      <c r="B1985" s="84" t="s">
        <v>3986</v>
      </c>
    </row>
    <row r="1986" spans="1:2" x14ac:dyDescent="0.3">
      <c r="A1986" s="148" t="s">
        <v>3987</v>
      </c>
      <c r="B1986" s="84" t="s">
        <v>3988</v>
      </c>
    </row>
    <row r="1987" spans="1:2" x14ac:dyDescent="0.3">
      <c r="A1987" s="148" t="s">
        <v>3989</v>
      </c>
      <c r="B1987" s="84" t="s">
        <v>3990</v>
      </c>
    </row>
    <row r="1988" spans="1:2" x14ac:dyDescent="0.3">
      <c r="A1988" s="148" t="s">
        <v>3991</v>
      </c>
      <c r="B1988" s="84" t="s">
        <v>3992</v>
      </c>
    </row>
    <row r="1989" spans="1:2" x14ac:dyDescent="0.3">
      <c r="A1989" s="148" t="s">
        <v>3993</v>
      </c>
      <c r="B1989" s="84" t="s">
        <v>3994</v>
      </c>
    </row>
    <row r="1990" spans="1:2" x14ac:dyDescent="0.3">
      <c r="A1990" s="148" t="s">
        <v>3995</v>
      </c>
      <c r="B1990" s="84" t="s">
        <v>3996</v>
      </c>
    </row>
    <row r="1991" spans="1:2" x14ac:dyDescent="0.3">
      <c r="A1991" s="148" t="s">
        <v>3997</v>
      </c>
      <c r="B1991" s="84" t="s">
        <v>3039</v>
      </c>
    </row>
    <row r="1992" spans="1:2" x14ac:dyDescent="0.3">
      <c r="A1992" s="148" t="s">
        <v>3998</v>
      </c>
      <c r="B1992" s="84" t="s">
        <v>873</v>
      </c>
    </row>
    <row r="1993" spans="1:2" x14ac:dyDescent="0.3">
      <c r="A1993" s="148" t="s">
        <v>3999</v>
      </c>
      <c r="B1993" s="84" t="s">
        <v>873</v>
      </c>
    </row>
    <row r="1994" spans="1:2" x14ac:dyDescent="0.3">
      <c r="A1994" s="148" t="s">
        <v>4000</v>
      </c>
      <c r="B1994" s="84" t="s">
        <v>873</v>
      </c>
    </row>
    <row r="1995" spans="1:2" x14ac:dyDescent="0.3">
      <c r="A1995" s="148" t="s">
        <v>4001</v>
      </c>
      <c r="B1995" s="84" t="s">
        <v>4002</v>
      </c>
    </row>
    <row r="1996" spans="1:2" x14ac:dyDescent="0.3">
      <c r="A1996" s="148" t="s">
        <v>4003</v>
      </c>
      <c r="B1996" s="84" t="s">
        <v>4004</v>
      </c>
    </row>
    <row r="1997" spans="1:2" x14ac:dyDescent="0.3">
      <c r="A1997" s="148" t="s">
        <v>4005</v>
      </c>
      <c r="B1997" s="84" t="s">
        <v>4006</v>
      </c>
    </row>
    <row r="1998" spans="1:2" x14ac:dyDescent="0.3">
      <c r="A1998" s="148" t="s">
        <v>4007</v>
      </c>
      <c r="B1998" s="84" t="s">
        <v>4008</v>
      </c>
    </row>
    <row r="1999" spans="1:2" x14ac:dyDescent="0.3">
      <c r="A1999" s="148" t="s">
        <v>4009</v>
      </c>
      <c r="B1999" s="84" t="s">
        <v>4010</v>
      </c>
    </row>
    <row r="2000" spans="1:2" x14ac:dyDescent="0.3">
      <c r="A2000" s="148" t="s">
        <v>4011</v>
      </c>
      <c r="B2000" s="84" t="s">
        <v>4012</v>
      </c>
    </row>
    <row r="2001" spans="1:2" x14ac:dyDescent="0.3">
      <c r="A2001" s="148" t="s">
        <v>4013</v>
      </c>
      <c r="B2001" s="84" t="s">
        <v>3452</v>
      </c>
    </row>
    <row r="2002" spans="1:2" x14ac:dyDescent="0.3">
      <c r="A2002" s="148" t="s">
        <v>4014</v>
      </c>
      <c r="B2002" s="84" t="s">
        <v>4015</v>
      </c>
    </row>
    <row r="2003" spans="1:2" x14ac:dyDescent="0.3">
      <c r="A2003" s="148" t="s">
        <v>4016</v>
      </c>
      <c r="B2003" s="84" t="s">
        <v>4017</v>
      </c>
    </row>
    <row r="2004" spans="1:2" x14ac:dyDescent="0.3">
      <c r="A2004" s="148" t="s">
        <v>4018</v>
      </c>
      <c r="B2004" s="84" t="s">
        <v>4019</v>
      </c>
    </row>
    <row r="2005" spans="1:2" x14ac:dyDescent="0.3">
      <c r="A2005" s="148" t="s">
        <v>4020</v>
      </c>
      <c r="B2005" s="84" t="s">
        <v>4021</v>
      </c>
    </row>
    <row r="2006" spans="1:2" x14ac:dyDescent="0.3">
      <c r="A2006" s="148" t="s">
        <v>4022</v>
      </c>
      <c r="B2006" s="84" t="s">
        <v>4023</v>
      </c>
    </row>
    <row r="2007" spans="1:2" x14ac:dyDescent="0.3">
      <c r="A2007" s="148" t="s">
        <v>4024</v>
      </c>
      <c r="B2007" s="84" t="s">
        <v>4025</v>
      </c>
    </row>
    <row r="2008" spans="1:2" x14ac:dyDescent="0.3">
      <c r="A2008" s="148" t="s">
        <v>4026</v>
      </c>
      <c r="B2008" s="84" t="s">
        <v>4027</v>
      </c>
    </row>
    <row r="2009" spans="1:2" x14ac:dyDescent="0.3">
      <c r="A2009" s="148" t="s">
        <v>4028</v>
      </c>
      <c r="B2009" s="84" t="s">
        <v>4029</v>
      </c>
    </row>
    <row r="2010" spans="1:2" x14ac:dyDescent="0.3">
      <c r="A2010" s="148" t="s">
        <v>4030</v>
      </c>
      <c r="B2010" s="84" t="s">
        <v>4031</v>
      </c>
    </row>
    <row r="2011" spans="1:2" x14ac:dyDescent="0.3">
      <c r="A2011" s="148" t="s">
        <v>4032</v>
      </c>
      <c r="B2011" s="84" t="s">
        <v>4033</v>
      </c>
    </row>
    <row r="2012" spans="1:2" x14ac:dyDescent="0.3">
      <c r="A2012" s="148" t="s">
        <v>4034</v>
      </c>
      <c r="B2012" s="84" t="s">
        <v>4035</v>
      </c>
    </row>
    <row r="2013" spans="1:2" x14ac:dyDescent="0.3">
      <c r="A2013" s="148" t="s">
        <v>4036</v>
      </c>
      <c r="B2013" s="84" t="s">
        <v>4037</v>
      </c>
    </row>
    <row r="2014" spans="1:2" x14ac:dyDescent="0.3">
      <c r="A2014" s="148" t="s">
        <v>4038</v>
      </c>
      <c r="B2014" s="84" t="s">
        <v>4039</v>
      </c>
    </row>
    <row r="2015" spans="1:2" x14ac:dyDescent="0.3">
      <c r="A2015" s="148" t="s">
        <v>4040</v>
      </c>
      <c r="B2015" s="84" t="s">
        <v>4041</v>
      </c>
    </row>
    <row r="2016" spans="1:2" x14ac:dyDescent="0.3">
      <c r="A2016" s="148" t="s">
        <v>4042</v>
      </c>
      <c r="B2016" s="84" t="s">
        <v>4043</v>
      </c>
    </row>
    <row r="2017" spans="1:2" x14ac:dyDescent="0.3">
      <c r="A2017" s="148" t="s">
        <v>4044</v>
      </c>
      <c r="B2017" s="84" t="s">
        <v>4045</v>
      </c>
    </row>
    <row r="2018" spans="1:2" x14ac:dyDescent="0.3">
      <c r="A2018" s="148" t="s">
        <v>4046</v>
      </c>
      <c r="B2018" s="84" t="s">
        <v>4047</v>
      </c>
    </row>
    <row r="2019" spans="1:2" x14ac:dyDescent="0.3">
      <c r="A2019" s="148" t="s">
        <v>4048</v>
      </c>
      <c r="B2019" s="84" t="s">
        <v>4049</v>
      </c>
    </row>
    <row r="2020" spans="1:2" x14ac:dyDescent="0.3">
      <c r="A2020" s="148" t="s">
        <v>4050</v>
      </c>
      <c r="B2020" s="84" t="s">
        <v>4051</v>
      </c>
    </row>
    <row r="2021" spans="1:2" x14ac:dyDescent="0.3">
      <c r="A2021" s="148" t="s">
        <v>4052</v>
      </c>
      <c r="B2021" s="84" t="s">
        <v>4053</v>
      </c>
    </row>
    <row r="2022" spans="1:2" x14ac:dyDescent="0.3">
      <c r="A2022" s="148" t="s">
        <v>4054</v>
      </c>
      <c r="B2022" s="84" t="s">
        <v>4055</v>
      </c>
    </row>
    <row r="2023" spans="1:2" x14ac:dyDescent="0.3">
      <c r="A2023" s="148" t="s">
        <v>4056</v>
      </c>
      <c r="B2023" s="84" t="s">
        <v>4057</v>
      </c>
    </row>
    <row r="2024" spans="1:2" x14ac:dyDescent="0.3">
      <c r="A2024" s="148" t="s">
        <v>4058</v>
      </c>
      <c r="B2024" s="84" t="s">
        <v>4059</v>
      </c>
    </row>
    <row r="2025" spans="1:2" x14ac:dyDescent="0.3">
      <c r="A2025" s="148" t="s">
        <v>4060</v>
      </c>
      <c r="B2025" s="84" t="s">
        <v>4061</v>
      </c>
    </row>
    <row r="2026" spans="1:2" x14ac:dyDescent="0.3">
      <c r="A2026" s="148" t="s">
        <v>4062</v>
      </c>
      <c r="B2026" s="84" t="s">
        <v>4063</v>
      </c>
    </row>
    <row r="2027" spans="1:2" x14ac:dyDescent="0.3">
      <c r="A2027" s="148" t="s">
        <v>4064</v>
      </c>
      <c r="B2027" s="84" t="s">
        <v>4065</v>
      </c>
    </row>
    <row r="2028" spans="1:2" x14ac:dyDescent="0.3">
      <c r="A2028" s="148" t="s">
        <v>4066</v>
      </c>
      <c r="B2028" s="84" t="s">
        <v>4067</v>
      </c>
    </row>
    <row r="2029" spans="1:2" x14ac:dyDescent="0.3">
      <c r="A2029" s="148" t="s">
        <v>4068</v>
      </c>
      <c r="B2029" s="84" t="s">
        <v>4069</v>
      </c>
    </row>
    <row r="2030" spans="1:2" x14ac:dyDescent="0.3">
      <c r="A2030" s="148" t="s">
        <v>4070</v>
      </c>
      <c r="B2030" s="84" t="s">
        <v>4071</v>
      </c>
    </row>
    <row r="2031" spans="1:2" x14ac:dyDescent="0.3">
      <c r="A2031" s="148" t="s">
        <v>4072</v>
      </c>
      <c r="B2031" s="84" t="s">
        <v>4073</v>
      </c>
    </row>
    <row r="2032" spans="1:2" x14ac:dyDescent="0.3">
      <c r="A2032" s="148" t="s">
        <v>4074</v>
      </c>
      <c r="B2032" s="84" t="s">
        <v>4075</v>
      </c>
    </row>
    <row r="2033" spans="1:2" x14ac:dyDescent="0.3">
      <c r="A2033" s="148" t="s">
        <v>4076</v>
      </c>
      <c r="B2033" s="84" t="s">
        <v>4077</v>
      </c>
    </row>
    <row r="2034" spans="1:2" x14ac:dyDescent="0.3">
      <c r="A2034" s="148" t="s">
        <v>4078</v>
      </c>
      <c r="B2034" s="84" t="s">
        <v>4079</v>
      </c>
    </row>
    <row r="2035" spans="1:2" x14ac:dyDescent="0.3">
      <c r="A2035" s="148" t="s">
        <v>4080</v>
      </c>
      <c r="B2035" s="84" t="s">
        <v>4081</v>
      </c>
    </row>
    <row r="2036" spans="1:2" x14ac:dyDescent="0.3">
      <c r="A2036" s="148" t="s">
        <v>4082</v>
      </c>
      <c r="B2036" s="84" t="s">
        <v>4083</v>
      </c>
    </row>
    <row r="2037" spans="1:2" x14ac:dyDescent="0.3">
      <c r="A2037" s="148" t="s">
        <v>4084</v>
      </c>
      <c r="B2037" s="84" t="s">
        <v>4085</v>
      </c>
    </row>
    <row r="2038" spans="1:2" x14ac:dyDescent="0.3">
      <c r="A2038" s="148" t="s">
        <v>4086</v>
      </c>
      <c r="B2038" s="84" t="s">
        <v>4087</v>
      </c>
    </row>
    <row r="2039" spans="1:2" x14ac:dyDescent="0.3">
      <c r="A2039" s="148" t="s">
        <v>4088</v>
      </c>
      <c r="B2039" s="84" t="s">
        <v>4089</v>
      </c>
    </row>
    <row r="2040" spans="1:2" x14ac:dyDescent="0.3">
      <c r="A2040" s="148" t="s">
        <v>4090</v>
      </c>
      <c r="B2040" s="84" t="s">
        <v>4091</v>
      </c>
    </row>
    <row r="2041" spans="1:2" x14ac:dyDescent="0.3">
      <c r="A2041" s="148" t="s">
        <v>4092</v>
      </c>
      <c r="B2041" s="84" t="s">
        <v>4093</v>
      </c>
    </row>
    <row r="2042" spans="1:2" x14ac:dyDescent="0.3">
      <c r="A2042" s="148" t="s">
        <v>4094</v>
      </c>
      <c r="B2042" s="84" t="s">
        <v>4095</v>
      </c>
    </row>
    <row r="2043" spans="1:2" x14ac:dyDescent="0.3">
      <c r="A2043" s="148" t="s">
        <v>4096</v>
      </c>
      <c r="B2043" s="84" t="s">
        <v>4097</v>
      </c>
    </row>
    <row r="2044" spans="1:2" x14ac:dyDescent="0.3">
      <c r="A2044" s="148" t="s">
        <v>4098</v>
      </c>
      <c r="B2044" s="84" t="s">
        <v>4099</v>
      </c>
    </row>
    <row r="2045" spans="1:2" x14ac:dyDescent="0.3">
      <c r="A2045" s="148" t="s">
        <v>4100</v>
      </c>
      <c r="B2045" s="84" t="s">
        <v>4101</v>
      </c>
    </row>
    <row r="2046" spans="1:2" x14ac:dyDescent="0.3">
      <c r="A2046" s="148" t="s">
        <v>4102</v>
      </c>
      <c r="B2046" s="84" t="s">
        <v>4103</v>
      </c>
    </row>
    <row r="2047" spans="1:2" x14ac:dyDescent="0.3">
      <c r="A2047" s="148" t="s">
        <v>4104</v>
      </c>
      <c r="B2047" s="84" t="s">
        <v>4105</v>
      </c>
    </row>
    <row r="2048" spans="1:2" x14ac:dyDescent="0.3">
      <c r="A2048" s="148" t="s">
        <v>4106</v>
      </c>
      <c r="B2048" s="84" t="s">
        <v>4107</v>
      </c>
    </row>
    <row r="2049" spans="1:2" x14ac:dyDescent="0.3">
      <c r="A2049" s="148" t="s">
        <v>4108</v>
      </c>
      <c r="B2049" s="84" t="s">
        <v>4109</v>
      </c>
    </row>
    <row r="2050" spans="1:2" x14ac:dyDescent="0.3">
      <c r="A2050" s="148" t="s">
        <v>4110</v>
      </c>
      <c r="B2050" s="84" t="s">
        <v>873</v>
      </c>
    </row>
    <row r="2051" spans="1:2" x14ac:dyDescent="0.3">
      <c r="A2051" s="148" t="s">
        <v>4111</v>
      </c>
      <c r="B2051" s="84" t="s">
        <v>873</v>
      </c>
    </row>
    <row r="2052" spans="1:2" x14ac:dyDescent="0.3">
      <c r="A2052" s="148" t="s">
        <v>4112</v>
      </c>
      <c r="B2052" s="84" t="s">
        <v>4113</v>
      </c>
    </row>
    <row r="2053" spans="1:2" x14ac:dyDescent="0.3">
      <c r="A2053" s="148" t="s">
        <v>4114</v>
      </c>
      <c r="B2053" s="84" t="s">
        <v>4115</v>
      </c>
    </row>
    <row r="2054" spans="1:2" x14ac:dyDescent="0.3">
      <c r="A2054" s="148" t="s">
        <v>4116</v>
      </c>
      <c r="B2054" s="84" t="s">
        <v>4117</v>
      </c>
    </row>
    <row r="2055" spans="1:2" x14ac:dyDescent="0.3">
      <c r="A2055" s="148" t="s">
        <v>4118</v>
      </c>
      <c r="B2055" s="84" t="s">
        <v>4119</v>
      </c>
    </row>
    <row r="2056" spans="1:2" x14ac:dyDescent="0.3">
      <c r="A2056" s="148" t="s">
        <v>4120</v>
      </c>
      <c r="B2056" s="84" t="s">
        <v>873</v>
      </c>
    </row>
    <row r="2057" spans="1:2" x14ac:dyDescent="0.3">
      <c r="A2057" s="148" t="s">
        <v>4121</v>
      </c>
      <c r="B2057" s="84" t="s">
        <v>873</v>
      </c>
    </row>
    <row r="2058" spans="1:2" x14ac:dyDescent="0.3">
      <c r="A2058" s="148" t="s">
        <v>4122</v>
      </c>
      <c r="B2058" s="84" t="s">
        <v>873</v>
      </c>
    </row>
    <row r="2059" spans="1:2" x14ac:dyDescent="0.3">
      <c r="A2059" s="148" t="s">
        <v>4123</v>
      </c>
      <c r="B2059" s="84" t="s">
        <v>873</v>
      </c>
    </row>
    <row r="2060" spans="1:2" x14ac:dyDescent="0.3">
      <c r="A2060" s="148" t="s">
        <v>4124</v>
      </c>
      <c r="B2060" s="84" t="s">
        <v>4125</v>
      </c>
    </row>
    <row r="2061" spans="1:2" x14ac:dyDescent="0.3">
      <c r="A2061" s="148" t="s">
        <v>4126</v>
      </c>
      <c r="B2061" s="84" t="s">
        <v>4127</v>
      </c>
    </row>
    <row r="2062" spans="1:2" x14ac:dyDescent="0.3">
      <c r="A2062" s="148" t="s">
        <v>4128</v>
      </c>
      <c r="B2062" s="84" t="s">
        <v>4129</v>
      </c>
    </row>
    <row r="2063" spans="1:2" x14ac:dyDescent="0.3">
      <c r="A2063" s="148" t="s">
        <v>4130</v>
      </c>
      <c r="B2063" s="84" t="s">
        <v>4131</v>
      </c>
    </row>
    <row r="2064" spans="1:2" x14ac:dyDescent="0.3">
      <c r="A2064" s="148" t="s">
        <v>274</v>
      </c>
      <c r="B2064" s="84" t="s">
        <v>769</v>
      </c>
    </row>
    <row r="2065" spans="1:2" x14ac:dyDescent="0.3">
      <c r="A2065" s="148" t="s">
        <v>4132</v>
      </c>
      <c r="B2065" s="84" t="s">
        <v>4133</v>
      </c>
    </row>
    <row r="2066" spans="1:2" x14ac:dyDescent="0.3">
      <c r="A2066" s="148" t="s">
        <v>4134</v>
      </c>
      <c r="B2066" s="84" t="s">
        <v>4135</v>
      </c>
    </row>
    <row r="2067" spans="1:2" x14ac:dyDescent="0.3">
      <c r="A2067" s="148" t="s">
        <v>4136</v>
      </c>
      <c r="B2067" s="84" t="s">
        <v>4137</v>
      </c>
    </row>
    <row r="2068" spans="1:2" x14ac:dyDescent="0.3">
      <c r="A2068" s="148" t="s">
        <v>4138</v>
      </c>
      <c r="B2068" s="84" t="s">
        <v>4139</v>
      </c>
    </row>
    <row r="2069" spans="1:2" x14ac:dyDescent="0.3">
      <c r="A2069" s="148" t="s">
        <v>4140</v>
      </c>
      <c r="B2069" s="84" t="s">
        <v>3386</v>
      </c>
    </row>
    <row r="2070" spans="1:2" x14ac:dyDescent="0.3">
      <c r="A2070" s="148" t="s">
        <v>4141</v>
      </c>
      <c r="B2070" s="84" t="s">
        <v>3354</v>
      </c>
    </row>
    <row r="2071" spans="1:2" x14ac:dyDescent="0.3">
      <c r="A2071" s="148" t="s">
        <v>4142</v>
      </c>
      <c r="B2071" s="84" t="s">
        <v>3356</v>
      </c>
    </row>
    <row r="2072" spans="1:2" x14ac:dyDescent="0.3">
      <c r="A2072" s="148" t="s">
        <v>4143</v>
      </c>
      <c r="B2072" s="84" t="s">
        <v>873</v>
      </c>
    </row>
    <row r="2073" spans="1:2" x14ac:dyDescent="0.3">
      <c r="A2073" s="148" t="s">
        <v>4144</v>
      </c>
      <c r="B2073" s="84" t="s">
        <v>873</v>
      </c>
    </row>
    <row r="2074" spans="1:2" x14ac:dyDescent="0.3">
      <c r="A2074" s="148" t="s">
        <v>4145</v>
      </c>
      <c r="B2074" s="84" t="s">
        <v>4146</v>
      </c>
    </row>
    <row r="2075" spans="1:2" x14ac:dyDescent="0.3">
      <c r="A2075" s="148" t="s">
        <v>4147</v>
      </c>
      <c r="B2075" s="84" t="s">
        <v>4148</v>
      </c>
    </row>
    <row r="2076" spans="1:2" x14ac:dyDescent="0.3">
      <c r="A2076" s="148" t="s">
        <v>4149</v>
      </c>
      <c r="B2076" s="84" t="s">
        <v>4150</v>
      </c>
    </row>
    <row r="2077" spans="1:2" x14ac:dyDescent="0.3">
      <c r="A2077" s="148" t="s">
        <v>4151</v>
      </c>
      <c r="B2077" s="84" t="s">
        <v>4152</v>
      </c>
    </row>
    <row r="2078" spans="1:2" x14ac:dyDescent="0.3">
      <c r="A2078" s="148" t="s">
        <v>4153</v>
      </c>
      <c r="B2078" s="84" t="s">
        <v>4154</v>
      </c>
    </row>
    <row r="2079" spans="1:2" x14ac:dyDescent="0.3">
      <c r="A2079" s="148" t="s">
        <v>4155</v>
      </c>
      <c r="B2079" s="84" t="s">
        <v>4156</v>
      </c>
    </row>
    <row r="2080" spans="1:2" x14ac:dyDescent="0.3">
      <c r="A2080" s="148" t="s">
        <v>4157</v>
      </c>
      <c r="B2080" s="84" t="s">
        <v>4158</v>
      </c>
    </row>
    <row r="2081" spans="1:2" x14ac:dyDescent="0.3">
      <c r="A2081" s="148" t="s">
        <v>4159</v>
      </c>
      <c r="B2081" s="84" t="s">
        <v>4160</v>
      </c>
    </row>
    <row r="2082" spans="1:2" x14ac:dyDescent="0.3">
      <c r="A2082" s="148" t="s">
        <v>4161</v>
      </c>
      <c r="B2082" s="84" t="s">
        <v>4162</v>
      </c>
    </row>
    <row r="2083" spans="1:2" x14ac:dyDescent="0.3">
      <c r="A2083" s="148" t="s">
        <v>4163</v>
      </c>
      <c r="B2083" s="84" t="s">
        <v>4164</v>
      </c>
    </row>
    <row r="2084" spans="1:2" x14ac:dyDescent="0.3">
      <c r="A2084" s="148" t="s">
        <v>4165</v>
      </c>
      <c r="B2084" s="84" t="s">
        <v>4166</v>
      </c>
    </row>
    <row r="2085" spans="1:2" x14ac:dyDescent="0.3">
      <c r="A2085" s="148" t="s">
        <v>4167</v>
      </c>
      <c r="B2085" s="84" t="s">
        <v>4168</v>
      </c>
    </row>
    <row r="2086" spans="1:2" x14ac:dyDescent="0.3">
      <c r="A2086" s="148" t="s">
        <v>4169</v>
      </c>
      <c r="B2086" s="84" t="s">
        <v>4170</v>
      </c>
    </row>
    <row r="2087" spans="1:2" x14ac:dyDescent="0.3">
      <c r="A2087" s="148" t="s">
        <v>4171</v>
      </c>
      <c r="B2087" s="84" t="s">
        <v>4172</v>
      </c>
    </row>
    <row r="2088" spans="1:2" x14ac:dyDescent="0.3">
      <c r="A2088" s="148" t="s">
        <v>4173</v>
      </c>
      <c r="B2088" s="84" t="s">
        <v>4174</v>
      </c>
    </row>
    <row r="2089" spans="1:2" x14ac:dyDescent="0.3">
      <c r="A2089" s="148" t="s">
        <v>4175</v>
      </c>
      <c r="B2089" s="84" t="s">
        <v>4176</v>
      </c>
    </row>
    <row r="2090" spans="1:2" x14ac:dyDescent="0.3">
      <c r="A2090" s="148" t="s">
        <v>4177</v>
      </c>
      <c r="B2090" s="84" t="s">
        <v>4178</v>
      </c>
    </row>
    <row r="2091" spans="1:2" x14ac:dyDescent="0.3">
      <c r="A2091" s="148" t="s">
        <v>4179</v>
      </c>
      <c r="B2091" s="84" t="s">
        <v>4180</v>
      </c>
    </row>
    <row r="2092" spans="1:2" x14ac:dyDescent="0.3">
      <c r="A2092" s="148" t="s">
        <v>4181</v>
      </c>
      <c r="B2092" s="84" t="s">
        <v>4182</v>
      </c>
    </row>
    <row r="2093" spans="1:2" x14ac:dyDescent="0.3">
      <c r="A2093" s="148" t="s">
        <v>4183</v>
      </c>
      <c r="B2093" s="84" t="s">
        <v>4184</v>
      </c>
    </row>
    <row r="2094" spans="1:2" x14ac:dyDescent="0.3">
      <c r="A2094" s="148" t="s">
        <v>4185</v>
      </c>
      <c r="B2094" s="84" t="s">
        <v>4186</v>
      </c>
    </row>
    <row r="2095" spans="1:2" x14ac:dyDescent="0.3">
      <c r="A2095" s="148" t="s">
        <v>4187</v>
      </c>
      <c r="B2095" s="84" t="s">
        <v>4188</v>
      </c>
    </row>
    <row r="2096" spans="1:2" x14ac:dyDescent="0.3">
      <c r="A2096" s="148" t="s">
        <v>4189</v>
      </c>
      <c r="B2096" s="84" t="s">
        <v>4190</v>
      </c>
    </row>
    <row r="2097" spans="1:2" x14ac:dyDescent="0.3">
      <c r="A2097" s="148" t="s">
        <v>4191</v>
      </c>
      <c r="B2097" s="84" t="s">
        <v>4192</v>
      </c>
    </row>
    <row r="2098" spans="1:2" x14ac:dyDescent="0.3">
      <c r="A2098" s="148" t="s">
        <v>4193</v>
      </c>
      <c r="B2098" s="84" t="s">
        <v>4194</v>
      </c>
    </row>
    <row r="2099" spans="1:2" x14ac:dyDescent="0.3">
      <c r="A2099" s="148" t="s">
        <v>4195</v>
      </c>
      <c r="B2099" s="84" t="s">
        <v>4196</v>
      </c>
    </row>
    <row r="2100" spans="1:2" x14ac:dyDescent="0.3">
      <c r="A2100" s="148" t="s">
        <v>4197</v>
      </c>
      <c r="B2100" s="84" t="s">
        <v>4198</v>
      </c>
    </row>
    <row r="2101" spans="1:2" x14ac:dyDescent="0.3">
      <c r="A2101" s="148" t="s">
        <v>4199</v>
      </c>
      <c r="B2101" s="84" t="s">
        <v>4200</v>
      </c>
    </row>
    <row r="2102" spans="1:2" x14ac:dyDescent="0.3">
      <c r="A2102" s="148" t="s">
        <v>4201</v>
      </c>
      <c r="B2102" s="84" t="s">
        <v>4202</v>
      </c>
    </row>
    <row r="2103" spans="1:2" x14ac:dyDescent="0.3">
      <c r="A2103" s="148" t="s">
        <v>4203</v>
      </c>
      <c r="B2103" s="84" t="s">
        <v>4204</v>
      </c>
    </row>
    <row r="2104" spans="1:2" x14ac:dyDescent="0.3">
      <c r="A2104" s="148" t="s">
        <v>4205</v>
      </c>
      <c r="B2104" s="84" t="s">
        <v>4206</v>
      </c>
    </row>
    <row r="2105" spans="1:2" x14ac:dyDescent="0.3">
      <c r="A2105" s="148" t="s">
        <v>4207</v>
      </c>
      <c r="B2105" s="84" t="s">
        <v>4208</v>
      </c>
    </row>
    <row r="2106" spans="1:2" x14ac:dyDescent="0.3">
      <c r="A2106" s="148" t="s">
        <v>4209</v>
      </c>
      <c r="B2106" s="84" t="s">
        <v>4210</v>
      </c>
    </row>
    <row r="2107" spans="1:2" x14ac:dyDescent="0.3">
      <c r="A2107" s="148" t="s">
        <v>4211</v>
      </c>
      <c r="B2107" s="84" t="s">
        <v>4212</v>
      </c>
    </row>
    <row r="2108" spans="1:2" x14ac:dyDescent="0.3">
      <c r="A2108" s="148" t="s">
        <v>4213</v>
      </c>
      <c r="B2108" s="84" t="s">
        <v>4214</v>
      </c>
    </row>
    <row r="2109" spans="1:2" x14ac:dyDescent="0.3">
      <c r="A2109" s="148" t="s">
        <v>4215</v>
      </c>
      <c r="B2109" s="84" t="s">
        <v>4216</v>
      </c>
    </row>
    <row r="2110" spans="1:2" x14ac:dyDescent="0.3">
      <c r="A2110" s="148" t="s">
        <v>4217</v>
      </c>
      <c r="B2110" s="84" t="s">
        <v>4218</v>
      </c>
    </row>
    <row r="2111" spans="1:2" x14ac:dyDescent="0.3">
      <c r="A2111" s="148" t="s">
        <v>4219</v>
      </c>
      <c r="B2111" s="84" t="s">
        <v>4220</v>
      </c>
    </row>
    <row r="2112" spans="1:2" x14ac:dyDescent="0.3">
      <c r="A2112" s="148" t="s">
        <v>4221</v>
      </c>
      <c r="B2112" s="84" t="s">
        <v>4222</v>
      </c>
    </row>
    <row r="2113" spans="1:2" x14ac:dyDescent="0.3">
      <c r="A2113" s="148" t="s">
        <v>4223</v>
      </c>
      <c r="B2113" s="84" t="s">
        <v>1186</v>
      </c>
    </row>
    <row r="2114" spans="1:2" x14ac:dyDescent="0.3">
      <c r="A2114" s="148" t="s">
        <v>4224</v>
      </c>
      <c r="B2114" s="84" t="s">
        <v>4225</v>
      </c>
    </row>
    <row r="2115" spans="1:2" x14ac:dyDescent="0.3">
      <c r="A2115" s="148" t="s">
        <v>4226</v>
      </c>
      <c r="B2115" s="84" t="s">
        <v>4227</v>
      </c>
    </row>
    <row r="2116" spans="1:2" x14ac:dyDescent="0.3">
      <c r="A2116" s="148" t="s">
        <v>4228</v>
      </c>
      <c r="B2116" s="84" t="s">
        <v>4229</v>
      </c>
    </row>
    <row r="2117" spans="1:2" x14ac:dyDescent="0.3">
      <c r="A2117" s="148" t="s">
        <v>4230</v>
      </c>
      <c r="B2117" s="84" t="s">
        <v>4231</v>
      </c>
    </row>
    <row r="2118" spans="1:2" x14ac:dyDescent="0.3">
      <c r="A2118" s="148" t="s">
        <v>4232</v>
      </c>
      <c r="B2118" s="84" t="s">
        <v>1593</v>
      </c>
    </row>
    <row r="2119" spans="1:2" x14ac:dyDescent="0.3">
      <c r="A2119" s="148" t="s">
        <v>4233</v>
      </c>
      <c r="B2119" s="84" t="s">
        <v>4234</v>
      </c>
    </row>
    <row r="2120" spans="1:2" x14ac:dyDescent="0.3">
      <c r="A2120" s="148" t="s">
        <v>4235</v>
      </c>
      <c r="B2120" s="84" t="s">
        <v>4236</v>
      </c>
    </row>
    <row r="2121" spans="1:2" x14ac:dyDescent="0.3">
      <c r="A2121" s="148" t="s">
        <v>4237</v>
      </c>
      <c r="B2121" s="84" t="s">
        <v>4238</v>
      </c>
    </row>
    <row r="2122" spans="1:2" x14ac:dyDescent="0.3">
      <c r="A2122" s="148" t="s">
        <v>4239</v>
      </c>
      <c r="B2122" s="84" t="s">
        <v>4240</v>
      </c>
    </row>
    <row r="2123" spans="1:2" x14ac:dyDescent="0.3">
      <c r="A2123" s="148" t="s">
        <v>4241</v>
      </c>
      <c r="B2123" s="84" t="s">
        <v>4242</v>
      </c>
    </row>
    <row r="2124" spans="1:2" x14ac:dyDescent="0.3">
      <c r="A2124" s="148" t="s">
        <v>4243</v>
      </c>
      <c r="B2124" s="84" t="s">
        <v>4244</v>
      </c>
    </row>
    <row r="2125" spans="1:2" x14ac:dyDescent="0.3">
      <c r="A2125" s="148" t="s">
        <v>4245</v>
      </c>
      <c r="B2125" s="84" t="s">
        <v>4246</v>
      </c>
    </row>
    <row r="2126" spans="1:2" x14ac:dyDescent="0.3">
      <c r="A2126" s="148" t="s">
        <v>4247</v>
      </c>
      <c r="B2126" s="84" t="s">
        <v>4248</v>
      </c>
    </row>
    <row r="2127" spans="1:2" x14ac:dyDescent="0.3">
      <c r="A2127" s="148" t="s">
        <v>4249</v>
      </c>
      <c r="B2127" s="84" t="s">
        <v>4250</v>
      </c>
    </row>
    <row r="2128" spans="1:2" x14ac:dyDescent="0.3">
      <c r="A2128" s="148" t="s">
        <v>4251</v>
      </c>
      <c r="B2128" s="84" t="s">
        <v>4252</v>
      </c>
    </row>
    <row r="2129" spans="1:2" x14ac:dyDescent="0.3">
      <c r="A2129" s="148" t="s">
        <v>4253</v>
      </c>
      <c r="B2129" s="84" t="s">
        <v>4254</v>
      </c>
    </row>
    <row r="2130" spans="1:2" x14ac:dyDescent="0.3">
      <c r="A2130" s="148" t="s">
        <v>4255</v>
      </c>
      <c r="B2130" s="84" t="s">
        <v>4256</v>
      </c>
    </row>
    <row r="2131" spans="1:2" x14ac:dyDescent="0.3">
      <c r="A2131" s="148" t="s">
        <v>4257</v>
      </c>
      <c r="B2131" s="84" t="s">
        <v>4258</v>
      </c>
    </row>
    <row r="2132" spans="1:2" x14ac:dyDescent="0.3">
      <c r="A2132" s="148" t="s">
        <v>4259</v>
      </c>
      <c r="B2132" s="84" t="s">
        <v>4260</v>
      </c>
    </row>
    <row r="2133" spans="1:2" x14ac:dyDescent="0.3">
      <c r="A2133" s="148" t="s">
        <v>4261</v>
      </c>
      <c r="B2133" s="84" t="s">
        <v>4262</v>
      </c>
    </row>
    <row r="2134" spans="1:2" x14ac:dyDescent="0.3">
      <c r="A2134" s="148" t="s">
        <v>322</v>
      </c>
      <c r="B2134" s="84" t="s">
        <v>770</v>
      </c>
    </row>
    <row r="2135" spans="1:2" x14ac:dyDescent="0.3">
      <c r="A2135" s="148" t="s">
        <v>540</v>
      </c>
      <c r="B2135" s="84" t="s">
        <v>4263</v>
      </c>
    </row>
    <row r="2136" spans="1:2" x14ac:dyDescent="0.3">
      <c r="A2136" s="148" t="s">
        <v>352</v>
      </c>
      <c r="B2136" s="84" t="s">
        <v>794</v>
      </c>
    </row>
    <row r="2137" spans="1:2" x14ac:dyDescent="0.3">
      <c r="A2137" s="148" t="s">
        <v>4264</v>
      </c>
      <c r="B2137" s="84" t="s">
        <v>4265</v>
      </c>
    </row>
    <row r="2138" spans="1:2" x14ac:dyDescent="0.3">
      <c r="A2138" s="148" t="s">
        <v>4266</v>
      </c>
      <c r="B2138" s="84" t="s">
        <v>4267</v>
      </c>
    </row>
    <row r="2139" spans="1:2" x14ac:dyDescent="0.3">
      <c r="A2139" s="148" t="s">
        <v>4268</v>
      </c>
      <c r="B2139" s="84" t="s">
        <v>4269</v>
      </c>
    </row>
    <row r="2140" spans="1:2" x14ac:dyDescent="0.3">
      <c r="A2140" s="148" t="s">
        <v>4270</v>
      </c>
      <c r="B2140" s="84" t="s">
        <v>4271</v>
      </c>
    </row>
    <row r="2141" spans="1:2" x14ac:dyDescent="0.3">
      <c r="A2141" s="148" t="s">
        <v>4272</v>
      </c>
      <c r="B2141" s="84" t="s">
        <v>873</v>
      </c>
    </row>
    <row r="2142" spans="1:2" x14ac:dyDescent="0.3">
      <c r="A2142" s="148" t="s">
        <v>4273</v>
      </c>
      <c r="B2142" s="84" t="s">
        <v>873</v>
      </c>
    </row>
    <row r="2143" spans="1:2" x14ac:dyDescent="0.3">
      <c r="A2143" s="148" t="s">
        <v>4274</v>
      </c>
      <c r="B2143" s="84" t="s">
        <v>873</v>
      </c>
    </row>
    <row r="2144" spans="1:2" x14ac:dyDescent="0.3">
      <c r="A2144" s="148" t="s">
        <v>4275</v>
      </c>
      <c r="B2144" s="84" t="s">
        <v>4276</v>
      </c>
    </row>
    <row r="2145" spans="1:2" x14ac:dyDescent="0.3">
      <c r="A2145" s="148" t="s">
        <v>4277</v>
      </c>
      <c r="B2145" s="84" t="s">
        <v>4276</v>
      </c>
    </row>
    <row r="2146" spans="1:2" x14ac:dyDescent="0.3">
      <c r="A2146" s="148" t="s">
        <v>4278</v>
      </c>
      <c r="B2146" s="84" t="s">
        <v>4279</v>
      </c>
    </row>
    <row r="2147" spans="1:2" x14ac:dyDescent="0.3">
      <c r="A2147" s="148" t="s">
        <v>4280</v>
      </c>
      <c r="B2147" s="84" t="s">
        <v>4281</v>
      </c>
    </row>
    <row r="2148" spans="1:2" x14ac:dyDescent="0.3">
      <c r="A2148" s="148" t="s">
        <v>4282</v>
      </c>
      <c r="B2148" s="84" t="s">
        <v>4283</v>
      </c>
    </row>
    <row r="2149" spans="1:2" x14ac:dyDescent="0.3">
      <c r="A2149" s="148" t="s">
        <v>4284</v>
      </c>
      <c r="B2149" s="84" t="s">
        <v>4285</v>
      </c>
    </row>
    <row r="2150" spans="1:2" x14ac:dyDescent="0.3">
      <c r="A2150" s="148" t="s">
        <v>4286</v>
      </c>
      <c r="B2150" s="84" t="s">
        <v>4287</v>
      </c>
    </row>
    <row r="2151" spans="1:2" x14ac:dyDescent="0.3">
      <c r="A2151" s="148" t="s">
        <v>4288</v>
      </c>
      <c r="B2151" s="84" t="s">
        <v>4289</v>
      </c>
    </row>
    <row r="2152" spans="1:2" x14ac:dyDescent="0.3">
      <c r="A2152" s="148" t="s">
        <v>4290</v>
      </c>
      <c r="B2152" s="84" t="s">
        <v>4291</v>
      </c>
    </row>
    <row r="2153" spans="1:2" x14ac:dyDescent="0.3">
      <c r="A2153" s="148" t="s">
        <v>4292</v>
      </c>
      <c r="B2153" s="84" t="s">
        <v>4293</v>
      </c>
    </row>
    <row r="2154" spans="1:2" x14ac:dyDescent="0.3">
      <c r="A2154" s="148" t="s">
        <v>4294</v>
      </c>
      <c r="B2154" s="84" t="s">
        <v>4295</v>
      </c>
    </row>
    <row r="2155" spans="1:2" x14ac:dyDescent="0.3">
      <c r="A2155" s="148" t="s">
        <v>4296</v>
      </c>
      <c r="B2155" s="84" t="s">
        <v>4297</v>
      </c>
    </row>
    <row r="2156" spans="1:2" x14ac:dyDescent="0.3">
      <c r="A2156" s="148" t="s">
        <v>4298</v>
      </c>
      <c r="B2156" s="84" t="s">
        <v>4299</v>
      </c>
    </row>
    <row r="2157" spans="1:2" x14ac:dyDescent="0.3">
      <c r="A2157" s="148" t="s">
        <v>4300</v>
      </c>
      <c r="B2157" s="84" t="s">
        <v>4301</v>
      </c>
    </row>
    <row r="2158" spans="1:2" x14ac:dyDescent="0.3">
      <c r="A2158" s="148" t="s">
        <v>355</v>
      </c>
      <c r="B2158" s="84" t="s">
        <v>771</v>
      </c>
    </row>
    <row r="2159" spans="1:2" x14ac:dyDescent="0.3">
      <c r="A2159" s="148" t="s">
        <v>4302</v>
      </c>
      <c r="B2159" s="84" t="s">
        <v>4303</v>
      </c>
    </row>
    <row r="2160" spans="1:2" x14ac:dyDescent="0.3">
      <c r="A2160" s="148" t="s">
        <v>4304</v>
      </c>
      <c r="B2160" s="84" t="s">
        <v>4305</v>
      </c>
    </row>
    <row r="2161" spans="1:2" x14ac:dyDescent="0.3">
      <c r="A2161" s="148" t="s">
        <v>323</v>
      </c>
      <c r="B2161" s="84" t="s">
        <v>772</v>
      </c>
    </row>
    <row r="2162" spans="1:2" x14ac:dyDescent="0.3">
      <c r="A2162" s="148" t="s">
        <v>4306</v>
      </c>
      <c r="B2162" s="84" t="s">
        <v>4307</v>
      </c>
    </row>
    <row r="2163" spans="1:2" x14ac:dyDescent="0.3">
      <c r="A2163" s="148" t="s">
        <v>324</v>
      </c>
      <c r="B2163" s="84" t="s">
        <v>773</v>
      </c>
    </row>
    <row r="2164" spans="1:2" x14ac:dyDescent="0.3">
      <c r="A2164" s="148" t="s">
        <v>541</v>
      </c>
      <c r="B2164" s="84" t="s">
        <v>4308</v>
      </c>
    </row>
    <row r="2165" spans="1:2" x14ac:dyDescent="0.3">
      <c r="A2165" s="148" t="s">
        <v>361</v>
      </c>
      <c r="B2165" s="84" t="s">
        <v>795</v>
      </c>
    </row>
    <row r="2166" spans="1:2" x14ac:dyDescent="0.3">
      <c r="A2166" s="148" t="s">
        <v>4309</v>
      </c>
      <c r="B2166" s="84" t="s">
        <v>4310</v>
      </c>
    </row>
    <row r="2167" spans="1:2" x14ac:dyDescent="0.3">
      <c r="A2167" s="148" t="s">
        <v>4311</v>
      </c>
      <c r="B2167" s="84" t="s">
        <v>4312</v>
      </c>
    </row>
    <row r="2168" spans="1:2" x14ac:dyDescent="0.3">
      <c r="A2168" s="148" t="s">
        <v>356</v>
      </c>
      <c r="B2168" s="84" t="s">
        <v>774</v>
      </c>
    </row>
    <row r="2169" spans="1:2" x14ac:dyDescent="0.3">
      <c r="A2169" s="148" t="s">
        <v>4313</v>
      </c>
      <c r="B2169" s="84" t="s">
        <v>4314</v>
      </c>
    </row>
    <row r="2170" spans="1:2" x14ac:dyDescent="0.3">
      <c r="A2170" s="148" t="s">
        <v>4315</v>
      </c>
      <c r="B2170" s="84" t="s">
        <v>4316</v>
      </c>
    </row>
    <row r="2171" spans="1:2" x14ac:dyDescent="0.3">
      <c r="A2171" s="148" t="s">
        <v>4317</v>
      </c>
      <c r="B2171" s="84" t="s">
        <v>4318</v>
      </c>
    </row>
    <row r="2172" spans="1:2" x14ac:dyDescent="0.3">
      <c r="A2172" s="148" t="s">
        <v>4319</v>
      </c>
      <c r="B2172" s="84" t="s">
        <v>4320</v>
      </c>
    </row>
    <row r="2173" spans="1:2" x14ac:dyDescent="0.3">
      <c r="A2173" s="148" t="s">
        <v>4321</v>
      </c>
      <c r="B2173" s="84" t="s">
        <v>4166</v>
      </c>
    </row>
    <row r="2174" spans="1:2" x14ac:dyDescent="0.3">
      <c r="A2174" s="148" t="s">
        <v>4322</v>
      </c>
      <c r="B2174" s="84" t="s">
        <v>1605</v>
      </c>
    </row>
    <row r="2175" spans="1:2" x14ac:dyDescent="0.3">
      <c r="A2175" s="148" t="s">
        <v>411</v>
      </c>
      <c r="B2175" s="84" t="s">
        <v>2100</v>
      </c>
    </row>
    <row r="2176" spans="1:2" x14ac:dyDescent="0.3">
      <c r="A2176" s="148" t="s">
        <v>413</v>
      </c>
      <c r="B2176" s="84" t="s">
        <v>797</v>
      </c>
    </row>
    <row r="2177" spans="1:2" x14ac:dyDescent="0.3">
      <c r="A2177" s="148" t="s">
        <v>408</v>
      </c>
      <c r="B2177" s="84" t="s">
        <v>4323</v>
      </c>
    </row>
    <row r="2178" spans="1:2" x14ac:dyDescent="0.3">
      <c r="A2178" s="148" t="s">
        <v>4324</v>
      </c>
      <c r="B2178" s="84" t="s">
        <v>4325</v>
      </c>
    </row>
    <row r="2179" spans="1:2" x14ac:dyDescent="0.3">
      <c r="A2179" s="148" t="s">
        <v>4326</v>
      </c>
      <c r="B2179" s="84" t="s">
        <v>4327</v>
      </c>
    </row>
    <row r="2180" spans="1:2" x14ac:dyDescent="0.3">
      <c r="A2180" s="148" t="s">
        <v>4328</v>
      </c>
      <c r="B2180" s="84" t="s">
        <v>4329</v>
      </c>
    </row>
    <row r="2181" spans="1:2" x14ac:dyDescent="0.3">
      <c r="A2181" s="148" t="s">
        <v>4330</v>
      </c>
      <c r="B2181" s="84" t="s">
        <v>4331</v>
      </c>
    </row>
    <row r="2182" spans="1:2" x14ac:dyDescent="0.3">
      <c r="A2182" s="148" t="s">
        <v>412</v>
      </c>
      <c r="B2182" s="84" t="s">
        <v>4332</v>
      </c>
    </row>
    <row r="2183" spans="1:2" x14ac:dyDescent="0.3">
      <c r="A2183" s="148" t="s">
        <v>409</v>
      </c>
      <c r="B2183" s="84" t="s">
        <v>4333</v>
      </c>
    </row>
    <row r="2184" spans="1:2" x14ac:dyDescent="0.3">
      <c r="A2184" s="148" t="s">
        <v>410</v>
      </c>
      <c r="B2184" s="84" t="s">
        <v>160</v>
      </c>
    </row>
    <row r="2185" spans="1:2" x14ac:dyDescent="0.3">
      <c r="A2185" s="148" t="s">
        <v>414</v>
      </c>
      <c r="B2185" s="84" t="s">
        <v>798</v>
      </c>
    </row>
    <row r="2186" spans="1:2" x14ac:dyDescent="0.3">
      <c r="A2186" s="148" t="s">
        <v>4334</v>
      </c>
      <c r="B2186" s="84" t="s">
        <v>4335</v>
      </c>
    </row>
    <row r="2187" spans="1:2" x14ac:dyDescent="0.3">
      <c r="A2187" s="148" t="s">
        <v>4336</v>
      </c>
      <c r="B2187" s="84" t="s">
        <v>4337</v>
      </c>
    </row>
    <row r="2188" spans="1:2" x14ac:dyDescent="0.3">
      <c r="A2188" s="148" t="s">
        <v>4338</v>
      </c>
      <c r="B2188" s="84" t="s">
        <v>4339</v>
      </c>
    </row>
    <row r="2189" spans="1:2" x14ac:dyDescent="0.3">
      <c r="A2189" s="148" t="s">
        <v>4340</v>
      </c>
      <c r="B2189" s="84" t="s">
        <v>4341</v>
      </c>
    </row>
    <row r="2190" spans="1:2" x14ac:dyDescent="0.3">
      <c r="A2190" s="148" t="s">
        <v>4342</v>
      </c>
      <c r="B2190" s="84" t="s">
        <v>4343</v>
      </c>
    </row>
    <row r="2191" spans="1:2" x14ac:dyDescent="0.3">
      <c r="A2191" s="148" t="s">
        <v>4344</v>
      </c>
      <c r="B2191" s="84" t="s">
        <v>4345</v>
      </c>
    </row>
    <row r="2192" spans="1:2" x14ac:dyDescent="0.3">
      <c r="A2192" s="148" t="s">
        <v>4346</v>
      </c>
      <c r="B2192" s="84" t="s">
        <v>4347</v>
      </c>
    </row>
    <row r="2193" spans="1:2" x14ac:dyDescent="0.3">
      <c r="A2193" s="148" t="s">
        <v>4348</v>
      </c>
      <c r="B2193" s="84" t="s">
        <v>4349</v>
      </c>
    </row>
    <row r="2194" spans="1:2" x14ac:dyDescent="0.3">
      <c r="A2194" s="148" t="s">
        <v>4350</v>
      </c>
      <c r="B2194" s="84" t="s">
        <v>4351</v>
      </c>
    </row>
    <row r="2195" spans="1:2" x14ac:dyDescent="0.3">
      <c r="A2195" s="148" t="s">
        <v>4352</v>
      </c>
      <c r="B2195" s="84" t="s">
        <v>4353</v>
      </c>
    </row>
    <row r="2196" spans="1:2" x14ac:dyDescent="0.3">
      <c r="A2196" s="148" t="s">
        <v>4354</v>
      </c>
      <c r="B2196" s="84" t="s">
        <v>4355</v>
      </c>
    </row>
    <row r="2197" spans="1:2" x14ac:dyDescent="0.3">
      <c r="A2197" s="148" t="s">
        <v>4356</v>
      </c>
      <c r="B2197" s="84" t="s">
        <v>4357</v>
      </c>
    </row>
    <row r="2198" spans="1:2" x14ac:dyDescent="0.3">
      <c r="A2198" s="148" t="s">
        <v>4358</v>
      </c>
      <c r="B2198" s="84" t="s">
        <v>4359</v>
      </c>
    </row>
    <row r="2199" spans="1:2" x14ac:dyDescent="0.3">
      <c r="A2199" s="148" t="s">
        <v>4360</v>
      </c>
      <c r="B2199" s="84" t="s">
        <v>4361</v>
      </c>
    </row>
    <row r="2200" spans="1:2" x14ac:dyDescent="0.3">
      <c r="A2200" s="148" t="s">
        <v>4362</v>
      </c>
      <c r="B2200" s="84" t="s">
        <v>4363</v>
      </c>
    </row>
    <row r="2201" spans="1:2" x14ac:dyDescent="0.3">
      <c r="A2201" s="148" t="s">
        <v>4364</v>
      </c>
      <c r="B2201" s="84" t="s">
        <v>4365</v>
      </c>
    </row>
    <row r="2202" spans="1:2" x14ac:dyDescent="0.3">
      <c r="A2202" s="148" t="s">
        <v>4366</v>
      </c>
      <c r="B2202" s="84" t="s">
        <v>4367</v>
      </c>
    </row>
    <row r="2203" spans="1:2" x14ac:dyDescent="0.3">
      <c r="A2203" s="148" t="s">
        <v>4368</v>
      </c>
      <c r="B2203" s="84" t="s">
        <v>4369</v>
      </c>
    </row>
    <row r="2204" spans="1:2" x14ac:dyDescent="0.3">
      <c r="A2204" s="148" t="s">
        <v>4370</v>
      </c>
      <c r="B2204" s="84" t="s">
        <v>3</v>
      </c>
    </row>
    <row r="2205" spans="1:2" x14ac:dyDescent="0.3">
      <c r="A2205" s="148" t="s">
        <v>4371</v>
      </c>
      <c r="B2205" s="84" t="s">
        <v>4372</v>
      </c>
    </row>
    <row r="2206" spans="1:2" x14ac:dyDescent="0.3">
      <c r="A2206" s="148" t="s">
        <v>4373</v>
      </c>
      <c r="B2206" s="84" t="s">
        <v>4374</v>
      </c>
    </row>
    <row r="2207" spans="1:2" x14ac:dyDescent="0.3">
      <c r="A2207" s="148" t="s">
        <v>4375</v>
      </c>
      <c r="B2207" s="84" t="s">
        <v>4376</v>
      </c>
    </row>
    <row r="2208" spans="1:2" x14ac:dyDescent="0.3">
      <c r="A2208" s="148" t="s">
        <v>4377</v>
      </c>
      <c r="B2208" s="84" t="s">
        <v>4378</v>
      </c>
    </row>
    <row r="2209" spans="1:2" x14ac:dyDescent="0.3">
      <c r="A2209" s="148" t="s">
        <v>4379</v>
      </c>
      <c r="B2209" s="84" t="s">
        <v>873</v>
      </c>
    </row>
    <row r="2210" spans="1:2" x14ac:dyDescent="0.3">
      <c r="A2210" s="148" t="s">
        <v>4380</v>
      </c>
      <c r="B2210" s="84" t="s">
        <v>873</v>
      </c>
    </row>
    <row r="2211" spans="1:2" x14ac:dyDescent="0.3">
      <c r="A2211" s="148" t="s">
        <v>4381</v>
      </c>
      <c r="B2211" s="84" t="s">
        <v>873</v>
      </c>
    </row>
    <row r="2212" spans="1:2" x14ac:dyDescent="0.3">
      <c r="A2212" s="148" t="s">
        <v>4382</v>
      </c>
      <c r="B2212" s="84" t="s">
        <v>873</v>
      </c>
    </row>
    <row r="2213" spans="1:2" x14ac:dyDescent="0.3">
      <c r="A2213" s="148" t="s">
        <v>4383</v>
      </c>
      <c r="B2213" s="84" t="s">
        <v>4384</v>
      </c>
    </row>
    <row r="2214" spans="1:2" x14ac:dyDescent="0.3">
      <c r="A2214" s="148" t="s">
        <v>4385</v>
      </c>
      <c r="B2214" s="84" t="s">
        <v>4386</v>
      </c>
    </row>
    <row r="2215" spans="1:2" x14ac:dyDescent="0.3">
      <c r="A2215" s="148" t="s">
        <v>4387</v>
      </c>
      <c r="B2215" s="84" t="s">
        <v>4388</v>
      </c>
    </row>
    <row r="2216" spans="1:2" x14ac:dyDescent="0.3">
      <c r="A2216" s="148" t="s">
        <v>4389</v>
      </c>
      <c r="B2216" s="84" t="s">
        <v>2166</v>
      </c>
    </row>
    <row r="2217" spans="1:2" x14ac:dyDescent="0.3">
      <c r="A2217" s="148" t="s">
        <v>4390</v>
      </c>
      <c r="B2217" s="84" t="s">
        <v>4391</v>
      </c>
    </row>
    <row r="2218" spans="1:2" x14ac:dyDescent="0.3">
      <c r="A2218" s="148" t="s">
        <v>4392</v>
      </c>
      <c r="B2218" s="84" t="s">
        <v>4393</v>
      </c>
    </row>
    <row r="2219" spans="1:2" x14ac:dyDescent="0.3">
      <c r="A2219" s="148" t="s">
        <v>4394</v>
      </c>
      <c r="B2219" s="84" t="s">
        <v>2088</v>
      </c>
    </row>
    <row r="2220" spans="1:2" x14ac:dyDescent="0.3">
      <c r="A2220" s="148" t="s">
        <v>4395</v>
      </c>
      <c r="B2220" s="84" t="s">
        <v>4396</v>
      </c>
    </row>
    <row r="2221" spans="1:2" x14ac:dyDescent="0.3">
      <c r="A2221" s="148" t="s">
        <v>4397</v>
      </c>
      <c r="B2221" s="84" t="s">
        <v>4398</v>
      </c>
    </row>
    <row r="2222" spans="1:2" x14ac:dyDescent="0.3">
      <c r="A2222" s="148" t="s">
        <v>4399</v>
      </c>
      <c r="B2222" s="84" t="s">
        <v>4400</v>
      </c>
    </row>
    <row r="2223" spans="1:2" x14ac:dyDescent="0.3">
      <c r="A2223" s="148" t="s">
        <v>4401</v>
      </c>
      <c r="B2223" s="84" t="s">
        <v>4402</v>
      </c>
    </row>
    <row r="2224" spans="1:2" x14ac:dyDescent="0.3">
      <c r="A2224" s="148" t="s">
        <v>4403</v>
      </c>
      <c r="B2224" s="84" t="s">
        <v>4404</v>
      </c>
    </row>
    <row r="2225" spans="1:2" x14ac:dyDescent="0.3">
      <c r="A2225" s="148" t="s">
        <v>4405</v>
      </c>
      <c r="B2225" s="84" t="s">
        <v>4406</v>
      </c>
    </row>
    <row r="2226" spans="1:2" x14ac:dyDescent="0.3">
      <c r="A2226" s="148" t="s">
        <v>4407</v>
      </c>
      <c r="B2226" s="84" t="s">
        <v>4408</v>
      </c>
    </row>
    <row r="2227" spans="1:2" x14ac:dyDescent="0.3">
      <c r="A2227" s="148" t="s">
        <v>4409</v>
      </c>
      <c r="B2227" s="84" t="s">
        <v>4410</v>
      </c>
    </row>
    <row r="2228" spans="1:2" x14ac:dyDescent="0.3">
      <c r="A2228" s="148" t="s">
        <v>4411</v>
      </c>
      <c r="B2228" s="84" t="s">
        <v>4412</v>
      </c>
    </row>
    <row r="2229" spans="1:2" x14ac:dyDescent="0.3">
      <c r="A2229" s="148" t="s">
        <v>4413</v>
      </c>
      <c r="B2229" s="84" t="s">
        <v>4414</v>
      </c>
    </row>
    <row r="2230" spans="1:2" x14ac:dyDescent="0.3">
      <c r="A2230" s="148" t="s">
        <v>4415</v>
      </c>
      <c r="B2230" s="84" t="s">
        <v>4416</v>
      </c>
    </row>
    <row r="2231" spans="1:2" x14ac:dyDescent="0.3">
      <c r="A2231" s="148" t="s">
        <v>4417</v>
      </c>
      <c r="B2231" s="84" t="s">
        <v>4418</v>
      </c>
    </row>
    <row r="2232" spans="1:2" x14ac:dyDescent="0.3">
      <c r="A2232" s="148" t="s">
        <v>4419</v>
      </c>
      <c r="B2232" s="84" t="s">
        <v>4420</v>
      </c>
    </row>
    <row r="2233" spans="1:2" x14ac:dyDescent="0.3">
      <c r="A2233" s="148" t="s">
        <v>4421</v>
      </c>
      <c r="B2233" s="84" t="s">
        <v>4422</v>
      </c>
    </row>
    <row r="2234" spans="1:2" x14ac:dyDescent="0.3">
      <c r="A2234" s="148" t="s">
        <v>4423</v>
      </c>
      <c r="B2234" s="84" t="s">
        <v>4424</v>
      </c>
    </row>
    <row r="2235" spans="1:2" x14ac:dyDescent="0.3">
      <c r="A2235" s="148" t="s">
        <v>4425</v>
      </c>
      <c r="B2235" s="84" t="s">
        <v>4426</v>
      </c>
    </row>
    <row r="2236" spans="1:2" x14ac:dyDescent="0.3">
      <c r="A2236" s="148" t="s">
        <v>4427</v>
      </c>
      <c r="B2236" s="84" t="s">
        <v>4428</v>
      </c>
    </row>
    <row r="2237" spans="1:2" x14ac:dyDescent="0.3">
      <c r="A2237" s="148" t="s">
        <v>4429</v>
      </c>
      <c r="B2237" s="84" t="s">
        <v>4430</v>
      </c>
    </row>
    <row r="2238" spans="1:2" x14ac:dyDescent="0.3">
      <c r="A2238" s="148" t="s">
        <v>4431</v>
      </c>
      <c r="B2238" s="84" t="s">
        <v>4432</v>
      </c>
    </row>
    <row r="2239" spans="1:2" x14ac:dyDescent="0.3">
      <c r="A2239" s="148" t="s">
        <v>4433</v>
      </c>
      <c r="B2239" s="84" t="s">
        <v>4434</v>
      </c>
    </row>
    <row r="2240" spans="1:2" x14ac:dyDescent="0.3">
      <c r="A2240" s="148" t="s">
        <v>4435</v>
      </c>
      <c r="B2240" s="84" t="s">
        <v>4436</v>
      </c>
    </row>
    <row r="2241" spans="1:2" x14ac:dyDescent="0.3">
      <c r="A2241" s="148" t="s">
        <v>4437</v>
      </c>
      <c r="B2241" s="84" t="s">
        <v>4438</v>
      </c>
    </row>
    <row r="2242" spans="1:2" x14ac:dyDescent="0.3">
      <c r="A2242" s="148" t="s">
        <v>4439</v>
      </c>
      <c r="B2242" s="84" t="s">
        <v>4440</v>
      </c>
    </row>
    <row r="2243" spans="1:2" x14ac:dyDescent="0.3">
      <c r="A2243" s="148" t="s">
        <v>4441</v>
      </c>
      <c r="B2243" s="84" t="s">
        <v>4442</v>
      </c>
    </row>
    <row r="2244" spans="1:2" x14ac:dyDescent="0.3">
      <c r="A2244" s="148" t="s">
        <v>4443</v>
      </c>
      <c r="B2244" s="84" t="s">
        <v>4444</v>
      </c>
    </row>
    <row r="2245" spans="1:2" x14ac:dyDescent="0.3">
      <c r="A2245" s="148" t="s">
        <v>4445</v>
      </c>
      <c r="B2245" s="84" t="s">
        <v>4446</v>
      </c>
    </row>
    <row r="2246" spans="1:2" x14ac:dyDescent="0.3">
      <c r="A2246" s="148" t="s">
        <v>4447</v>
      </c>
      <c r="B2246" s="84" t="s">
        <v>4448</v>
      </c>
    </row>
    <row r="2247" spans="1:2" x14ac:dyDescent="0.3">
      <c r="A2247" s="148" t="s">
        <v>4449</v>
      </c>
      <c r="B2247" s="84" t="s">
        <v>4450</v>
      </c>
    </row>
    <row r="2248" spans="1:2" x14ac:dyDescent="0.3">
      <c r="A2248" s="148" t="s">
        <v>4451</v>
      </c>
      <c r="B2248" s="84" t="s">
        <v>4452</v>
      </c>
    </row>
    <row r="2249" spans="1:2" x14ac:dyDescent="0.3">
      <c r="A2249" s="148" t="s">
        <v>4453</v>
      </c>
      <c r="B2249" s="84" t="s">
        <v>4454</v>
      </c>
    </row>
    <row r="2250" spans="1:2" x14ac:dyDescent="0.3">
      <c r="A2250" s="148" t="s">
        <v>4455</v>
      </c>
      <c r="B2250" s="84" t="s">
        <v>4456</v>
      </c>
    </row>
    <row r="2251" spans="1:2" x14ac:dyDescent="0.3">
      <c r="A2251" s="148" t="s">
        <v>4457</v>
      </c>
      <c r="B2251" s="84" t="s">
        <v>4458</v>
      </c>
    </row>
    <row r="2252" spans="1:2" x14ac:dyDescent="0.3">
      <c r="A2252" s="148" t="s">
        <v>4459</v>
      </c>
      <c r="B2252" s="84" t="s">
        <v>4460</v>
      </c>
    </row>
    <row r="2253" spans="1:2" x14ac:dyDescent="0.3">
      <c r="A2253" s="148" t="s">
        <v>4461</v>
      </c>
      <c r="B2253" s="84" t="s">
        <v>4462</v>
      </c>
    </row>
    <row r="2254" spans="1:2" x14ac:dyDescent="0.3">
      <c r="A2254" s="148" t="s">
        <v>4463</v>
      </c>
      <c r="B2254" s="84" t="s">
        <v>4464</v>
      </c>
    </row>
    <row r="2255" spans="1:2" x14ac:dyDescent="0.3">
      <c r="A2255" s="148" t="s">
        <v>4465</v>
      </c>
      <c r="B2255" s="84" t="s">
        <v>4466</v>
      </c>
    </row>
    <row r="2256" spans="1:2" x14ac:dyDescent="0.3">
      <c r="A2256" s="148" t="s">
        <v>4467</v>
      </c>
      <c r="B2256" s="84" t="s">
        <v>4468</v>
      </c>
    </row>
    <row r="2257" spans="1:2" x14ac:dyDescent="0.3">
      <c r="A2257" s="148" t="s">
        <v>4469</v>
      </c>
      <c r="B2257" s="84" t="s">
        <v>4470</v>
      </c>
    </row>
    <row r="2258" spans="1:2" x14ac:dyDescent="0.3">
      <c r="A2258" s="148" t="s">
        <v>4471</v>
      </c>
      <c r="B2258" s="84" t="s">
        <v>4472</v>
      </c>
    </row>
    <row r="2259" spans="1:2" x14ac:dyDescent="0.3">
      <c r="A2259" s="148" t="s">
        <v>4473</v>
      </c>
      <c r="B2259" s="84" t="s">
        <v>4474</v>
      </c>
    </row>
    <row r="2260" spans="1:2" x14ac:dyDescent="0.3">
      <c r="A2260" s="148" t="s">
        <v>4475</v>
      </c>
      <c r="B2260" s="84" t="s">
        <v>4476</v>
      </c>
    </row>
    <row r="2261" spans="1:2" x14ac:dyDescent="0.3">
      <c r="A2261" s="148" t="s">
        <v>4477</v>
      </c>
      <c r="B2261" s="84" t="s">
        <v>4478</v>
      </c>
    </row>
    <row r="2262" spans="1:2" x14ac:dyDescent="0.3">
      <c r="A2262" s="148" t="s">
        <v>4479</v>
      </c>
      <c r="B2262" s="84" t="s">
        <v>4480</v>
      </c>
    </row>
    <row r="2263" spans="1:2" x14ac:dyDescent="0.3">
      <c r="A2263" s="148" t="s">
        <v>4481</v>
      </c>
      <c r="B2263" s="84" t="s">
        <v>4482</v>
      </c>
    </row>
    <row r="2264" spans="1:2" x14ac:dyDescent="0.3">
      <c r="A2264" s="148" t="s">
        <v>4483</v>
      </c>
      <c r="B2264" s="84" t="s">
        <v>4484</v>
      </c>
    </row>
    <row r="2265" spans="1:2" x14ac:dyDescent="0.3">
      <c r="A2265" s="148" t="s">
        <v>381</v>
      </c>
      <c r="B2265" s="84" t="s">
        <v>4485</v>
      </c>
    </row>
    <row r="2266" spans="1:2" x14ac:dyDescent="0.3">
      <c r="A2266" s="148" t="s">
        <v>379</v>
      </c>
      <c r="B2266" s="84" t="s">
        <v>4486</v>
      </c>
    </row>
    <row r="2267" spans="1:2" x14ac:dyDescent="0.3">
      <c r="A2267" s="148" t="s">
        <v>4487</v>
      </c>
      <c r="B2267" s="84" t="s">
        <v>4488</v>
      </c>
    </row>
    <row r="2268" spans="1:2" x14ac:dyDescent="0.3">
      <c r="A2268" s="148" t="s">
        <v>380</v>
      </c>
      <c r="B2268" s="84" t="s">
        <v>4489</v>
      </c>
    </row>
    <row r="2269" spans="1:2" x14ac:dyDescent="0.3">
      <c r="A2269" s="148" t="s">
        <v>4490</v>
      </c>
      <c r="B2269" s="84" t="s">
        <v>4491</v>
      </c>
    </row>
    <row r="2270" spans="1:2" x14ac:dyDescent="0.3">
      <c r="A2270" s="148" t="s">
        <v>4492</v>
      </c>
      <c r="B2270" s="84" t="s">
        <v>4493</v>
      </c>
    </row>
    <row r="2271" spans="1:2" x14ac:dyDescent="0.3">
      <c r="A2271" s="148" t="s">
        <v>4494</v>
      </c>
      <c r="B2271" s="84" t="s">
        <v>4495</v>
      </c>
    </row>
    <row r="2272" spans="1:2" x14ac:dyDescent="0.3">
      <c r="A2272" s="148" t="s">
        <v>4496</v>
      </c>
      <c r="B2272" s="84" t="s">
        <v>4497</v>
      </c>
    </row>
    <row r="2273" spans="1:2" x14ac:dyDescent="0.3">
      <c r="A2273" s="148" t="s">
        <v>4498</v>
      </c>
      <c r="B2273" s="84" t="s">
        <v>4499</v>
      </c>
    </row>
    <row r="2274" spans="1:2" x14ac:dyDescent="0.3">
      <c r="A2274" s="148" t="s">
        <v>4500</v>
      </c>
      <c r="B2274" s="84" t="s">
        <v>4501</v>
      </c>
    </row>
    <row r="2275" spans="1:2" x14ac:dyDescent="0.3">
      <c r="A2275" s="148" t="s">
        <v>4502</v>
      </c>
      <c r="B2275" s="84" t="s">
        <v>4503</v>
      </c>
    </row>
    <row r="2276" spans="1:2" x14ac:dyDescent="0.3">
      <c r="A2276" s="148" t="s">
        <v>4504</v>
      </c>
      <c r="B2276" s="84" t="s">
        <v>4505</v>
      </c>
    </row>
    <row r="2277" spans="1:2" x14ac:dyDescent="0.3">
      <c r="A2277" s="148" t="s">
        <v>4506</v>
      </c>
      <c r="B2277" s="84" t="s">
        <v>4507</v>
      </c>
    </row>
    <row r="2278" spans="1:2" x14ac:dyDescent="0.3">
      <c r="A2278" s="148" t="s">
        <v>4508</v>
      </c>
      <c r="B2278" s="84" t="s">
        <v>4509</v>
      </c>
    </row>
    <row r="2279" spans="1:2" x14ac:dyDescent="0.3">
      <c r="A2279" s="148" t="s">
        <v>4510</v>
      </c>
      <c r="B2279" s="84" t="s">
        <v>4511</v>
      </c>
    </row>
    <row r="2280" spans="1:2" x14ac:dyDescent="0.3">
      <c r="A2280" s="148" t="s">
        <v>4512</v>
      </c>
      <c r="B2280" s="84" t="s">
        <v>4513</v>
      </c>
    </row>
    <row r="2281" spans="1:2" x14ac:dyDescent="0.3">
      <c r="A2281" s="148" t="s">
        <v>4514</v>
      </c>
      <c r="B2281" s="84" t="s">
        <v>4515</v>
      </c>
    </row>
    <row r="2282" spans="1:2" x14ac:dyDescent="0.3">
      <c r="A2282" s="148" t="s">
        <v>4516</v>
      </c>
      <c r="B2282" s="84" t="s">
        <v>4517</v>
      </c>
    </row>
    <row r="2283" spans="1:2" x14ac:dyDescent="0.3">
      <c r="A2283" s="148" t="s">
        <v>4518</v>
      </c>
      <c r="B2283" s="84" t="s">
        <v>4519</v>
      </c>
    </row>
    <row r="2284" spans="1:2" x14ac:dyDescent="0.3">
      <c r="A2284" s="148" t="s">
        <v>4520</v>
      </c>
      <c r="B2284" s="84" t="s">
        <v>4521</v>
      </c>
    </row>
    <row r="2285" spans="1:2" x14ac:dyDescent="0.3">
      <c r="A2285" s="148" t="s">
        <v>4522</v>
      </c>
      <c r="B2285" s="84" t="s">
        <v>4523</v>
      </c>
    </row>
    <row r="2286" spans="1:2" x14ac:dyDescent="0.3">
      <c r="A2286" s="148" t="s">
        <v>4524</v>
      </c>
      <c r="B2286" s="84" t="s">
        <v>4525</v>
      </c>
    </row>
    <row r="2287" spans="1:2" x14ac:dyDescent="0.3">
      <c r="A2287" s="148" t="s">
        <v>4526</v>
      </c>
      <c r="B2287" s="84" t="s">
        <v>4527</v>
      </c>
    </row>
    <row r="2288" spans="1:2" x14ac:dyDescent="0.3">
      <c r="A2288" s="148" t="s">
        <v>4528</v>
      </c>
      <c r="B2288" s="84" t="s">
        <v>4529</v>
      </c>
    </row>
    <row r="2289" spans="1:2" x14ac:dyDescent="0.3">
      <c r="A2289" s="148" t="s">
        <v>4530</v>
      </c>
      <c r="B2289" s="84" t="s">
        <v>4531</v>
      </c>
    </row>
    <row r="2290" spans="1:2" x14ac:dyDescent="0.3">
      <c r="A2290" s="148" t="s">
        <v>4532</v>
      </c>
      <c r="B2290" s="84" t="s">
        <v>4533</v>
      </c>
    </row>
    <row r="2291" spans="1:2" x14ac:dyDescent="0.3">
      <c r="A2291" s="148" t="s">
        <v>4534</v>
      </c>
      <c r="B2291" s="84" t="s">
        <v>4535</v>
      </c>
    </row>
    <row r="2292" spans="1:2" x14ac:dyDescent="0.3">
      <c r="A2292" s="148" t="s">
        <v>4536</v>
      </c>
      <c r="B2292" s="84" t="s">
        <v>4537</v>
      </c>
    </row>
    <row r="2293" spans="1:2" x14ac:dyDescent="0.3">
      <c r="A2293" s="148" t="s">
        <v>4538</v>
      </c>
      <c r="B2293" s="84" t="s">
        <v>4539</v>
      </c>
    </row>
    <row r="2294" spans="1:2" x14ac:dyDescent="0.3">
      <c r="A2294" s="148" t="s">
        <v>4540</v>
      </c>
      <c r="B2294" s="84" t="s">
        <v>4541</v>
      </c>
    </row>
    <row r="2295" spans="1:2" x14ac:dyDescent="0.3">
      <c r="A2295" s="148" t="s">
        <v>382</v>
      </c>
      <c r="B2295" s="84" t="s">
        <v>4542</v>
      </c>
    </row>
    <row r="2296" spans="1:2" x14ac:dyDescent="0.3">
      <c r="A2296" s="148" t="s">
        <v>383</v>
      </c>
      <c r="B2296" s="84" t="s">
        <v>4543</v>
      </c>
    </row>
    <row r="2297" spans="1:2" x14ac:dyDescent="0.3">
      <c r="A2297" s="148" t="s">
        <v>4544</v>
      </c>
      <c r="B2297" s="84" t="s">
        <v>4545</v>
      </c>
    </row>
    <row r="2298" spans="1:2" x14ac:dyDescent="0.3">
      <c r="A2298" s="148" t="s">
        <v>4546</v>
      </c>
      <c r="B2298" s="84" t="s">
        <v>4547</v>
      </c>
    </row>
    <row r="2299" spans="1:2" x14ac:dyDescent="0.3">
      <c r="A2299" s="148" t="s">
        <v>4548</v>
      </c>
      <c r="B2299" s="84" t="s">
        <v>4549</v>
      </c>
    </row>
    <row r="2300" spans="1:2" x14ac:dyDescent="0.3">
      <c r="A2300" s="148" t="s">
        <v>4550</v>
      </c>
      <c r="B2300" s="84" t="s">
        <v>4551</v>
      </c>
    </row>
    <row r="2301" spans="1:2" x14ac:dyDescent="0.3">
      <c r="A2301" s="148" t="s">
        <v>4552</v>
      </c>
      <c r="B2301" s="84" t="s">
        <v>4553</v>
      </c>
    </row>
    <row r="2302" spans="1:2" x14ac:dyDescent="0.3">
      <c r="A2302" s="148" t="s">
        <v>4554</v>
      </c>
      <c r="B2302" s="84" t="s">
        <v>4555</v>
      </c>
    </row>
    <row r="2303" spans="1:2" x14ac:dyDescent="0.3">
      <c r="A2303" s="148" t="s">
        <v>4556</v>
      </c>
      <c r="B2303" s="84" t="s">
        <v>4557</v>
      </c>
    </row>
    <row r="2304" spans="1:2" x14ac:dyDescent="0.3">
      <c r="A2304" s="148" t="s">
        <v>4558</v>
      </c>
      <c r="B2304" s="84" t="s">
        <v>4559</v>
      </c>
    </row>
    <row r="2305" spans="1:2" x14ac:dyDescent="0.3">
      <c r="A2305" s="148" t="s">
        <v>4560</v>
      </c>
      <c r="B2305" s="84" t="s">
        <v>4561</v>
      </c>
    </row>
    <row r="2306" spans="1:2" x14ac:dyDescent="0.3">
      <c r="A2306" s="148" t="s">
        <v>4562</v>
      </c>
      <c r="B2306" s="84" t="s">
        <v>4563</v>
      </c>
    </row>
    <row r="2307" spans="1:2" x14ac:dyDescent="0.3">
      <c r="A2307" s="148" t="s">
        <v>4564</v>
      </c>
      <c r="B2307" s="84" t="s">
        <v>4565</v>
      </c>
    </row>
    <row r="2308" spans="1:2" x14ac:dyDescent="0.3">
      <c r="A2308" s="148" t="s">
        <v>4566</v>
      </c>
      <c r="B2308" s="84" t="s">
        <v>4567</v>
      </c>
    </row>
    <row r="2309" spans="1:2" x14ac:dyDescent="0.3">
      <c r="A2309" s="148" t="s">
        <v>4568</v>
      </c>
      <c r="B2309" s="84" t="s">
        <v>4569</v>
      </c>
    </row>
    <row r="2310" spans="1:2" x14ac:dyDescent="0.3">
      <c r="A2310" s="148" t="s">
        <v>4570</v>
      </c>
      <c r="B2310" s="84" t="s">
        <v>4571</v>
      </c>
    </row>
    <row r="2311" spans="1:2" x14ac:dyDescent="0.3">
      <c r="A2311" s="148" t="s">
        <v>4572</v>
      </c>
      <c r="B2311" s="84" t="s">
        <v>4573</v>
      </c>
    </row>
    <row r="2312" spans="1:2" x14ac:dyDescent="0.3">
      <c r="A2312" s="148" t="s">
        <v>4574</v>
      </c>
      <c r="B2312" s="84" t="s">
        <v>4575</v>
      </c>
    </row>
    <row r="2313" spans="1:2" x14ac:dyDescent="0.3">
      <c r="A2313" s="148" t="s">
        <v>4576</v>
      </c>
      <c r="B2313" s="84" t="s">
        <v>4577</v>
      </c>
    </row>
    <row r="2314" spans="1:2" x14ac:dyDescent="0.3">
      <c r="A2314" s="148" t="s">
        <v>4578</v>
      </c>
      <c r="B2314" s="84" t="s">
        <v>4579</v>
      </c>
    </row>
    <row r="2315" spans="1:2" x14ac:dyDescent="0.3">
      <c r="A2315" s="148" t="s">
        <v>4580</v>
      </c>
      <c r="B2315" s="84" t="s">
        <v>4581</v>
      </c>
    </row>
    <row r="2316" spans="1:2" x14ac:dyDescent="0.3">
      <c r="A2316" s="148" t="s">
        <v>4582</v>
      </c>
      <c r="B2316" s="84" t="s">
        <v>4583</v>
      </c>
    </row>
    <row r="2317" spans="1:2" x14ac:dyDescent="0.3">
      <c r="A2317" s="148" t="s">
        <v>4584</v>
      </c>
      <c r="B2317" s="84" t="s">
        <v>4585</v>
      </c>
    </row>
    <row r="2318" spans="1:2" x14ac:dyDescent="0.3">
      <c r="A2318" s="148" t="s">
        <v>4586</v>
      </c>
      <c r="B2318" s="84" t="s">
        <v>4587</v>
      </c>
    </row>
    <row r="2319" spans="1:2" x14ac:dyDescent="0.3">
      <c r="A2319" s="148" t="s">
        <v>4588</v>
      </c>
      <c r="B2319" s="84" t="s">
        <v>4589</v>
      </c>
    </row>
    <row r="2320" spans="1:2" x14ac:dyDescent="0.3">
      <c r="A2320" s="148" t="s">
        <v>4590</v>
      </c>
      <c r="B2320" s="84" t="s">
        <v>4591</v>
      </c>
    </row>
    <row r="2321" spans="1:2" x14ac:dyDescent="0.3">
      <c r="A2321" s="148" t="s">
        <v>4592</v>
      </c>
      <c r="B2321" s="84" t="s">
        <v>4593</v>
      </c>
    </row>
    <row r="2322" spans="1:2" x14ac:dyDescent="0.3">
      <c r="A2322" s="148" t="s">
        <v>4594</v>
      </c>
      <c r="B2322" s="84" t="s">
        <v>4595</v>
      </c>
    </row>
    <row r="2323" spans="1:2" x14ac:dyDescent="0.3">
      <c r="A2323" s="148" t="s">
        <v>4596</v>
      </c>
      <c r="B2323" s="84" t="s">
        <v>4597</v>
      </c>
    </row>
    <row r="2324" spans="1:2" x14ac:dyDescent="0.3">
      <c r="A2324" s="148" t="s">
        <v>4598</v>
      </c>
      <c r="B2324" s="84" t="s">
        <v>4599</v>
      </c>
    </row>
    <row r="2325" spans="1:2" x14ac:dyDescent="0.3">
      <c r="A2325" s="148" t="s">
        <v>4600</v>
      </c>
      <c r="B2325" s="84" t="s">
        <v>4601</v>
      </c>
    </row>
    <row r="2326" spans="1:2" x14ac:dyDescent="0.3">
      <c r="A2326" s="148" t="s">
        <v>4602</v>
      </c>
      <c r="B2326" s="84" t="s">
        <v>4603</v>
      </c>
    </row>
    <row r="2327" spans="1:2" x14ac:dyDescent="0.3">
      <c r="A2327" s="148" t="s">
        <v>4604</v>
      </c>
      <c r="B2327" s="84" t="s">
        <v>4605</v>
      </c>
    </row>
    <row r="2328" spans="1:2" x14ac:dyDescent="0.3">
      <c r="A2328" s="148" t="s">
        <v>4606</v>
      </c>
      <c r="B2328" s="84" t="s">
        <v>873</v>
      </c>
    </row>
    <row r="2329" spans="1:2" x14ac:dyDescent="0.3">
      <c r="A2329" s="148" t="s">
        <v>4607</v>
      </c>
      <c r="B2329" s="84" t="s">
        <v>4608</v>
      </c>
    </row>
    <row r="2330" spans="1:2" x14ac:dyDescent="0.3">
      <c r="A2330" s="148" t="s">
        <v>4609</v>
      </c>
      <c r="B2330" s="84" t="s">
        <v>4610</v>
      </c>
    </row>
    <row r="2331" spans="1:2" x14ac:dyDescent="0.3">
      <c r="A2331" s="148" t="s">
        <v>4611</v>
      </c>
      <c r="B2331" s="84" t="s">
        <v>4612</v>
      </c>
    </row>
    <row r="2332" spans="1:2" x14ac:dyDescent="0.3">
      <c r="A2332" s="148" t="s">
        <v>4613</v>
      </c>
      <c r="B2332" s="84" t="s">
        <v>4614</v>
      </c>
    </row>
    <row r="2333" spans="1:2" x14ac:dyDescent="0.3">
      <c r="A2333" s="148" t="s">
        <v>4615</v>
      </c>
      <c r="B2333" s="84" t="s">
        <v>4616</v>
      </c>
    </row>
    <row r="2334" spans="1:2" x14ac:dyDescent="0.3">
      <c r="A2334" s="148" t="s">
        <v>4617</v>
      </c>
      <c r="B2334" s="84" t="s">
        <v>4618</v>
      </c>
    </row>
    <row r="2335" spans="1:2" x14ac:dyDescent="0.3">
      <c r="A2335" s="148" t="s">
        <v>4619</v>
      </c>
      <c r="B2335" s="84" t="s">
        <v>4620</v>
      </c>
    </row>
    <row r="2336" spans="1:2" x14ac:dyDescent="0.3">
      <c r="A2336" s="148" t="s">
        <v>4621</v>
      </c>
      <c r="B2336" s="84" t="s">
        <v>4622</v>
      </c>
    </row>
    <row r="2337" spans="1:2" x14ac:dyDescent="0.3">
      <c r="A2337" s="148" t="s">
        <v>4623</v>
      </c>
      <c r="B2337" s="84" t="s">
        <v>4624</v>
      </c>
    </row>
    <row r="2338" spans="1:2" x14ac:dyDescent="0.3">
      <c r="A2338" s="148" t="s">
        <v>4625</v>
      </c>
      <c r="B2338" s="84" t="s">
        <v>4626</v>
      </c>
    </row>
    <row r="2339" spans="1:2" x14ac:dyDescent="0.3">
      <c r="A2339" s="148" t="s">
        <v>4627</v>
      </c>
      <c r="B2339" s="84" t="s">
        <v>4628</v>
      </c>
    </row>
    <row r="2340" spans="1:2" x14ac:dyDescent="0.3">
      <c r="A2340" s="148" t="s">
        <v>4629</v>
      </c>
      <c r="B2340" s="84" t="s">
        <v>4630</v>
      </c>
    </row>
    <row r="2341" spans="1:2" x14ac:dyDescent="0.3">
      <c r="A2341" s="148" t="s">
        <v>4631</v>
      </c>
      <c r="B2341" s="84" t="s">
        <v>4632</v>
      </c>
    </row>
    <row r="2342" spans="1:2" x14ac:dyDescent="0.3">
      <c r="A2342" s="148" t="s">
        <v>4633</v>
      </c>
      <c r="B2342" s="84" t="s">
        <v>4634</v>
      </c>
    </row>
    <row r="2343" spans="1:2" x14ac:dyDescent="0.3">
      <c r="A2343" s="148" t="s">
        <v>4635</v>
      </c>
      <c r="B2343" s="84" t="s">
        <v>4636</v>
      </c>
    </row>
    <row r="2344" spans="1:2" x14ac:dyDescent="0.3">
      <c r="A2344" s="148" t="s">
        <v>4637</v>
      </c>
      <c r="B2344" s="84" t="s">
        <v>4638</v>
      </c>
    </row>
    <row r="2345" spans="1:2" x14ac:dyDescent="0.3">
      <c r="A2345" s="148" t="s">
        <v>4639</v>
      </c>
      <c r="B2345" s="84" t="s">
        <v>4640</v>
      </c>
    </row>
    <row r="2346" spans="1:2" x14ac:dyDescent="0.3">
      <c r="A2346" s="148" t="s">
        <v>4641</v>
      </c>
      <c r="B2346" s="84" t="s">
        <v>4642</v>
      </c>
    </row>
    <row r="2347" spans="1:2" x14ac:dyDescent="0.3">
      <c r="A2347" s="148" t="s">
        <v>4643</v>
      </c>
      <c r="B2347" s="84" t="s">
        <v>4644</v>
      </c>
    </row>
    <row r="2348" spans="1:2" x14ac:dyDescent="0.3">
      <c r="A2348" s="148" t="s">
        <v>4645</v>
      </c>
      <c r="B2348" s="84" t="s">
        <v>4646</v>
      </c>
    </row>
    <row r="2349" spans="1:2" x14ac:dyDescent="0.3">
      <c r="A2349" s="148" t="s">
        <v>4647</v>
      </c>
      <c r="B2349" s="84" t="s">
        <v>4648</v>
      </c>
    </row>
    <row r="2350" spans="1:2" x14ac:dyDescent="0.3">
      <c r="A2350" s="148" t="s">
        <v>4649</v>
      </c>
      <c r="B2350" s="84" t="s">
        <v>4650</v>
      </c>
    </row>
    <row r="2351" spans="1:2" x14ac:dyDescent="0.3">
      <c r="A2351" s="148" t="s">
        <v>4651</v>
      </c>
      <c r="B2351" s="84" t="s">
        <v>900</v>
      </c>
    </row>
    <row r="2352" spans="1:2" x14ac:dyDescent="0.3">
      <c r="A2352" s="148" t="s">
        <v>4652</v>
      </c>
      <c r="B2352" s="84" t="s">
        <v>2088</v>
      </c>
    </row>
    <row r="2353" spans="1:2" x14ac:dyDescent="0.3">
      <c r="A2353" s="148" t="s">
        <v>4653</v>
      </c>
      <c r="B2353" s="84" t="s">
        <v>4654</v>
      </c>
    </row>
    <row r="2354" spans="1:2" x14ac:dyDescent="0.3">
      <c r="A2354" s="148" t="s">
        <v>4655</v>
      </c>
      <c r="B2354" s="84" t="s">
        <v>4656</v>
      </c>
    </row>
    <row r="2355" spans="1:2" x14ac:dyDescent="0.3">
      <c r="A2355" s="148" t="s">
        <v>4657</v>
      </c>
      <c r="B2355" s="84" t="s">
        <v>4658</v>
      </c>
    </row>
    <row r="2356" spans="1:2" x14ac:dyDescent="0.3">
      <c r="A2356" s="148" t="s">
        <v>4659</v>
      </c>
      <c r="B2356" s="84" t="s">
        <v>4400</v>
      </c>
    </row>
    <row r="2357" spans="1:2" x14ac:dyDescent="0.3">
      <c r="A2357" s="148" t="s">
        <v>4660</v>
      </c>
      <c r="B2357" s="84" t="s">
        <v>4661</v>
      </c>
    </row>
    <row r="2358" spans="1:2" x14ac:dyDescent="0.3">
      <c r="A2358" s="148" t="s">
        <v>4662</v>
      </c>
      <c r="B2358" s="84" t="s">
        <v>4663</v>
      </c>
    </row>
    <row r="2359" spans="1:2" x14ac:dyDescent="0.3">
      <c r="A2359" s="148" t="s">
        <v>4664</v>
      </c>
      <c r="B2359" s="84" t="s">
        <v>4665</v>
      </c>
    </row>
    <row r="2360" spans="1:2" x14ac:dyDescent="0.3">
      <c r="A2360" s="148" t="s">
        <v>4666</v>
      </c>
      <c r="B2360" s="84" t="s">
        <v>4667</v>
      </c>
    </row>
    <row r="2361" spans="1:2" x14ac:dyDescent="0.3">
      <c r="A2361" s="148" t="s">
        <v>4668</v>
      </c>
      <c r="B2361" s="84" t="s">
        <v>4669</v>
      </c>
    </row>
    <row r="2362" spans="1:2" x14ac:dyDescent="0.3">
      <c r="A2362" s="148" t="s">
        <v>4670</v>
      </c>
      <c r="B2362" s="84" t="s">
        <v>873</v>
      </c>
    </row>
    <row r="2363" spans="1:2" x14ac:dyDescent="0.3">
      <c r="A2363" s="148" t="s">
        <v>4671</v>
      </c>
      <c r="B2363" s="84" t="s">
        <v>4672</v>
      </c>
    </row>
    <row r="2364" spans="1:2" x14ac:dyDescent="0.3">
      <c r="A2364" s="148" t="s">
        <v>4673</v>
      </c>
      <c r="B2364" s="84" t="s">
        <v>4674</v>
      </c>
    </row>
    <row r="2365" spans="1:2" x14ac:dyDescent="0.3">
      <c r="A2365" s="148" t="s">
        <v>4675</v>
      </c>
      <c r="B2365" s="84" t="s">
        <v>4420</v>
      </c>
    </row>
    <row r="2366" spans="1:2" x14ac:dyDescent="0.3">
      <c r="A2366" s="148" t="s">
        <v>4676</v>
      </c>
      <c r="B2366" s="84" t="s">
        <v>4422</v>
      </c>
    </row>
    <row r="2367" spans="1:2" x14ac:dyDescent="0.3">
      <c r="A2367" s="148" t="s">
        <v>4677</v>
      </c>
      <c r="B2367" s="84" t="s">
        <v>4678</v>
      </c>
    </row>
    <row r="2368" spans="1:2" x14ac:dyDescent="0.3">
      <c r="A2368" s="148" t="s">
        <v>4679</v>
      </c>
      <c r="B2368" s="84" t="s">
        <v>4680</v>
      </c>
    </row>
    <row r="2369" spans="1:2" x14ac:dyDescent="0.3">
      <c r="A2369" s="148" t="s">
        <v>4681</v>
      </c>
      <c r="B2369" s="84" t="s">
        <v>4682</v>
      </c>
    </row>
    <row r="2370" spans="1:2" x14ac:dyDescent="0.3">
      <c r="A2370" s="148" t="s">
        <v>4683</v>
      </c>
      <c r="B2370" s="84" t="s">
        <v>4684</v>
      </c>
    </row>
    <row r="2371" spans="1:2" x14ac:dyDescent="0.3">
      <c r="A2371" s="148" t="s">
        <v>4685</v>
      </c>
      <c r="B2371" s="84" t="s">
        <v>4686</v>
      </c>
    </row>
    <row r="2372" spans="1:2" x14ac:dyDescent="0.3">
      <c r="A2372" s="148" t="s">
        <v>4687</v>
      </c>
      <c r="B2372" s="84" t="s">
        <v>4688</v>
      </c>
    </row>
    <row r="2373" spans="1:2" x14ac:dyDescent="0.3">
      <c r="A2373" s="148" t="s">
        <v>4689</v>
      </c>
      <c r="B2373" s="84" t="s">
        <v>4690</v>
      </c>
    </row>
    <row r="2374" spans="1:2" x14ac:dyDescent="0.3">
      <c r="A2374" s="148" t="s">
        <v>4691</v>
      </c>
      <c r="B2374" s="84" t="s">
        <v>4692</v>
      </c>
    </row>
    <row r="2375" spans="1:2" x14ac:dyDescent="0.3">
      <c r="A2375" s="148" t="s">
        <v>4693</v>
      </c>
      <c r="B2375" s="84" t="s">
        <v>4694</v>
      </c>
    </row>
    <row r="2376" spans="1:2" x14ac:dyDescent="0.3">
      <c r="A2376" s="148" t="s">
        <v>4695</v>
      </c>
      <c r="B2376" s="84" t="s">
        <v>4694</v>
      </c>
    </row>
    <row r="2377" spans="1:2" x14ac:dyDescent="0.3">
      <c r="A2377" s="148" t="s">
        <v>4696</v>
      </c>
      <c r="B2377" s="84" t="s">
        <v>4697</v>
      </c>
    </row>
    <row r="2378" spans="1:2" x14ac:dyDescent="0.3">
      <c r="A2378" s="148" t="s">
        <v>4698</v>
      </c>
      <c r="B2378" s="84" t="s">
        <v>4699</v>
      </c>
    </row>
    <row r="2379" spans="1:2" x14ac:dyDescent="0.3">
      <c r="A2379" s="148" t="s">
        <v>4700</v>
      </c>
      <c r="B2379" s="84" t="s">
        <v>4701</v>
      </c>
    </row>
    <row r="2380" spans="1:2" x14ac:dyDescent="0.3">
      <c r="A2380" s="148" t="s">
        <v>4702</v>
      </c>
      <c r="B2380" s="84" t="s">
        <v>4703</v>
      </c>
    </row>
    <row r="2381" spans="1:2" x14ac:dyDescent="0.3">
      <c r="A2381" s="148" t="s">
        <v>385</v>
      </c>
      <c r="B2381" s="84" t="s">
        <v>4704</v>
      </c>
    </row>
    <row r="2382" spans="1:2" x14ac:dyDescent="0.3">
      <c r="A2382" s="148" t="s">
        <v>384</v>
      </c>
      <c r="B2382" s="84" t="s">
        <v>4705</v>
      </c>
    </row>
    <row r="2383" spans="1:2" x14ac:dyDescent="0.3">
      <c r="A2383" s="148" t="s">
        <v>4706</v>
      </c>
      <c r="B2383" s="84" t="s">
        <v>4707</v>
      </c>
    </row>
    <row r="2384" spans="1:2" x14ac:dyDescent="0.3">
      <c r="A2384" s="148" t="s">
        <v>4708</v>
      </c>
      <c r="B2384" s="84" t="s">
        <v>4709</v>
      </c>
    </row>
    <row r="2385" spans="1:2" x14ac:dyDescent="0.3">
      <c r="A2385" s="148" t="s">
        <v>4710</v>
      </c>
      <c r="B2385" s="84" t="s">
        <v>4711</v>
      </c>
    </row>
    <row r="2386" spans="1:2" x14ac:dyDescent="0.3">
      <c r="A2386" s="148" t="s">
        <v>4712</v>
      </c>
      <c r="B2386" s="84" t="s">
        <v>4713</v>
      </c>
    </row>
    <row r="2387" spans="1:2" x14ac:dyDescent="0.3">
      <c r="A2387" s="148" t="s">
        <v>4714</v>
      </c>
      <c r="B2387" s="84" t="s">
        <v>4715</v>
      </c>
    </row>
    <row r="2388" spans="1:2" x14ac:dyDescent="0.3">
      <c r="A2388" s="148" t="s">
        <v>4716</v>
      </c>
      <c r="B2388" s="84" t="s">
        <v>4717</v>
      </c>
    </row>
    <row r="2389" spans="1:2" x14ac:dyDescent="0.3">
      <c r="A2389" s="148" t="s">
        <v>4718</v>
      </c>
      <c r="B2389" s="84" t="s">
        <v>4493</v>
      </c>
    </row>
    <row r="2390" spans="1:2" x14ac:dyDescent="0.3">
      <c r="A2390" s="148" t="s">
        <v>4719</v>
      </c>
      <c r="B2390" s="84" t="s">
        <v>4720</v>
      </c>
    </row>
    <row r="2391" spans="1:2" x14ac:dyDescent="0.3">
      <c r="A2391" s="148" t="s">
        <v>4721</v>
      </c>
      <c r="B2391" s="84" t="s">
        <v>4722</v>
      </c>
    </row>
    <row r="2392" spans="1:2" x14ac:dyDescent="0.3">
      <c r="A2392" s="148" t="s">
        <v>4723</v>
      </c>
      <c r="B2392" s="84" t="s">
        <v>4724</v>
      </c>
    </row>
    <row r="2393" spans="1:2" x14ac:dyDescent="0.3">
      <c r="A2393" s="148" t="s">
        <v>4725</v>
      </c>
      <c r="B2393" s="84" t="s">
        <v>4726</v>
      </c>
    </row>
    <row r="2394" spans="1:2" x14ac:dyDescent="0.3">
      <c r="A2394" s="148" t="s">
        <v>4727</v>
      </c>
      <c r="B2394" s="84" t="s">
        <v>4728</v>
      </c>
    </row>
    <row r="2395" spans="1:2" x14ac:dyDescent="0.3">
      <c r="A2395" s="148" t="s">
        <v>4729</v>
      </c>
      <c r="B2395" s="84" t="s">
        <v>4730</v>
      </c>
    </row>
    <row r="2396" spans="1:2" x14ac:dyDescent="0.3">
      <c r="A2396" s="148" t="s">
        <v>4731</v>
      </c>
      <c r="B2396" s="84" t="s">
        <v>4732</v>
      </c>
    </row>
    <row r="2397" spans="1:2" x14ac:dyDescent="0.3">
      <c r="A2397" s="148" t="s">
        <v>4733</v>
      </c>
      <c r="B2397" s="84" t="s">
        <v>4734</v>
      </c>
    </row>
    <row r="2398" spans="1:2" x14ac:dyDescent="0.3">
      <c r="A2398" s="148" t="s">
        <v>4735</v>
      </c>
      <c r="B2398" s="84" t="s">
        <v>4736</v>
      </c>
    </row>
    <row r="2399" spans="1:2" x14ac:dyDescent="0.3">
      <c r="A2399" s="148" t="s">
        <v>4737</v>
      </c>
      <c r="B2399" s="84" t="s">
        <v>4738</v>
      </c>
    </row>
    <row r="2400" spans="1:2" x14ac:dyDescent="0.3">
      <c r="A2400" s="148" t="s">
        <v>4739</v>
      </c>
      <c r="B2400" s="84" t="s">
        <v>4740</v>
      </c>
    </row>
    <row r="2401" spans="1:2" x14ac:dyDescent="0.3">
      <c r="A2401" s="148" t="s">
        <v>4741</v>
      </c>
      <c r="B2401" s="84" t="s">
        <v>4742</v>
      </c>
    </row>
    <row r="2402" spans="1:2" x14ac:dyDescent="0.3">
      <c r="A2402" s="148" t="s">
        <v>4743</v>
      </c>
      <c r="B2402" s="84" t="s">
        <v>4744</v>
      </c>
    </row>
    <row r="2403" spans="1:2" x14ac:dyDescent="0.3">
      <c r="A2403" s="148" t="s">
        <v>4745</v>
      </c>
      <c r="B2403" s="84" t="s">
        <v>4746</v>
      </c>
    </row>
    <row r="2404" spans="1:2" x14ac:dyDescent="0.3">
      <c r="A2404" s="148" t="s">
        <v>4747</v>
      </c>
      <c r="B2404" s="84" t="s">
        <v>4748</v>
      </c>
    </row>
    <row r="2405" spans="1:2" x14ac:dyDescent="0.3">
      <c r="A2405" s="148" t="s">
        <v>4749</v>
      </c>
      <c r="B2405" s="84" t="s">
        <v>4750</v>
      </c>
    </row>
    <row r="2406" spans="1:2" x14ac:dyDescent="0.3">
      <c r="A2406" s="148" t="s">
        <v>4751</v>
      </c>
      <c r="B2406" s="84" t="s">
        <v>4752</v>
      </c>
    </row>
    <row r="2407" spans="1:2" x14ac:dyDescent="0.3">
      <c r="A2407" s="148" t="s">
        <v>4753</v>
      </c>
      <c r="B2407" s="84" t="s">
        <v>4754</v>
      </c>
    </row>
    <row r="2408" spans="1:2" x14ac:dyDescent="0.3">
      <c r="A2408" s="148" t="s">
        <v>4755</v>
      </c>
      <c r="B2408" s="84" t="s">
        <v>4756</v>
      </c>
    </row>
    <row r="2409" spans="1:2" x14ac:dyDescent="0.3">
      <c r="A2409" s="148" t="s">
        <v>4757</v>
      </c>
      <c r="B2409" s="84" t="s">
        <v>4758</v>
      </c>
    </row>
    <row r="2410" spans="1:2" x14ac:dyDescent="0.3">
      <c r="A2410" s="148" t="s">
        <v>4759</v>
      </c>
      <c r="B2410" s="84" t="s">
        <v>4760</v>
      </c>
    </row>
    <row r="2411" spans="1:2" x14ac:dyDescent="0.3">
      <c r="A2411" s="148" t="s">
        <v>4761</v>
      </c>
      <c r="B2411" s="84" t="s">
        <v>4762</v>
      </c>
    </row>
    <row r="2412" spans="1:2" x14ac:dyDescent="0.3">
      <c r="A2412" s="148" t="s">
        <v>4763</v>
      </c>
      <c r="B2412" s="84" t="s">
        <v>4764</v>
      </c>
    </row>
    <row r="2413" spans="1:2" x14ac:dyDescent="0.3">
      <c r="A2413" s="148" t="s">
        <v>4765</v>
      </c>
      <c r="B2413" s="84" t="s">
        <v>4766</v>
      </c>
    </row>
    <row r="2414" spans="1:2" x14ac:dyDescent="0.3">
      <c r="A2414" s="148" t="s">
        <v>387</v>
      </c>
      <c r="B2414" s="84" t="s">
        <v>4767</v>
      </c>
    </row>
    <row r="2415" spans="1:2" x14ac:dyDescent="0.3">
      <c r="A2415" s="148" t="s">
        <v>388</v>
      </c>
      <c r="B2415" s="84" t="s">
        <v>4768</v>
      </c>
    </row>
    <row r="2416" spans="1:2" x14ac:dyDescent="0.3">
      <c r="A2416" s="148" t="s">
        <v>4769</v>
      </c>
      <c r="B2416" s="84" t="s">
        <v>4545</v>
      </c>
    </row>
    <row r="2417" spans="1:2" x14ac:dyDescent="0.3">
      <c r="A2417" s="148" t="s">
        <v>4770</v>
      </c>
      <c r="B2417" s="84" t="s">
        <v>4771</v>
      </c>
    </row>
    <row r="2418" spans="1:2" x14ac:dyDescent="0.3">
      <c r="A2418" s="148" t="s">
        <v>4772</v>
      </c>
      <c r="B2418" s="84" t="s">
        <v>4773</v>
      </c>
    </row>
    <row r="2419" spans="1:2" x14ac:dyDescent="0.3">
      <c r="A2419" s="148" t="s">
        <v>4774</v>
      </c>
      <c r="B2419" s="84" t="s">
        <v>4549</v>
      </c>
    </row>
    <row r="2420" spans="1:2" x14ac:dyDescent="0.3">
      <c r="A2420" s="148" t="s">
        <v>4775</v>
      </c>
      <c r="B2420" s="84" t="s">
        <v>4776</v>
      </c>
    </row>
    <row r="2421" spans="1:2" x14ac:dyDescent="0.3">
      <c r="A2421" s="148" t="s">
        <v>4777</v>
      </c>
      <c r="B2421" s="84" t="s">
        <v>4778</v>
      </c>
    </row>
    <row r="2422" spans="1:2" x14ac:dyDescent="0.3">
      <c r="A2422" s="148" t="s">
        <v>4779</v>
      </c>
      <c r="B2422" s="84" t="s">
        <v>4780</v>
      </c>
    </row>
    <row r="2423" spans="1:2" x14ac:dyDescent="0.3">
      <c r="A2423" s="148" t="s">
        <v>4781</v>
      </c>
      <c r="B2423" s="84" t="s">
        <v>4782</v>
      </c>
    </row>
    <row r="2424" spans="1:2" x14ac:dyDescent="0.3">
      <c r="A2424" s="148" t="s">
        <v>4783</v>
      </c>
      <c r="B2424" s="84" t="s">
        <v>4784</v>
      </c>
    </row>
    <row r="2425" spans="1:2" x14ac:dyDescent="0.3">
      <c r="A2425" s="148" t="s">
        <v>4785</v>
      </c>
      <c r="B2425" s="84" t="s">
        <v>4786</v>
      </c>
    </row>
    <row r="2426" spans="1:2" x14ac:dyDescent="0.3">
      <c r="A2426" s="148" t="s">
        <v>4787</v>
      </c>
      <c r="B2426" s="84" t="s">
        <v>4788</v>
      </c>
    </row>
    <row r="2427" spans="1:2" x14ac:dyDescent="0.3">
      <c r="A2427" s="148" t="s">
        <v>4789</v>
      </c>
      <c r="B2427" s="84" t="s">
        <v>4790</v>
      </c>
    </row>
    <row r="2428" spans="1:2" x14ac:dyDescent="0.3">
      <c r="A2428" s="148" t="s">
        <v>4791</v>
      </c>
      <c r="B2428" s="84" t="s">
        <v>4792</v>
      </c>
    </row>
    <row r="2429" spans="1:2" x14ac:dyDescent="0.3">
      <c r="A2429" s="148" t="s">
        <v>4793</v>
      </c>
      <c r="B2429" s="84" t="s">
        <v>4794</v>
      </c>
    </row>
    <row r="2430" spans="1:2" x14ac:dyDescent="0.3">
      <c r="A2430" s="148" t="s">
        <v>4795</v>
      </c>
      <c r="B2430" s="84" t="s">
        <v>4796</v>
      </c>
    </row>
    <row r="2431" spans="1:2" x14ac:dyDescent="0.3">
      <c r="A2431" s="148" t="s">
        <v>4797</v>
      </c>
      <c r="B2431" s="84" t="s">
        <v>4798</v>
      </c>
    </row>
    <row r="2432" spans="1:2" x14ac:dyDescent="0.3">
      <c r="A2432" s="148" t="s">
        <v>4799</v>
      </c>
      <c r="B2432" s="84" t="s">
        <v>4800</v>
      </c>
    </row>
    <row r="2433" spans="1:2" x14ac:dyDescent="0.3">
      <c r="A2433" s="148" t="s">
        <v>4801</v>
      </c>
      <c r="B2433" s="84" t="s">
        <v>4802</v>
      </c>
    </row>
    <row r="2434" spans="1:2" x14ac:dyDescent="0.3">
      <c r="A2434" s="148" t="s">
        <v>4803</v>
      </c>
      <c r="B2434" s="84" t="s">
        <v>4804</v>
      </c>
    </row>
    <row r="2435" spans="1:2" x14ac:dyDescent="0.3">
      <c r="A2435" s="148" t="s">
        <v>4805</v>
      </c>
      <c r="B2435" s="84" t="s">
        <v>4806</v>
      </c>
    </row>
    <row r="2436" spans="1:2" x14ac:dyDescent="0.3">
      <c r="A2436" s="148" t="s">
        <v>4807</v>
      </c>
      <c r="B2436" s="84" t="s">
        <v>4808</v>
      </c>
    </row>
    <row r="2437" spans="1:2" x14ac:dyDescent="0.3">
      <c r="A2437" s="148" t="s">
        <v>4809</v>
      </c>
      <c r="B2437" s="84" t="s">
        <v>4810</v>
      </c>
    </row>
    <row r="2438" spans="1:2" x14ac:dyDescent="0.3">
      <c r="A2438" s="148" t="s">
        <v>4811</v>
      </c>
      <c r="B2438" s="84" t="s">
        <v>4812</v>
      </c>
    </row>
    <row r="2439" spans="1:2" x14ac:dyDescent="0.3">
      <c r="A2439" s="148" t="s">
        <v>4813</v>
      </c>
      <c r="B2439" s="84" t="s">
        <v>4814</v>
      </c>
    </row>
    <row r="2440" spans="1:2" x14ac:dyDescent="0.3">
      <c r="A2440" s="148" t="s">
        <v>4815</v>
      </c>
      <c r="B2440" s="84" t="s">
        <v>4816</v>
      </c>
    </row>
    <row r="2441" spans="1:2" x14ac:dyDescent="0.3">
      <c r="A2441" s="148" t="s">
        <v>4817</v>
      </c>
      <c r="B2441" s="84" t="s">
        <v>4818</v>
      </c>
    </row>
    <row r="2442" spans="1:2" x14ac:dyDescent="0.3">
      <c r="A2442" s="148" t="s">
        <v>4819</v>
      </c>
      <c r="B2442" s="84" t="s">
        <v>4820</v>
      </c>
    </row>
    <row r="2443" spans="1:2" x14ac:dyDescent="0.3">
      <c r="A2443" s="148" t="s">
        <v>4821</v>
      </c>
      <c r="B2443" s="84" t="s">
        <v>4822</v>
      </c>
    </row>
    <row r="2444" spans="1:2" x14ac:dyDescent="0.3">
      <c r="A2444" s="148" t="s">
        <v>4823</v>
      </c>
      <c r="B2444" s="84" t="s">
        <v>4824</v>
      </c>
    </row>
    <row r="2445" spans="1:2" x14ac:dyDescent="0.3">
      <c r="A2445" s="148" t="s">
        <v>4825</v>
      </c>
      <c r="B2445" s="84" t="s">
        <v>4826</v>
      </c>
    </row>
    <row r="2446" spans="1:2" x14ac:dyDescent="0.3">
      <c r="A2446" s="148" t="s">
        <v>4827</v>
      </c>
      <c r="B2446" s="84" t="s">
        <v>4828</v>
      </c>
    </row>
    <row r="2447" spans="1:2" x14ac:dyDescent="0.3">
      <c r="A2447" s="148" t="s">
        <v>4829</v>
      </c>
      <c r="B2447" s="84" t="s">
        <v>4830</v>
      </c>
    </row>
    <row r="2448" spans="1:2" x14ac:dyDescent="0.3">
      <c r="A2448" s="148" t="s">
        <v>4831</v>
      </c>
      <c r="B2448" s="84" t="s">
        <v>4832</v>
      </c>
    </row>
    <row r="2449" spans="1:2" x14ac:dyDescent="0.3">
      <c r="A2449" s="148" t="s">
        <v>4833</v>
      </c>
      <c r="B2449" s="84" t="s">
        <v>4834</v>
      </c>
    </row>
    <row r="2450" spans="1:2" x14ac:dyDescent="0.3">
      <c r="A2450" s="148" t="s">
        <v>4835</v>
      </c>
      <c r="B2450" s="84" t="s">
        <v>4836</v>
      </c>
    </row>
    <row r="2451" spans="1:2" x14ac:dyDescent="0.3">
      <c r="A2451" s="148" t="s">
        <v>4837</v>
      </c>
      <c r="B2451" s="84" t="s">
        <v>4838</v>
      </c>
    </row>
    <row r="2452" spans="1:2" x14ac:dyDescent="0.3">
      <c r="A2452" s="148" t="s">
        <v>4839</v>
      </c>
      <c r="B2452" s="84" t="s">
        <v>4840</v>
      </c>
    </row>
    <row r="2453" spans="1:2" x14ac:dyDescent="0.3">
      <c r="A2453" s="148" t="s">
        <v>4841</v>
      </c>
      <c r="B2453" s="84" t="s">
        <v>4842</v>
      </c>
    </row>
    <row r="2454" spans="1:2" x14ac:dyDescent="0.3">
      <c r="A2454" s="148" t="s">
        <v>4843</v>
      </c>
      <c r="B2454" s="84" t="s">
        <v>4844</v>
      </c>
    </row>
    <row r="2455" spans="1:2" x14ac:dyDescent="0.3">
      <c r="A2455" s="148" t="s">
        <v>4845</v>
      </c>
      <c r="B2455" s="84" t="s">
        <v>4846</v>
      </c>
    </row>
    <row r="2456" spans="1:2" x14ac:dyDescent="0.3">
      <c r="A2456" s="148" t="s">
        <v>4847</v>
      </c>
      <c r="B2456" s="84" t="s">
        <v>4848</v>
      </c>
    </row>
    <row r="2457" spans="1:2" x14ac:dyDescent="0.3">
      <c r="A2457" s="148" t="s">
        <v>4849</v>
      </c>
      <c r="B2457" s="84" t="s">
        <v>4850</v>
      </c>
    </row>
    <row r="2458" spans="1:2" x14ac:dyDescent="0.3">
      <c r="A2458" s="148" t="s">
        <v>4851</v>
      </c>
      <c r="B2458" s="84" t="s">
        <v>4852</v>
      </c>
    </row>
    <row r="2459" spans="1:2" x14ac:dyDescent="0.3">
      <c r="A2459" s="148" t="s">
        <v>4853</v>
      </c>
      <c r="B2459" s="84" t="s">
        <v>4854</v>
      </c>
    </row>
    <row r="2460" spans="1:2" x14ac:dyDescent="0.3">
      <c r="A2460" s="148" t="s">
        <v>4855</v>
      </c>
      <c r="B2460" s="84" t="s">
        <v>4856</v>
      </c>
    </row>
    <row r="2461" spans="1:2" x14ac:dyDescent="0.3">
      <c r="A2461" s="148" t="s">
        <v>4857</v>
      </c>
      <c r="B2461" s="84" t="s">
        <v>4858</v>
      </c>
    </row>
    <row r="2462" spans="1:2" x14ac:dyDescent="0.3">
      <c r="A2462" s="148" t="s">
        <v>4859</v>
      </c>
      <c r="B2462" s="84" t="s">
        <v>4860</v>
      </c>
    </row>
    <row r="2463" spans="1:2" x14ac:dyDescent="0.3">
      <c r="A2463" s="148" t="s">
        <v>4861</v>
      </c>
      <c r="B2463" s="84" t="s">
        <v>4862</v>
      </c>
    </row>
    <row r="2464" spans="1:2" x14ac:dyDescent="0.3">
      <c r="A2464" s="148" t="s">
        <v>4863</v>
      </c>
      <c r="B2464" s="84" t="s">
        <v>4864</v>
      </c>
    </row>
    <row r="2465" spans="1:2" x14ac:dyDescent="0.3">
      <c r="A2465" s="148" t="s">
        <v>4865</v>
      </c>
      <c r="B2465" s="84" t="s">
        <v>4866</v>
      </c>
    </row>
    <row r="2466" spans="1:2" x14ac:dyDescent="0.3">
      <c r="A2466" s="148" t="s">
        <v>4867</v>
      </c>
      <c r="B2466" s="84" t="s">
        <v>4868</v>
      </c>
    </row>
    <row r="2467" spans="1:2" x14ac:dyDescent="0.3">
      <c r="A2467" s="148" t="s">
        <v>4869</v>
      </c>
      <c r="B2467" s="84" t="s">
        <v>4870</v>
      </c>
    </row>
    <row r="2468" spans="1:2" x14ac:dyDescent="0.3">
      <c r="A2468" s="148" t="s">
        <v>4871</v>
      </c>
      <c r="B2468" s="84" t="s">
        <v>4872</v>
      </c>
    </row>
    <row r="2469" spans="1:2" x14ac:dyDescent="0.3">
      <c r="A2469" s="148" t="s">
        <v>4873</v>
      </c>
      <c r="B2469" s="84" t="s">
        <v>4874</v>
      </c>
    </row>
    <row r="2470" spans="1:2" x14ac:dyDescent="0.3">
      <c r="A2470" s="148" t="s">
        <v>4875</v>
      </c>
      <c r="B2470" s="84" t="s">
        <v>4876</v>
      </c>
    </row>
    <row r="2471" spans="1:2" x14ac:dyDescent="0.3">
      <c r="A2471" s="148" t="s">
        <v>4877</v>
      </c>
      <c r="B2471" s="84" t="s">
        <v>4878</v>
      </c>
    </row>
    <row r="2472" spans="1:2" x14ac:dyDescent="0.3">
      <c r="A2472" s="148" t="s">
        <v>4879</v>
      </c>
      <c r="B2472" s="84" t="s">
        <v>4880</v>
      </c>
    </row>
    <row r="2473" spans="1:2" x14ac:dyDescent="0.3">
      <c r="A2473" s="148" t="s">
        <v>4881</v>
      </c>
      <c r="B2473" s="84" t="s">
        <v>4882</v>
      </c>
    </row>
    <row r="2474" spans="1:2" x14ac:dyDescent="0.3">
      <c r="A2474" s="148" t="s">
        <v>4883</v>
      </c>
      <c r="B2474" s="84" t="s">
        <v>873</v>
      </c>
    </row>
    <row r="2475" spans="1:2" x14ac:dyDescent="0.3">
      <c r="A2475" s="148" t="s">
        <v>4884</v>
      </c>
      <c r="B2475" s="84" t="s">
        <v>4885</v>
      </c>
    </row>
    <row r="2476" spans="1:2" x14ac:dyDescent="0.3">
      <c r="A2476" s="148" t="s">
        <v>4886</v>
      </c>
      <c r="B2476" s="84" t="s">
        <v>4887</v>
      </c>
    </row>
    <row r="2477" spans="1:2" x14ac:dyDescent="0.3">
      <c r="A2477" s="148" t="s">
        <v>4888</v>
      </c>
      <c r="B2477" s="84" t="s">
        <v>873</v>
      </c>
    </row>
    <row r="2478" spans="1:2" x14ac:dyDescent="0.3">
      <c r="A2478" s="148" t="s">
        <v>4889</v>
      </c>
      <c r="B2478" s="84" t="s">
        <v>873</v>
      </c>
    </row>
    <row r="2479" spans="1:2" x14ac:dyDescent="0.3">
      <c r="A2479" s="148" t="s">
        <v>4890</v>
      </c>
      <c r="B2479" s="84" t="s">
        <v>4891</v>
      </c>
    </row>
    <row r="2480" spans="1:2" x14ac:dyDescent="0.3">
      <c r="A2480" s="148" t="s">
        <v>4892</v>
      </c>
      <c r="B2480" s="84" t="s">
        <v>873</v>
      </c>
    </row>
    <row r="2481" spans="1:2" x14ac:dyDescent="0.3">
      <c r="A2481" s="148" t="s">
        <v>4893</v>
      </c>
      <c r="B2481" s="84" t="s">
        <v>873</v>
      </c>
    </row>
    <row r="2482" spans="1:2" x14ac:dyDescent="0.3">
      <c r="A2482" s="148" t="s">
        <v>4894</v>
      </c>
      <c r="B2482" s="84" t="s">
        <v>873</v>
      </c>
    </row>
    <row r="2483" spans="1:2" x14ac:dyDescent="0.3">
      <c r="A2483" s="148" t="s">
        <v>4895</v>
      </c>
      <c r="B2483" s="84" t="s">
        <v>4896</v>
      </c>
    </row>
    <row r="2484" spans="1:2" x14ac:dyDescent="0.3">
      <c r="A2484" s="148" t="s">
        <v>4897</v>
      </c>
      <c r="B2484" s="84" t="s">
        <v>4898</v>
      </c>
    </row>
    <row r="2485" spans="1:2" x14ac:dyDescent="0.3">
      <c r="A2485" s="148" t="s">
        <v>4899</v>
      </c>
      <c r="B2485" s="84" t="s">
        <v>4900</v>
      </c>
    </row>
    <row r="2486" spans="1:2" x14ac:dyDescent="0.3">
      <c r="A2486" s="148" t="s">
        <v>4901</v>
      </c>
      <c r="B2486" s="84" t="s">
        <v>4902</v>
      </c>
    </row>
    <row r="2487" spans="1:2" x14ac:dyDescent="0.3">
      <c r="A2487" s="148" t="s">
        <v>4903</v>
      </c>
      <c r="B2487" s="84" t="s">
        <v>873</v>
      </c>
    </row>
    <row r="2488" spans="1:2" x14ac:dyDescent="0.3">
      <c r="A2488" s="148" t="s">
        <v>4904</v>
      </c>
      <c r="B2488" s="84" t="s">
        <v>1605</v>
      </c>
    </row>
    <row r="2489" spans="1:2" x14ac:dyDescent="0.3">
      <c r="A2489" s="148" t="s">
        <v>4905</v>
      </c>
      <c r="B2489" s="84" t="s">
        <v>4906</v>
      </c>
    </row>
    <row r="2490" spans="1:2" x14ac:dyDescent="0.3">
      <c r="A2490" s="148" t="s">
        <v>4907</v>
      </c>
      <c r="B2490" s="84" t="s">
        <v>4166</v>
      </c>
    </row>
    <row r="2491" spans="1:2" x14ac:dyDescent="0.3">
      <c r="A2491" s="148" t="s">
        <v>4908</v>
      </c>
      <c r="B2491" s="84" t="s">
        <v>4168</v>
      </c>
    </row>
    <row r="2492" spans="1:2" x14ac:dyDescent="0.3">
      <c r="A2492" s="148" t="s">
        <v>4909</v>
      </c>
      <c r="B2492" s="84" t="s">
        <v>4910</v>
      </c>
    </row>
    <row r="2493" spans="1:2" x14ac:dyDescent="0.3">
      <c r="A2493" s="148" t="s">
        <v>4911</v>
      </c>
      <c r="B2493" s="84" t="s">
        <v>4912</v>
      </c>
    </row>
    <row r="2494" spans="1:2" x14ac:dyDescent="0.3">
      <c r="A2494" s="148" t="s">
        <v>4913</v>
      </c>
      <c r="B2494" s="84" t="s">
        <v>4914</v>
      </c>
    </row>
    <row r="2495" spans="1:2" x14ac:dyDescent="0.3">
      <c r="A2495" s="148" t="s">
        <v>4915</v>
      </c>
      <c r="B2495" s="84" t="s">
        <v>4916</v>
      </c>
    </row>
    <row r="2496" spans="1:2" x14ac:dyDescent="0.3">
      <c r="A2496" s="148" t="s">
        <v>4917</v>
      </c>
      <c r="B2496" s="84" t="s">
        <v>4918</v>
      </c>
    </row>
    <row r="2497" spans="1:2" x14ac:dyDescent="0.3">
      <c r="A2497" s="148" t="s">
        <v>4919</v>
      </c>
      <c r="B2497" s="84" t="s">
        <v>4920</v>
      </c>
    </row>
    <row r="2498" spans="1:2" x14ac:dyDescent="0.3">
      <c r="A2498" s="148" t="s">
        <v>4921</v>
      </c>
      <c r="B2498" s="84" t="s">
        <v>4922</v>
      </c>
    </row>
    <row r="2499" spans="1:2" x14ac:dyDescent="0.3">
      <c r="A2499" s="148" t="s">
        <v>4923</v>
      </c>
      <c r="B2499" s="84" t="s">
        <v>4924</v>
      </c>
    </row>
    <row r="2500" spans="1:2" x14ac:dyDescent="0.3">
      <c r="A2500" s="148" t="s">
        <v>4925</v>
      </c>
      <c r="B2500" s="84" t="s">
        <v>4926</v>
      </c>
    </row>
    <row r="2501" spans="1:2" x14ac:dyDescent="0.3">
      <c r="A2501" s="148" t="s">
        <v>4927</v>
      </c>
      <c r="B2501" s="84" t="s">
        <v>4928</v>
      </c>
    </row>
    <row r="2502" spans="1:2" x14ac:dyDescent="0.3">
      <c r="A2502" s="148" t="s">
        <v>4929</v>
      </c>
      <c r="B2502" s="84" t="s">
        <v>4930</v>
      </c>
    </row>
    <row r="2503" spans="1:2" x14ac:dyDescent="0.3">
      <c r="A2503" s="148" t="s">
        <v>4931</v>
      </c>
      <c r="B2503" s="84" t="s">
        <v>4932</v>
      </c>
    </row>
    <row r="2504" spans="1:2" x14ac:dyDescent="0.3">
      <c r="A2504" s="148" t="s">
        <v>4933</v>
      </c>
      <c r="B2504" s="84" t="s">
        <v>4934</v>
      </c>
    </row>
    <row r="2505" spans="1:2" x14ac:dyDescent="0.3">
      <c r="A2505" s="148" t="s">
        <v>4935</v>
      </c>
      <c r="B2505" s="84" t="s">
        <v>4936</v>
      </c>
    </row>
    <row r="2506" spans="1:2" x14ac:dyDescent="0.3">
      <c r="A2506" s="148" t="s">
        <v>4937</v>
      </c>
      <c r="B2506" s="84" t="s">
        <v>4938</v>
      </c>
    </row>
    <row r="2507" spans="1:2" x14ac:dyDescent="0.3">
      <c r="A2507" s="148" t="s">
        <v>4939</v>
      </c>
      <c r="B2507" s="84" t="s">
        <v>790</v>
      </c>
    </row>
    <row r="2508" spans="1:2" x14ac:dyDescent="0.3">
      <c r="A2508" s="148" t="s">
        <v>4940</v>
      </c>
      <c r="B2508" s="84" t="s">
        <v>873</v>
      </c>
    </row>
    <row r="2509" spans="1:2" x14ac:dyDescent="0.3">
      <c r="A2509" s="148" t="s">
        <v>4941</v>
      </c>
      <c r="B2509" s="84" t="s">
        <v>4942</v>
      </c>
    </row>
    <row r="2510" spans="1:2" x14ac:dyDescent="0.3">
      <c r="A2510" s="148" t="s">
        <v>4943</v>
      </c>
      <c r="B2510" s="84" t="s">
        <v>4944</v>
      </c>
    </row>
    <row r="2511" spans="1:2" x14ac:dyDescent="0.3">
      <c r="A2511" s="148" t="s">
        <v>4945</v>
      </c>
      <c r="B2511" s="84" t="s">
        <v>4946</v>
      </c>
    </row>
    <row r="2512" spans="1:2" x14ac:dyDescent="0.3">
      <c r="A2512" s="148" t="s">
        <v>4947</v>
      </c>
      <c r="B2512" s="84" t="s">
        <v>167</v>
      </c>
    </row>
    <row r="2513" spans="1:2" x14ac:dyDescent="0.3">
      <c r="A2513" s="148" t="s">
        <v>4948</v>
      </c>
      <c r="B2513" s="84" t="s">
        <v>4949</v>
      </c>
    </row>
    <row r="2514" spans="1:2" x14ac:dyDescent="0.3">
      <c r="A2514" s="148" t="s">
        <v>4950</v>
      </c>
      <c r="B2514" s="84" t="s">
        <v>4951</v>
      </c>
    </row>
    <row r="2515" spans="1:2" x14ac:dyDescent="0.3">
      <c r="A2515" s="148" t="s">
        <v>4952</v>
      </c>
      <c r="B2515" s="84" t="s">
        <v>4953</v>
      </c>
    </row>
    <row r="2516" spans="1:2" x14ac:dyDescent="0.3">
      <c r="A2516" s="148" t="s">
        <v>4954</v>
      </c>
      <c r="B2516" s="84" t="s">
        <v>873</v>
      </c>
    </row>
    <row r="2517" spans="1:2" x14ac:dyDescent="0.3">
      <c r="A2517" s="148" t="s">
        <v>4955</v>
      </c>
      <c r="B2517" s="84" t="s">
        <v>873</v>
      </c>
    </row>
    <row r="2518" spans="1:2" x14ac:dyDescent="0.3">
      <c r="A2518" s="148" t="s">
        <v>4956</v>
      </c>
      <c r="B2518" s="84" t="s">
        <v>873</v>
      </c>
    </row>
    <row r="2519" spans="1:2" x14ac:dyDescent="0.3">
      <c r="A2519" s="148" t="s">
        <v>4957</v>
      </c>
      <c r="B2519" s="84" t="s">
        <v>873</v>
      </c>
    </row>
    <row r="2520" spans="1:2" x14ac:dyDescent="0.3">
      <c r="A2520" s="148" t="s">
        <v>4958</v>
      </c>
      <c r="B2520" s="84" t="s">
        <v>4959</v>
      </c>
    </row>
    <row r="2521" spans="1:2" x14ac:dyDescent="0.3">
      <c r="A2521" s="148" t="s">
        <v>4960</v>
      </c>
      <c r="B2521" s="84" t="s">
        <v>4961</v>
      </c>
    </row>
    <row r="2522" spans="1:2" x14ac:dyDescent="0.3">
      <c r="A2522" s="148" t="s">
        <v>4962</v>
      </c>
      <c r="B2522" s="84" t="s">
        <v>4963</v>
      </c>
    </row>
    <row r="2523" spans="1:2" x14ac:dyDescent="0.3">
      <c r="A2523" s="148" t="s">
        <v>4964</v>
      </c>
      <c r="B2523" s="84" t="s">
        <v>4965</v>
      </c>
    </row>
    <row r="2524" spans="1:2" x14ac:dyDescent="0.3">
      <c r="A2524" s="148" t="s">
        <v>4966</v>
      </c>
      <c r="B2524" s="84" t="s">
        <v>4967</v>
      </c>
    </row>
    <row r="2525" spans="1:2" x14ac:dyDescent="0.3">
      <c r="A2525" s="148" t="s">
        <v>4968</v>
      </c>
      <c r="B2525" s="84" t="s">
        <v>4969</v>
      </c>
    </row>
    <row r="2526" spans="1:2" x14ac:dyDescent="0.3">
      <c r="A2526" s="148" t="s">
        <v>4970</v>
      </c>
      <c r="B2526" s="84" t="s">
        <v>4971</v>
      </c>
    </row>
    <row r="2527" spans="1:2" x14ac:dyDescent="0.3">
      <c r="A2527" s="148" t="s">
        <v>4972</v>
      </c>
      <c r="B2527" s="84" t="s">
        <v>4973</v>
      </c>
    </row>
    <row r="2528" spans="1:2" x14ac:dyDescent="0.3">
      <c r="A2528" s="148" t="s">
        <v>4974</v>
      </c>
      <c r="B2528" s="84" t="s">
        <v>4975</v>
      </c>
    </row>
    <row r="2529" spans="1:2" x14ac:dyDescent="0.3">
      <c r="A2529" s="148" t="s">
        <v>4976</v>
      </c>
      <c r="B2529" s="84" t="s">
        <v>4977</v>
      </c>
    </row>
    <row r="2530" spans="1:2" x14ac:dyDescent="0.3">
      <c r="A2530" s="148" t="s">
        <v>4978</v>
      </c>
      <c r="B2530" s="84" t="s">
        <v>4979</v>
      </c>
    </row>
    <row r="2531" spans="1:2" x14ac:dyDescent="0.3">
      <c r="A2531" s="148" t="s">
        <v>4980</v>
      </c>
      <c r="B2531" s="84" t="s">
        <v>4981</v>
      </c>
    </row>
    <row r="2532" spans="1:2" x14ac:dyDescent="0.3">
      <c r="A2532" s="148" t="s">
        <v>4982</v>
      </c>
      <c r="B2532" s="84" t="s">
        <v>4983</v>
      </c>
    </row>
    <row r="2533" spans="1:2" x14ac:dyDescent="0.3">
      <c r="A2533" s="148" t="s">
        <v>4984</v>
      </c>
      <c r="B2533" s="84" t="s">
        <v>4985</v>
      </c>
    </row>
    <row r="2534" spans="1:2" x14ac:dyDescent="0.3">
      <c r="A2534" s="148" t="s">
        <v>4986</v>
      </c>
      <c r="B2534" s="84" t="s">
        <v>4987</v>
      </c>
    </row>
    <row r="2535" spans="1:2" x14ac:dyDescent="0.3">
      <c r="A2535" s="148" t="s">
        <v>4988</v>
      </c>
      <c r="B2535" s="84" t="s">
        <v>4989</v>
      </c>
    </row>
    <row r="2536" spans="1:2" x14ac:dyDescent="0.3">
      <c r="A2536" s="148" t="s">
        <v>4990</v>
      </c>
      <c r="B2536" s="84" t="s">
        <v>4991</v>
      </c>
    </row>
    <row r="2537" spans="1:2" x14ac:dyDescent="0.3">
      <c r="A2537" s="148" t="s">
        <v>4992</v>
      </c>
      <c r="B2537" s="84" t="s">
        <v>4993</v>
      </c>
    </row>
    <row r="2538" spans="1:2" x14ac:dyDescent="0.3">
      <c r="A2538" s="148" t="s">
        <v>4994</v>
      </c>
      <c r="B2538" s="84" t="s">
        <v>4995</v>
      </c>
    </row>
    <row r="2539" spans="1:2" x14ac:dyDescent="0.3">
      <c r="A2539" s="148" t="s">
        <v>4996</v>
      </c>
      <c r="B2539" s="84" t="s">
        <v>4997</v>
      </c>
    </row>
    <row r="2540" spans="1:2" x14ac:dyDescent="0.3">
      <c r="A2540" s="148" t="s">
        <v>4998</v>
      </c>
      <c r="B2540" s="84" t="s">
        <v>4999</v>
      </c>
    </row>
    <row r="2541" spans="1:2" x14ac:dyDescent="0.3">
      <c r="A2541" s="148" t="s">
        <v>5000</v>
      </c>
      <c r="B2541" s="84" t="s">
        <v>3890</v>
      </c>
    </row>
    <row r="2542" spans="1:2" x14ac:dyDescent="0.3">
      <c r="A2542" s="148" t="s">
        <v>5001</v>
      </c>
      <c r="B2542" s="84" t="s">
        <v>5002</v>
      </c>
    </row>
    <row r="2543" spans="1:2" x14ac:dyDescent="0.3">
      <c r="A2543" s="148" t="s">
        <v>5003</v>
      </c>
      <c r="B2543" s="84" t="s">
        <v>5004</v>
      </c>
    </row>
    <row r="2544" spans="1:2" x14ac:dyDescent="0.3">
      <c r="A2544" s="148" t="s">
        <v>5005</v>
      </c>
      <c r="B2544" s="84" t="s">
        <v>5006</v>
      </c>
    </row>
    <row r="2545" spans="1:2" x14ac:dyDescent="0.3">
      <c r="A2545" s="148" t="s">
        <v>5007</v>
      </c>
      <c r="B2545" s="84" t="s">
        <v>5008</v>
      </c>
    </row>
    <row r="2546" spans="1:2" x14ac:dyDescent="0.3">
      <c r="A2546" s="148" t="s">
        <v>5009</v>
      </c>
      <c r="B2546" s="84" t="s">
        <v>5010</v>
      </c>
    </row>
    <row r="2547" spans="1:2" x14ac:dyDescent="0.3">
      <c r="A2547" s="148" t="s">
        <v>5011</v>
      </c>
      <c r="B2547" s="84" t="s">
        <v>5012</v>
      </c>
    </row>
    <row r="2548" spans="1:2" x14ac:dyDescent="0.3">
      <c r="A2548" s="148" t="s">
        <v>5013</v>
      </c>
      <c r="B2548" s="84" t="s">
        <v>5014</v>
      </c>
    </row>
    <row r="2549" spans="1:2" x14ac:dyDescent="0.3">
      <c r="A2549" s="148" t="s">
        <v>5015</v>
      </c>
      <c r="B2549" s="84" t="s">
        <v>5016</v>
      </c>
    </row>
    <row r="2550" spans="1:2" x14ac:dyDescent="0.3">
      <c r="A2550" s="148" t="s">
        <v>5017</v>
      </c>
      <c r="B2550" s="84" t="s">
        <v>5018</v>
      </c>
    </row>
    <row r="2551" spans="1:2" x14ac:dyDescent="0.3">
      <c r="A2551" s="148" t="s">
        <v>5019</v>
      </c>
      <c r="B2551" s="84" t="s">
        <v>5020</v>
      </c>
    </row>
    <row r="2552" spans="1:2" x14ac:dyDescent="0.3">
      <c r="A2552" s="148" t="s">
        <v>5021</v>
      </c>
      <c r="B2552" s="84" t="s">
        <v>5022</v>
      </c>
    </row>
    <row r="2553" spans="1:2" x14ac:dyDescent="0.3">
      <c r="A2553" s="148" t="s">
        <v>5023</v>
      </c>
      <c r="B2553" s="84" t="s">
        <v>5024</v>
      </c>
    </row>
    <row r="2554" spans="1:2" x14ac:dyDescent="0.3">
      <c r="A2554" s="148" t="s">
        <v>5025</v>
      </c>
      <c r="B2554" s="84" t="s">
        <v>5026</v>
      </c>
    </row>
    <row r="2555" spans="1:2" x14ac:dyDescent="0.3">
      <c r="A2555" s="148" t="s">
        <v>5027</v>
      </c>
      <c r="B2555" s="84" t="s">
        <v>5028</v>
      </c>
    </row>
    <row r="2556" spans="1:2" x14ac:dyDescent="0.3">
      <c r="A2556" s="148" t="s">
        <v>5029</v>
      </c>
      <c r="B2556" s="84" t="s">
        <v>5030</v>
      </c>
    </row>
    <row r="2557" spans="1:2" x14ac:dyDescent="0.3">
      <c r="A2557" s="148" t="s">
        <v>5031</v>
      </c>
      <c r="B2557" s="84" t="s">
        <v>2667</v>
      </c>
    </row>
    <row r="2558" spans="1:2" x14ac:dyDescent="0.3">
      <c r="A2558" s="148" t="s">
        <v>5032</v>
      </c>
      <c r="B2558" s="84" t="s">
        <v>5033</v>
      </c>
    </row>
    <row r="2559" spans="1:2" x14ac:dyDescent="0.3">
      <c r="A2559" s="148" t="s">
        <v>5034</v>
      </c>
      <c r="B2559" s="84" t="s">
        <v>5035</v>
      </c>
    </row>
    <row r="2560" spans="1:2" x14ac:dyDescent="0.3">
      <c r="A2560" s="148" t="s">
        <v>5036</v>
      </c>
      <c r="B2560" s="84" t="s">
        <v>5037</v>
      </c>
    </row>
    <row r="2561" spans="1:2" x14ac:dyDescent="0.3">
      <c r="A2561" s="148" t="s">
        <v>5038</v>
      </c>
      <c r="B2561" s="84" t="s">
        <v>5039</v>
      </c>
    </row>
    <row r="2562" spans="1:2" x14ac:dyDescent="0.3">
      <c r="A2562" s="148" t="s">
        <v>5040</v>
      </c>
      <c r="B2562" s="84" t="s">
        <v>5041</v>
      </c>
    </row>
    <row r="2563" spans="1:2" x14ac:dyDescent="0.3">
      <c r="A2563" s="148" t="s">
        <v>5042</v>
      </c>
      <c r="B2563" s="84" t="s">
        <v>2667</v>
      </c>
    </row>
    <row r="2564" spans="1:2" x14ac:dyDescent="0.3">
      <c r="A2564" s="148" t="s">
        <v>5043</v>
      </c>
      <c r="B2564" s="84" t="s">
        <v>5044</v>
      </c>
    </row>
    <row r="2565" spans="1:2" x14ac:dyDescent="0.3">
      <c r="A2565" s="148" t="s">
        <v>5045</v>
      </c>
      <c r="B2565" s="84" t="s">
        <v>5046</v>
      </c>
    </row>
    <row r="2566" spans="1:2" x14ac:dyDescent="0.3">
      <c r="A2566" s="148" t="s">
        <v>5047</v>
      </c>
      <c r="B2566" s="84" t="s">
        <v>5048</v>
      </c>
    </row>
    <row r="2567" spans="1:2" x14ac:dyDescent="0.3">
      <c r="A2567" s="148" t="s">
        <v>5049</v>
      </c>
      <c r="B2567" s="84" t="s">
        <v>5050</v>
      </c>
    </row>
    <row r="2568" spans="1:2" x14ac:dyDescent="0.3">
      <c r="A2568" s="148" t="s">
        <v>5051</v>
      </c>
      <c r="B2568" s="84" t="s">
        <v>5052</v>
      </c>
    </row>
    <row r="2569" spans="1:2" x14ac:dyDescent="0.3">
      <c r="A2569" s="148" t="s">
        <v>5053</v>
      </c>
      <c r="B2569" s="84" t="s">
        <v>5054</v>
      </c>
    </row>
    <row r="2570" spans="1:2" x14ac:dyDescent="0.3">
      <c r="A2570" s="148" t="s">
        <v>5055</v>
      </c>
      <c r="B2570" s="84" t="s">
        <v>5056</v>
      </c>
    </row>
    <row r="2571" spans="1:2" x14ac:dyDescent="0.3">
      <c r="A2571" s="148" t="s">
        <v>5057</v>
      </c>
      <c r="B2571" s="84" t="s">
        <v>5058</v>
      </c>
    </row>
    <row r="2572" spans="1:2" x14ac:dyDescent="0.3">
      <c r="A2572" s="148" t="s">
        <v>5059</v>
      </c>
      <c r="B2572" s="84" t="s">
        <v>5060</v>
      </c>
    </row>
    <row r="2573" spans="1:2" x14ac:dyDescent="0.3">
      <c r="A2573" s="148" t="s">
        <v>5061</v>
      </c>
      <c r="B2573" s="84" t="s">
        <v>5060</v>
      </c>
    </row>
    <row r="2574" spans="1:2" x14ac:dyDescent="0.3">
      <c r="A2574" s="148" t="s">
        <v>5062</v>
      </c>
      <c r="B2574" s="84" t="s">
        <v>5063</v>
      </c>
    </row>
    <row r="2575" spans="1:2" x14ac:dyDescent="0.3">
      <c r="A2575" s="148" t="s">
        <v>5064</v>
      </c>
      <c r="B2575" s="84" t="s">
        <v>5065</v>
      </c>
    </row>
    <row r="2576" spans="1:2" x14ac:dyDescent="0.3">
      <c r="A2576" s="148" t="s">
        <v>367</v>
      </c>
      <c r="B2576" s="84" t="s">
        <v>5066</v>
      </c>
    </row>
    <row r="2577" spans="1:2" x14ac:dyDescent="0.3">
      <c r="A2577" s="148" t="s">
        <v>5067</v>
      </c>
      <c r="B2577" s="84" t="s">
        <v>5068</v>
      </c>
    </row>
    <row r="2578" spans="1:2" x14ac:dyDescent="0.3">
      <c r="A2578" s="148" t="s">
        <v>5069</v>
      </c>
      <c r="B2578" s="84" t="s">
        <v>5070</v>
      </c>
    </row>
    <row r="2579" spans="1:2" x14ac:dyDescent="0.3">
      <c r="A2579" s="148" t="s">
        <v>5071</v>
      </c>
      <c r="B2579" s="84" t="s">
        <v>5072</v>
      </c>
    </row>
    <row r="2580" spans="1:2" x14ac:dyDescent="0.3">
      <c r="A2580" s="148" t="s">
        <v>5073</v>
      </c>
      <c r="B2580" s="84" t="s">
        <v>5074</v>
      </c>
    </row>
    <row r="2581" spans="1:2" x14ac:dyDescent="0.3">
      <c r="A2581" s="148" t="s">
        <v>5075</v>
      </c>
      <c r="B2581" s="84" t="s">
        <v>5076</v>
      </c>
    </row>
    <row r="2582" spans="1:2" x14ac:dyDescent="0.3">
      <c r="A2582" s="148" t="s">
        <v>5077</v>
      </c>
      <c r="B2582" s="84" t="s">
        <v>5078</v>
      </c>
    </row>
    <row r="2583" spans="1:2" x14ac:dyDescent="0.3">
      <c r="A2583" s="148" t="s">
        <v>5079</v>
      </c>
      <c r="B2583" s="84" t="s">
        <v>5080</v>
      </c>
    </row>
    <row r="2584" spans="1:2" x14ac:dyDescent="0.3">
      <c r="A2584" s="148" t="s">
        <v>5081</v>
      </c>
      <c r="B2584" s="84" t="s">
        <v>5082</v>
      </c>
    </row>
    <row r="2585" spans="1:2" x14ac:dyDescent="0.3">
      <c r="A2585" s="148" t="s">
        <v>5083</v>
      </c>
      <c r="B2585" s="84" t="s">
        <v>5084</v>
      </c>
    </row>
    <row r="2586" spans="1:2" x14ac:dyDescent="0.3">
      <c r="A2586" s="148" t="s">
        <v>5085</v>
      </c>
      <c r="B2586" s="84" t="s">
        <v>5086</v>
      </c>
    </row>
    <row r="2587" spans="1:2" x14ac:dyDescent="0.3">
      <c r="A2587" s="148" t="s">
        <v>5087</v>
      </c>
      <c r="B2587" s="84" t="s">
        <v>5088</v>
      </c>
    </row>
    <row r="2588" spans="1:2" x14ac:dyDescent="0.3">
      <c r="A2588" s="148" t="s">
        <v>5089</v>
      </c>
      <c r="B2588" s="84" t="s">
        <v>5090</v>
      </c>
    </row>
    <row r="2589" spans="1:2" x14ac:dyDescent="0.3">
      <c r="A2589" s="148" t="s">
        <v>5091</v>
      </c>
      <c r="B2589" s="84" t="s">
        <v>5092</v>
      </c>
    </row>
    <row r="2590" spans="1:2" x14ac:dyDescent="0.3">
      <c r="A2590" s="148" t="s">
        <v>5093</v>
      </c>
      <c r="B2590" s="84" t="s">
        <v>4472</v>
      </c>
    </row>
    <row r="2591" spans="1:2" x14ac:dyDescent="0.3">
      <c r="A2591" s="148" t="s">
        <v>5094</v>
      </c>
      <c r="B2591" s="84" t="s">
        <v>5095</v>
      </c>
    </row>
    <row r="2592" spans="1:2" x14ac:dyDescent="0.3">
      <c r="A2592" s="148" t="s">
        <v>5096</v>
      </c>
      <c r="B2592" s="84" t="s">
        <v>5097</v>
      </c>
    </row>
    <row r="2593" spans="1:2" x14ac:dyDescent="0.3">
      <c r="A2593" s="148" t="s">
        <v>5098</v>
      </c>
      <c r="B2593" s="84" t="s">
        <v>5099</v>
      </c>
    </row>
    <row r="2594" spans="1:2" x14ac:dyDescent="0.3">
      <c r="A2594" s="148" t="s">
        <v>5100</v>
      </c>
      <c r="B2594" s="84" t="s">
        <v>3684</v>
      </c>
    </row>
    <row r="2595" spans="1:2" x14ac:dyDescent="0.3">
      <c r="A2595" s="148" t="s">
        <v>5101</v>
      </c>
      <c r="B2595" s="84" t="s">
        <v>5102</v>
      </c>
    </row>
    <row r="2596" spans="1:2" x14ac:dyDescent="0.3">
      <c r="A2596" s="148" t="s">
        <v>5103</v>
      </c>
      <c r="B2596" s="84" t="s">
        <v>5104</v>
      </c>
    </row>
    <row r="2597" spans="1:2" x14ac:dyDescent="0.3">
      <c r="A2597" s="148" t="s">
        <v>5105</v>
      </c>
      <c r="B2597" s="84" t="s">
        <v>5106</v>
      </c>
    </row>
    <row r="2598" spans="1:2" x14ac:dyDescent="0.3">
      <c r="A2598" s="148" t="s">
        <v>5107</v>
      </c>
      <c r="B2598" s="84" t="s">
        <v>5108</v>
      </c>
    </row>
    <row r="2599" spans="1:2" x14ac:dyDescent="0.3">
      <c r="A2599" s="148" t="s">
        <v>5109</v>
      </c>
      <c r="B2599" s="84" t="s">
        <v>3682</v>
      </c>
    </row>
    <row r="2600" spans="1:2" x14ac:dyDescent="0.3">
      <c r="A2600" s="148" t="s">
        <v>5110</v>
      </c>
      <c r="B2600" s="84" t="s">
        <v>5111</v>
      </c>
    </row>
    <row r="2601" spans="1:2" x14ac:dyDescent="0.3">
      <c r="A2601" s="148" t="s">
        <v>5112</v>
      </c>
      <c r="B2601" s="84" t="s">
        <v>5113</v>
      </c>
    </row>
    <row r="2602" spans="1:2" x14ac:dyDescent="0.3">
      <c r="A2602" s="148" t="s">
        <v>5114</v>
      </c>
      <c r="B2602" s="84" t="s">
        <v>873</v>
      </c>
    </row>
    <row r="2603" spans="1:2" x14ac:dyDescent="0.3">
      <c r="A2603" s="148" t="s">
        <v>5115</v>
      </c>
      <c r="B2603" s="84" t="s">
        <v>873</v>
      </c>
    </row>
    <row r="2604" spans="1:2" x14ac:dyDescent="0.3">
      <c r="A2604" s="148" t="s">
        <v>5116</v>
      </c>
      <c r="B2604" s="84" t="s">
        <v>5117</v>
      </c>
    </row>
    <row r="2605" spans="1:2" x14ac:dyDescent="0.3">
      <c r="A2605" s="148" t="s">
        <v>5118</v>
      </c>
      <c r="B2605" s="84" t="s">
        <v>5119</v>
      </c>
    </row>
    <row r="2606" spans="1:2" x14ac:dyDescent="0.3">
      <c r="A2606" s="148" t="s">
        <v>5120</v>
      </c>
      <c r="B2606" s="84" t="s">
        <v>5121</v>
      </c>
    </row>
    <row r="2607" spans="1:2" x14ac:dyDescent="0.3">
      <c r="A2607" s="148" t="s">
        <v>5122</v>
      </c>
      <c r="B2607" s="84" t="s">
        <v>5123</v>
      </c>
    </row>
    <row r="2608" spans="1:2" x14ac:dyDescent="0.3">
      <c r="A2608" s="148" t="s">
        <v>5124</v>
      </c>
      <c r="B2608" s="84" t="s">
        <v>5125</v>
      </c>
    </row>
    <row r="2609" spans="1:2" x14ac:dyDescent="0.3">
      <c r="A2609" s="148" t="s">
        <v>5126</v>
      </c>
      <c r="B2609" s="84" t="s">
        <v>5127</v>
      </c>
    </row>
    <row r="2610" spans="1:2" x14ac:dyDescent="0.3">
      <c r="A2610" s="148" t="s">
        <v>5128</v>
      </c>
      <c r="B2610" s="84" t="s">
        <v>5129</v>
      </c>
    </row>
    <row r="2611" spans="1:2" x14ac:dyDescent="0.3">
      <c r="A2611" s="148" t="s">
        <v>5130</v>
      </c>
      <c r="B2611" s="84" t="s">
        <v>5131</v>
      </c>
    </row>
    <row r="2612" spans="1:2" x14ac:dyDescent="0.3">
      <c r="A2612" s="148" t="s">
        <v>5132</v>
      </c>
      <c r="B2612" s="84" t="s">
        <v>5133</v>
      </c>
    </row>
    <row r="2613" spans="1:2" x14ac:dyDescent="0.3">
      <c r="A2613" s="148" t="s">
        <v>5134</v>
      </c>
      <c r="B2613" s="84" t="s">
        <v>5135</v>
      </c>
    </row>
    <row r="2614" spans="1:2" x14ac:dyDescent="0.3">
      <c r="A2614" s="148" t="s">
        <v>5136</v>
      </c>
      <c r="B2614" s="84" t="s">
        <v>5137</v>
      </c>
    </row>
    <row r="2615" spans="1:2" x14ac:dyDescent="0.3">
      <c r="A2615" s="148" t="s">
        <v>5138</v>
      </c>
      <c r="B2615" s="84" t="s">
        <v>5139</v>
      </c>
    </row>
    <row r="2616" spans="1:2" x14ac:dyDescent="0.3">
      <c r="A2616" s="148" t="s">
        <v>5140</v>
      </c>
      <c r="B2616" s="84" t="s">
        <v>5141</v>
      </c>
    </row>
    <row r="2617" spans="1:2" x14ac:dyDescent="0.3">
      <c r="A2617" s="148" t="s">
        <v>5142</v>
      </c>
      <c r="B2617" s="84" t="s">
        <v>5143</v>
      </c>
    </row>
    <row r="2618" spans="1:2" x14ac:dyDescent="0.3">
      <c r="A2618" s="148" t="s">
        <v>5144</v>
      </c>
      <c r="B2618" s="84" t="s">
        <v>5145</v>
      </c>
    </row>
    <row r="2619" spans="1:2" x14ac:dyDescent="0.3">
      <c r="A2619" s="148" t="s">
        <v>5146</v>
      </c>
      <c r="B2619" s="84" t="s">
        <v>5147</v>
      </c>
    </row>
    <row r="2620" spans="1:2" x14ac:dyDescent="0.3">
      <c r="A2620" s="148" t="s">
        <v>5148</v>
      </c>
      <c r="B2620" s="84" t="s">
        <v>5149</v>
      </c>
    </row>
    <row r="2621" spans="1:2" x14ac:dyDescent="0.3">
      <c r="A2621" s="148" t="s">
        <v>5150</v>
      </c>
      <c r="B2621" s="84" t="s">
        <v>5151</v>
      </c>
    </row>
    <row r="2622" spans="1:2" x14ac:dyDescent="0.3">
      <c r="A2622" s="148" t="s">
        <v>5152</v>
      </c>
      <c r="B2622" s="84" t="s">
        <v>5153</v>
      </c>
    </row>
    <row r="2623" spans="1:2" x14ac:dyDescent="0.3">
      <c r="A2623" s="148" t="s">
        <v>5154</v>
      </c>
      <c r="B2623" s="84" t="s">
        <v>5155</v>
      </c>
    </row>
    <row r="2624" spans="1:2" x14ac:dyDescent="0.3">
      <c r="A2624" s="148" t="s">
        <v>5156</v>
      </c>
      <c r="B2624" s="84" t="s">
        <v>5157</v>
      </c>
    </row>
    <row r="2625" spans="1:2" x14ac:dyDescent="0.3">
      <c r="A2625" s="148" t="s">
        <v>5158</v>
      </c>
      <c r="B2625" s="84" t="s">
        <v>5159</v>
      </c>
    </row>
    <row r="2626" spans="1:2" x14ac:dyDescent="0.3">
      <c r="A2626" s="148" t="s">
        <v>5160</v>
      </c>
      <c r="B2626" s="84" t="s">
        <v>5161</v>
      </c>
    </row>
    <row r="2627" spans="1:2" x14ac:dyDescent="0.3">
      <c r="A2627" s="148" t="s">
        <v>5162</v>
      </c>
      <c r="B2627" s="84" t="s">
        <v>5163</v>
      </c>
    </row>
    <row r="2628" spans="1:2" x14ac:dyDescent="0.3">
      <c r="A2628" s="148" t="s">
        <v>5164</v>
      </c>
      <c r="B2628" s="84" t="s">
        <v>5165</v>
      </c>
    </row>
    <row r="2629" spans="1:2" x14ac:dyDescent="0.3">
      <c r="A2629" s="148" t="s">
        <v>5166</v>
      </c>
      <c r="B2629" s="84" t="s">
        <v>5167</v>
      </c>
    </row>
    <row r="2630" spans="1:2" x14ac:dyDescent="0.3">
      <c r="A2630" s="148" t="s">
        <v>5168</v>
      </c>
      <c r="B2630" s="84" t="s">
        <v>5169</v>
      </c>
    </row>
    <row r="2631" spans="1:2" x14ac:dyDescent="0.3">
      <c r="A2631" s="148" t="s">
        <v>368</v>
      </c>
      <c r="B2631" s="84" t="s">
        <v>5170</v>
      </c>
    </row>
    <row r="2632" spans="1:2" x14ac:dyDescent="0.3">
      <c r="A2632" s="148" t="s">
        <v>5171</v>
      </c>
      <c r="B2632" s="84" t="s">
        <v>5172</v>
      </c>
    </row>
    <row r="2633" spans="1:2" x14ac:dyDescent="0.3">
      <c r="A2633" s="148" t="s">
        <v>5173</v>
      </c>
      <c r="B2633" s="84" t="s">
        <v>5174</v>
      </c>
    </row>
    <row r="2634" spans="1:2" x14ac:dyDescent="0.3">
      <c r="A2634" s="148" t="s">
        <v>5175</v>
      </c>
      <c r="B2634" s="84" t="s">
        <v>5176</v>
      </c>
    </row>
    <row r="2635" spans="1:2" x14ac:dyDescent="0.3">
      <c r="A2635" s="148" t="s">
        <v>5177</v>
      </c>
      <c r="B2635" s="84" t="s">
        <v>5178</v>
      </c>
    </row>
    <row r="2636" spans="1:2" x14ac:dyDescent="0.3">
      <c r="A2636" s="148" t="s">
        <v>5179</v>
      </c>
      <c r="B2636" s="84" t="s">
        <v>5180</v>
      </c>
    </row>
    <row r="2637" spans="1:2" x14ac:dyDescent="0.3">
      <c r="A2637" s="148" t="s">
        <v>5181</v>
      </c>
      <c r="B2637" s="84" t="s">
        <v>5182</v>
      </c>
    </row>
    <row r="2638" spans="1:2" x14ac:dyDescent="0.3">
      <c r="A2638" s="148" t="s">
        <v>5183</v>
      </c>
      <c r="B2638" s="84" t="s">
        <v>5184</v>
      </c>
    </row>
    <row r="2639" spans="1:2" x14ac:dyDescent="0.3">
      <c r="A2639" s="148" t="s">
        <v>5185</v>
      </c>
      <c r="B2639" s="84" t="s">
        <v>5186</v>
      </c>
    </row>
    <row r="2640" spans="1:2" x14ac:dyDescent="0.3">
      <c r="A2640" s="148" t="s">
        <v>5187</v>
      </c>
      <c r="B2640" s="84" t="s">
        <v>5188</v>
      </c>
    </row>
    <row r="2641" spans="1:2" x14ac:dyDescent="0.3">
      <c r="A2641" s="148" t="s">
        <v>5189</v>
      </c>
      <c r="B2641" s="84" t="s">
        <v>5190</v>
      </c>
    </row>
    <row r="2642" spans="1:2" x14ac:dyDescent="0.3">
      <c r="A2642" s="148" t="s">
        <v>5191</v>
      </c>
      <c r="B2642" s="84" t="s">
        <v>5192</v>
      </c>
    </row>
    <row r="2643" spans="1:2" x14ac:dyDescent="0.3">
      <c r="A2643" s="148" t="s">
        <v>5193</v>
      </c>
      <c r="B2643" s="84" t="s">
        <v>5194</v>
      </c>
    </row>
    <row r="2644" spans="1:2" x14ac:dyDescent="0.3">
      <c r="A2644" s="148" t="s">
        <v>5195</v>
      </c>
      <c r="B2644" s="84" t="s">
        <v>5196</v>
      </c>
    </row>
    <row r="2645" spans="1:2" x14ac:dyDescent="0.3">
      <c r="A2645" s="148" t="s">
        <v>5197</v>
      </c>
      <c r="B2645" s="84" t="s">
        <v>5198</v>
      </c>
    </row>
    <row r="2646" spans="1:2" x14ac:dyDescent="0.3">
      <c r="A2646" s="148" t="s">
        <v>5199</v>
      </c>
      <c r="B2646" s="84" t="s">
        <v>5200</v>
      </c>
    </row>
    <row r="2647" spans="1:2" x14ac:dyDescent="0.3">
      <c r="A2647" s="148" t="s">
        <v>5201</v>
      </c>
      <c r="B2647" s="84" t="s">
        <v>5202</v>
      </c>
    </row>
    <row r="2648" spans="1:2" x14ac:dyDescent="0.3">
      <c r="A2648" s="148" t="s">
        <v>5203</v>
      </c>
      <c r="B2648" s="84" t="s">
        <v>5204</v>
      </c>
    </row>
    <row r="2649" spans="1:2" x14ac:dyDescent="0.3">
      <c r="A2649" s="148" t="s">
        <v>5205</v>
      </c>
      <c r="B2649" s="84" t="s">
        <v>5206</v>
      </c>
    </row>
    <row r="2650" spans="1:2" x14ac:dyDescent="0.3">
      <c r="A2650" s="148" t="s">
        <v>5207</v>
      </c>
      <c r="B2650" s="84" t="s">
        <v>5208</v>
      </c>
    </row>
    <row r="2651" spans="1:2" x14ac:dyDescent="0.3">
      <c r="A2651" s="148" t="s">
        <v>5209</v>
      </c>
      <c r="B2651" s="84" t="s">
        <v>5210</v>
      </c>
    </row>
    <row r="2652" spans="1:2" x14ac:dyDescent="0.3">
      <c r="A2652" s="148" t="s">
        <v>371</v>
      </c>
      <c r="B2652" s="84" t="s">
        <v>799</v>
      </c>
    </row>
    <row r="2653" spans="1:2" x14ac:dyDescent="0.3">
      <c r="A2653" s="148" t="s">
        <v>5211</v>
      </c>
      <c r="B2653" s="84" t="s">
        <v>5212</v>
      </c>
    </row>
    <row r="2654" spans="1:2" x14ac:dyDescent="0.3">
      <c r="A2654" s="148" t="s">
        <v>5213</v>
      </c>
      <c r="B2654" s="84" t="s">
        <v>5214</v>
      </c>
    </row>
    <row r="2655" spans="1:2" x14ac:dyDescent="0.3">
      <c r="A2655" s="148" t="s">
        <v>5215</v>
      </c>
      <c r="B2655" s="84" t="s">
        <v>3336</v>
      </c>
    </row>
    <row r="2656" spans="1:2" x14ac:dyDescent="0.3">
      <c r="A2656" s="148" t="s">
        <v>5216</v>
      </c>
      <c r="B2656" s="84" t="s">
        <v>5217</v>
      </c>
    </row>
    <row r="2657" spans="1:2" x14ac:dyDescent="0.3">
      <c r="A2657" s="148" t="s">
        <v>5218</v>
      </c>
      <c r="B2657" s="84" t="s">
        <v>5219</v>
      </c>
    </row>
    <row r="2658" spans="1:2" x14ac:dyDescent="0.3">
      <c r="A2658" s="148" t="s">
        <v>5220</v>
      </c>
      <c r="B2658" s="84" t="s">
        <v>5221</v>
      </c>
    </row>
    <row r="2659" spans="1:2" x14ac:dyDescent="0.3">
      <c r="A2659" s="148" t="s">
        <v>5222</v>
      </c>
      <c r="B2659" s="84" t="s">
        <v>5223</v>
      </c>
    </row>
    <row r="2660" spans="1:2" x14ac:dyDescent="0.3">
      <c r="A2660" s="148" t="s">
        <v>5224</v>
      </c>
      <c r="B2660" s="84" t="s">
        <v>5225</v>
      </c>
    </row>
    <row r="2661" spans="1:2" x14ac:dyDescent="0.3">
      <c r="A2661" s="148" t="s">
        <v>5226</v>
      </c>
      <c r="B2661" s="84" t="s">
        <v>5227</v>
      </c>
    </row>
    <row r="2662" spans="1:2" x14ac:dyDescent="0.3">
      <c r="A2662" s="148" t="s">
        <v>5228</v>
      </c>
      <c r="B2662" s="84" t="s">
        <v>5229</v>
      </c>
    </row>
    <row r="2663" spans="1:2" x14ac:dyDescent="0.3">
      <c r="A2663" s="148" t="s">
        <v>5230</v>
      </c>
      <c r="B2663" s="84" t="s">
        <v>5231</v>
      </c>
    </row>
    <row r="2664" spans="1:2" x14ac:dyDescent="0.3">
      <c r="A2664" s="148" t="s">
        <v>5232</v>
      </c>
      <c r="B2664" s="84" t="s">
        <v>5233</v>
      </c>
    </row>
    <row r="2665" spans="1:2" x14ac:dyDescent="0.3">
      <c r="A2665" s="148" t="s">
        <v>5234</v>
      </c>
      <c r="B2665" s="84" t="s">
        <v>5235</v>
      </c>
    </row>
    <row r="2666" spans="1:2" x14ac:dyDescent="0.3">
      <c r="A2666" s="148" t="s">
        <v>5236</v>
      </c>
      <c r="B2666" s="84" t="s">
        <v>873</v>
      </c>
    </row>
    <row r="2667" spans="1:2" x14ac:dyDescent="0.3">
      <c r="A2667" s="148" t="s">
        <v>5237</v>
      </c>
      <c r="B2667" s="84" t="s">
        <v>5238</v>
      </c>
    </row>
    <row r="2668" spans="1:2" x14ac:dyDescent="0.3">
      <c r="A2668" s="148" t="s">
        <v>5239</v>
      </c>
      <c r="B2668" s="84" t="s">
        <v>5240</v>
      </c>
    </row>
    <row r="2669" spans="1:2" x14ac:dyDescent="0.3">
      <c r="A2669" s="148" t="s">
        <v>5241</v>
      </c>
      <c r="B2669" s="84" t="s">
        <v>5155</v>
      </c>
    </row>
    <row r="2670" spans="1:2" x14ac:dyDescent="0.3">
      <c r="A2670" s="148" t="s">
        <v>5242</v>
      </c>
      <c r="B2670" s="84" t="s">
        <v>5157</v>
      </c>
    </row>
    <row r="2671" spans="1:2" x14ac:dyDescent="0.3">
      <c r="A2671" s="148" t="s">
        <v>5243</v>
      </c>
      <c r="B2671" s="84" t="s">
        <v>5159</v>
      </c>
    </row>
    <row r="2672" spans="1:2" x14ac:dyDescent="0.3">
      <c r="A2672" s="148" t="s">
        <v>5244</v>
      </c>
      <c r="B2672" s="84" t="s">
        <v>5245</v>
      </c>
    </row>
    <row r="2673" spans="1:2" x14ac:dyDescent="0.3">
      <c r="A2673" s="148" t="s">
        <v>5246</v>
      </c>
      <c r="B2673" s="84" t="s">
        <v>5163</v>
      </c>
    </row>
    <row r="2674" spans="1:2" x14ac:dyDescent="0.3">
      <c r="A2674" s="148" t="s">
        <v>5247</v>
      </c>
      <c r="B2674" s="84" t="s">
        <v>5248</v>
      </c>
    </row>
    <row r="2675" spans="1:2" x14ac:dyDescent="0.3">
      <c r="A2675" s="148" t="s">
        <v>5249</v>
      </c>
      <c r="B2675" s="84" t="s">
        <v>5250</v>
      </c>
    </row>
    <row r="2676" spans="1:2" x14ac:dyDescent="0.3">
      <c r="A2676" s="148" t="s">
        <v>5251</v>
      </c>
      <c r="B2676" s="84" t="s">
        <v>5252</v>
      </c>
    </row>
    <row r="2677" spans="1:2" x14ac:dyDescent="0.3">
      <c r="A2677" s="148" t="s">
        <v>5253</v>
      </c>
      <c r="B2677" s="84" t="s">
        <v>5254</v>
      </c>
    </row>
    <row r="2678" spans="1:2" x14ac:dyDescent="0.3">
      <c r="A2678" s="148" t="s">
        <v>5255</v>
      </c>
      <c r="B2678" s="84" t="s">
        <v>5256</v>
      </c>
    </row>
    <row r="2679" spans="1:2" x14ac:dyDescent="0.3">
      <c r="A2679" s="148" t="s">
        <v>5257</v>
      </c>
      <c r="B2679" s="84" t="s">
        <v>5258</v>
      </c>
    </row>
    <row r="2680" spans="1:2" x14ac:dyDescent="0.3">
      <c r="A2680" s="148" t="s">
        <v>5259</v>
      </c>
      <c r="B2680" s="84" t="s">
        <v>5260</v>
      </c>
    </row>
    <row r="2681" spans="1:2" x14ac:dyDescent="0.3">
      <c r="A2681" s="148" t="s">
        <v>5261</v>
      </c>
      <c r="B2681" s="84" t="s">
        <v>5262</v>
      </c>
    </row>
    <row r="2682" spans="1:2" x14ac:dyDescent="0.3">
      <c r="A2682" s="148" t="s">
        <v>5263</v>
      </c>
      <c r="B2682" s="84" t="s">
        <v>5264</v>
      </c>
    </row>
    <row r="2683" spans="1:2" x14ac:dyDescent="0.3">
      <c r="A2683" s="148" t="s">
        <v>5265</v>
      </c>
      <c r="B2683" s="84" t="s">
        <v>5266</v>
      </c>
    </row>
    <row r="2684" spans="1:2" x14ac:dyDescent="0.3">
      <c r="A2684" s="148" t="s">
        <v>5267</v>
      </c>
      <c r="B2684" s="84" t="s">
        <v>5268</v>
      </c>
    </row>
    <row r="2685" spans="1:2" x14ac:dyDescent="0.3">
      <c r="A2685" s="148" t="s">
        <v>5269</v>
      </c>
      <c r="B2685" s="84" t="s">
        <v>5270</v>
      </c>
    </row>
    <row r="2686" spans="1:2" x14ac:dyDescent="0.3">
      <c r="A2686" s="148" t="s">
        <v>5271</v>
      </c>
      <c r="B2686" s="84" t="s">
        <v>5272</v>
      </c>
    </row>
    <row r="2687" spans="1:2" x14ac:dyDescent="0.3">
      <c r="A2687" s="148" t="s">
        <v>5273</v>
      </c>
      <c r="B2687" s="84" t="s">
        <v>5274</v>
      </c>
    </row>
    <row r="2688" spans="1:2" x14ac:dyDescent="0.3">
      <c r="A2688" s="148" t="s">
        <v>5275</v>
      </c>
      <c r="B2688" s="84" t="s">
        <v>5276</v>
      </c>
    </row>
    <row r="2689" spans="1:2" x14ac:dyDescent="0.3">
      <c r="A2689" s="148" t="s">
        <v>5277</v>
      </c>
      <c r="B2689" s="84" t="s">
        <v>5278</v>
      </c>
    </row>
    <row r="2690" spans="1:2" x14ac:dyDescent="0.3">
      <c r="A2690" s="148" t="s">
        <v>5279</v>
      </c>
      <c r="B2690" s="84" t="s">
        <v>5280</v>
      </c>
    </row>
    <row r="2691" spans="1:2" x14ac:dyDescent="0.3">
      <c r="A2691" s="148" t="s">
        <v>5281</v>
      </c>
      <c r="B2691" s="84" t="s">
        <v>5282</v>
      </c>
    </row>
    <row r="2692" spans="1:2" x14ac:dyDescent="0.3">
      <c r="A2692" s="148" t="s">
        <v>5283</v>
      </c>
      <c r="B2692" s="84" t="s">
        <v>5284</v>
      </c>
    </row>
    <row r="2693" spans="1:2" x14ac:dyDescent="0.3">
      <c r="A2693" s="148" t="s">
        <v>5285</v>
      </c>
      <c r="B2693" s="84" t="s">
        <v>5286</v>
      </c>
    </row>
    <row r="2694" spans="1:2" x14ac:dyDescent="0.3">
      <c r="A2694" s="148" t="s">
        <v>5287</v>
      </c>
      <c r="B2694" s="84" t="s">
        <v>5288</v>
      </c>
    </row>
    <row r="2695" spans="1:2" x14ac:dyDescent="0.3">
      <c r="A2695" s="148" t="s">
        <v>5289</v>
      </c>
      <c r="B2695" s="84" t="s">
        <v>5290</v>
      </c>
    </row>
    <row r="2696" spans="1:2" x14ac:dyDescent="0.3">
      <c r="A2696" s="148" t="s">
        <v>5291</v>
      </c>
      <c r="B2696" s="84" t="s">
        <v>5292</v>
      </c>
    </row>
    <row r="2697" spans="1:2" x14ac:dyDescent="0.3">
      <c r="A2697" s="148" t="s">
        <v>5293</v>
      </c>
      <c r="B2697" s="84" t="s">
        <v>5294</v>
      </c>
    </row>
    <row r="2698" spans="1:2" x14ac:dyDescent="0.3">
      <c r="A2698" s="148" t="s">
        <v>5295</v>
      </c>
      <c r="B2698" s="84" t="s">
        <v>5296</v>
      </c>
    </row>
    <row r="2699" spans="1:2" x14ac:dyDescent="0.3">
      <c r="A2699" s="148" t="s">
        <v>5297</v>
      </c>
      <c r="B2699" s="84" t="s">
        <v>5298</v>
      </c>
    </row>
    <row r="2700" spans="1:2" x14ac:dyDescent="0.3">
      <c r="A2700" s="148" t="s">
        <v>5299</v>
      </c>
      <c r="B2700" s="84" t="s">
        <v>5300</v>
      </c>
    </row>
    <row r="2701" spans="1:2" x14ac:dyDescent="0.3">
      <c r="A2701" s="148" t="s">
        <v>5301</v>
      </c>
      <c r="B2701" s="84" t="s">
        <v>5302</v>
      </c>
    </row>
    <row r="2702" spans="1:2" x14ac:dyDescent="0.3">
      <c r="A2702" s="148" t="s">
        <v>5303</v>
      </c>
      <c r="B2702" s="84" t="s">
        <v>900</v>
      </c>
    </row>
    <row r="2703" spans="1:2" x14ac:dyDescent="0.3">
      <c r="A2703" s="148" t="s">
        <v>5304</v>
      </c>
      <c r="B2703" s="84" t="s">
        <v>5305</v>
      </c>
    </row>
    <row r="2704" spans="1:2" x14ac:dyDescent="0.3">
      <c r="A2704" s="148" t="s">
        <v>5306</v>
      </c>
      <c r="B2704" s="84" t="s">
        <v>5307</v>
      </c>
    </row>
    <row r="2705" spans="1:2" x14ac:dyDescent="0.3">
      <c r="A2705" s="148" t="s">
        <v>5308</v>
      </c>
      <c r="B2705" s="84" t="s">
        <v>5309</v>
      </c>
    </row>
    <row r="2706" spans="1:2" x14ac:dyDescent="0.3">
      <c r="A2706" s="148" t="s">
        <v>5310</v>
      </c>
      <c r="B2706" s="84" t="s">
        <v>5311</v>
      </c>
    </row>
    <row r="2707" spans="1:2" x14ac:dyDescent="0.3">
      <c r="A2707" s="148" t="s">
        <v>5312</v>
      </c>
      <c r="B2707" s="84" t="s">
        <v>5313</v>
      </c>
    </row>
    <row r="2708" spans="1:2" x14ac:dyDescent="0.3">
      <c r="A2708" s="148" t="s">
        <v>5314</v>
      </c>
      <c r="B2708" s="84" t="s">
        <v>5315</v>
      </c>
    </row>
    <row r="2709" spans="1:2" x14ac:dyDescent="0.3">
      <c r="A2709" s="148" t="s">
        <v>5316</v>
      </c>
      <c r="B2709" s="84" t="s">
        <v>5317</v>
      </c>
    </row>
    <row r="2710" spans="1:2" x14ac:dyDescent="0.3">
      <c r="A2710" s="148" t="s">
        <v>5318</v>
      </c>
      <c r="B2710" s="84" t="s">
        <v>5319</v>
      </c>
    </row>
    <row r="2711" spans="1:2" x14ac:dyDescent="0.3">
      <c r="A2711" s="148" t="s">
        <v>5320</v>
      </c>
      <c r="B2711" s="84" t="s">
        <v>5321</v>
      </c>
    </row>
    <row r="2712" spans="1:2" x14ac:dyDescent="0.3">
      <c r="A2712" s="148" t="s">
        <v>5322</v>
      </c>
      <c r="B2712" s="84" t="s">
        <v>5323</v>
      </c>
    </row>
    <row r="2713" spans="1:2" x14ac:dyDescent="0.3">
      <c r="A2713" s="148" t="s">
        <v>5324</v>
      </c>
      <c r="B2713" s="84" t="s">
        <v>5325</v>
      </c>
    </row>
    <row r="2714" spans="1:2" x14ac:dyDescent="0.3">
      <c r="A2714" s="148" t="s">
        <v>5326</v>
      </c>
      <c r="B2714" s="84" t="s">
        <v>5327</v>
      </c>
    </row>
    <row r="2715" spans="1:2" x14ac:dyDescent="0.3">
      <c r="A2715" s="148" t="s">
        <v>5328</v>
      </c>
      <c r="B2715" s="84" t="s">
        <v>5329</v>
      </c>
    </row>
    <row r="2716" spans="1:2" x14ac:dyDescent="0.3">
      <c r="A2716" s="148" t="s">
        <v>5330</v>
      </c>
      <c r="B2716" s="84" t="s">
        <v>5331</v>
      </c>
    </row>
    <row r="2717" spans="1:2" x14ac:dyDescent="0.3">
      <c r="A2717" s="148" t="s">
        <v>5332</v>
      </c>
      <c r="B2717" s="84" t="s">
        <v>5333</v>
      </c>
    </row>
    <row r="2718" spans="1:2" x14ac:dyDescent="0.3">
      <c r="A2718" s="148" t="s">
        <v>5334</v>
      </c>
      <c r="B2718" s="84" t="s">
        <v>5335</v>
      </c>
    </row>
    <row r="2719" spans="1:2" x14ac:dyDescent="0.3">
      <c r="A2719" s="148" t="s">
        <v>5336</v>
      </c>
      <c r="B2719" s="84" t="s">
        <v>5337</v>
      </c>
    </row>
    <row r="2720" spans="1:2" x14ac:dyDescent="0.3">
      <c r="A2720" s="148" t="s">
        <v>5338</v>
      </c>
      <c r="B2720" s="84" t="s">
        <v>5339</v>
      </c>
    </row>
    <row r="2721" spans="1:2" x14ac:dyDescent="0.3">
      <c r="A2721" s="148" t="s">
        <v>5340</v>
      </c>
      <c r="B2721" s="84" t="s">
        <v>5341</v>
      </c>
    </row>
    <row r="2722" spans="1:2" x14ac:dyDescent="0.3">
      <c r="A2722" s="148" t="s">
        <v>5342</v>
      </c>
      <c r="B2722" s="84" t="s">
        <v>5343</v>
      </c>
    </row>
    <row r="2723" spans="1:2" x14ac:dyDescent="0.3">
      <c r="A2723" s="148" t="s">
        <v>5344</v>
      </c>
      <c r="B2723" s="84" t="s">
        <v>5345</v>
      </c>
    </row>
    <row r="2724" spans="1:2" x14ac:dyDescent="0.3">
      <c r="A2724" s="148" t="s">
        <v>5346</v>
      </c>
      <c r="B2724" s="84" t="s">
        <v>5347</v>
      </c>
    </row>
    <row r="2725" spans="1:2" x14ac:dyDescent="0.3">
      <c r="A2725" s="148" t="s">
        <v>5348</v>
      </c>
      <c r="B2725" s="84" t="s">
        <v>5349</v>
      </c>
    </row>
    <row r="2726" spans="1:2" x14ac:dyDescent="0.3">
      <c r="A2726" s="148" t="s">
        <v>5350</v>
      </c>
      <c r="B2726" s="84" t="s">
        <v>5351</v>
      </c>
    </row>
    <row r="2727" spans="1:2" x14ac:dyDescent="0.3">
      <c r="A2727" s="148" t="s">
        <v>5352</v>
      </c>
      <c r="B2727" s="84" t="s">
        <v>5353</v>
      </c>
    </row>
    <row r="2728" spans="1:2" x14ac:dyDescent="0.3">
      <c r="A2728" s="148" t="s">
        <v>5354</v>
      </c>
      <c r="B2728" s="84" t="s">
        <v>5355</v>
      </c>
    </row>
    <row r="2729" spans="1:2" x14ac:dyDescent="0.3">
      <c r="A2729" s="148" t="s">
        <v>5356</v>
      </c>
      <c r="B2729" s="84" t="s">
        <v>5357</v>
      </c>
    </row>
    <row r="2730" spans="1:2" x14ac:dyDescent="0.3">
      <c r="A2730" s="148" t="s">
        <v>5358</v>
      </c>
      <c r="B2730" s="84" t="s">
        <v>5359</v>
      </c>
    </row>
    <row r="2731" spans="1:2" x14ac:dyDescent="0.3">
      <c r="A2731" s="148" t="s">
        <v>5360</v>
      </c>
      <c r="B2731" s="84" t="s">
        <v>5361</v>
      </c>
    </row>
    <row r="2732" spans="1:2" x14ac:dyDescent="0.3">
      <c r="A2732" s="148" t="s">
        <v>5362</v>
      </c>
      <c r="B2732" s="84" t="s">
        <v>5363</v>
      </c>
    </row>
    <row r="2733" spans="1:2" x14ac:dyDescent="0.3">
      <c r="A2733" s="148" t="s">
        <v>5364</v>
      </c>
      <c r="B2733" s="84" t="s">
        <v>5365</v>
      </c>
    </row>
    <row r="2734" spans="1:2" x14ac:dyDescent="0.3">
      <c r="A2734" s="148" t="s">
        <v>5366</v>
      </c>
      <c r="B2734" s="84" t="s">
        <v>5367</v>
      </c>
    </row>
    <row r="2735" spans="1:2" x14ac:dyDescent="0.3">
      <c r="A2735" s="148" t="s">
        <v>5368</v>
      </c>
      <c r="B2735" s="84" t="s">
        <v>5369</v>
      </c>
    </row>
    <row r="2736" spans="1:2" x14ac:dyDescent="0.3">
      <c r="A2736" s="148" t="s">
        <v>5370</v>
      </c>
      <c r="B2736" s="84" t="s">
        <v>5371</v>
      </c>
    </row>
    <row r="2737" spans="1:2" x14ac:dyDescent="0.3">
      <c r="A2737" s="148" t="s">
        <v>5372</v>
      </c>
      <c r="B2737" s="84" t="s">
        <v>5373</v>
      </c>
    </row>
    <row r="2738" spans="1:2" x14ac:dyDescent="0.3">
      <c r="A2738" s="148" t="s">
        <v>5374</v>
      </c>
      <c r="B2738" s="84" t="s">
        <v>5375</v>
      </c>
    </row>
    <row r="2739" spans="1:2" x14ac:dyDescent="0.3">
      <c r="A2739" s="148" t="s">
        <v>5376</v>
      </c>
      <c r="B2739" s="84" t="s">
        <v>5377</v>
      </c>
    </row>
    <row r="2740" spans="1:2" x14ac:dyDescent="0.3">
      <c r="A2740" s="148" t="s">
        <v>5378</v>
      </c>
      <c r="B2740" s="84" t="s">
        <v>5379</v>
      </c>
    </row>
    <row r="2741" spans="1:2" x14ac:dyDescent="0.3">
      <c r="A2741" s="148" t="s">
        <v>5380</v>
      </c>
      <c r="B2741" s="84" t="s">
        <v>5381</v>
      </c>
    </row>
    <row r="2742" spans="1:2" x14ac:dyDescent="0.3">
      <c r="A2742" s="148" t="s">
        <v>5382</v>
      </c>
      <c r="B2742" s="84" t="s">
        <v>5383</v>
      </c>
    </row>
    <row r="2743" spans="1:2" x14ac:dyDescent="0.3">
      <c r="A2743" s="148" t="s">
        <v>5384</v>
      </c>
      <c r="B2743" s="84" t="s">
        <v>5385</v>
      </c>
    </row>
    <row r="2744" spans="1:2" x14ac:dyDescent="0.3">
      <c r="A2744" s="148" t="s">
        <v>5386</v>
      </c>
      <c r="B2744" s="84" t="s">
        <v>5387</v>
      </c>
    </row>
    <row r="2745" spans="1:2" x14ac:dyDescent="0.3">
      <c r="A2745" s="148" t="s">
        <v>5388</v>
      </c>
      <c r="B2745" s="84" t="s">
        <v>5389</v>
      </c>
    </row>
    <row r="2746" spans="1:2" x14ac:dyDescent="0.3">
      <c r="A2746" s="148" t="s">
        <v>5390</v>
      </c>
      <c r="B2746" s="84" t="s">
        <v>5391</v>
      </c>
    </row>
    <row r="2747" spans="1:2" x14ac:dyDescent="0.3">
      <c r="A2747" s="148" t="s">
        <v>5392</v>
      </c>
      <c r="B2747" s="84" t="s">
        <v>5393</v>
      </c>
    </row>
    <row r="2748" spans="1:2" x14ac:dyDescent="0.3">
      <c r="A2748" s="148" t="s">
        <v>5394</v>
      </c>
      <c r="B2748" s="84" t="s">
        <v>5395</v>
      </c>
    </row>
    <row r="2749" spans="1:2" x14ac:dyDescent="0.3">
      <c r="A2749" s="148" t="s">
        <v>5396</v>
      </c>
      <c r="B2749" s="84" t="s">
        <v>5397</v>
      </c>
    </row>
    <row r="2750" spans="1:2" x14ac:dyDescent="0.3">
      <c r="A2750" s="148" t="s">
        <v>5398</v>
      </c>
      <c r="B2750" s="84" t="s">
        <v>5399</v>
      </c>
    </row>
    <row r="2751" spans="1:2" x14ac:dyDescent="0.3">
      <c r="A2751" s="148" t="s">
        <v>5400</v>
      </c>
      <c r="B2751" s="84" t="s">
        <v>5401</v>
      </c>
    </row>
    <row r="2752" spans="1:2" x14ac:dyDescent="0.3">
      <c r="A2752" s="148" t="s">
        <v>5402</v>
      </c>
      <c r="B2752" s="84" t="s">
        <v>5403</v>
      </c>
    </row>
    <row r="2753" spans="1:2" x14ac:dyDescent="0.3">
      <c r="A2753" s="148" t="s">
        <v>5404</v>
      </c>
      <c r="B2753" s="84" t="s">
        <v>5405</v>
      </c>
    </row>
    <row r="2754" spans="1:2" x14ac:dyDescent="0.3">
      <c r="A2754" s="148" t="s">
        <v>5406</v>
      </c>
      <c r="B2754" s="84" t="s">
        <v>5407</v>
      </c>
    </row>
    <row r="2755" spans="1:2" x14ac:dyDescent="0.3">
      <c r="A2755" s="148" t="s">
        <v>5408</v>
      </c>
      <c r="B2755" s="84" t="s">
        <v>5409</v>
      </c>
    </row>
    <row r="2756" spans="1:2" x14ac:dyDescent="0.3">
      <c r="A2756" s="148" t="s">
        <v>5410</v>
      </c>
      <c r="B2756" s="84" t="s">
        <v>5411</v>
      </c>
    </row>
    <row r="2757" spans="1:2" x14ac:dyDescent="0.3">
      <c r="A2757" s="148" t="s">
        <v>5412</v>
      </c>
      <c r="B2757" s="84" t="s">
        <v>5413</v>
      </c>
    </row>
    <row r="2758" spans="1:2" x14ac:dyDescent="0.3">
      <c r="A2758" s="148" t="s">
        <v>5414</v>
      </c>
      <c r="B2758" s="84" t="s">
        <v>5415</v>
      </c>
    </row>
    <row r="2759" spans="1:2" x14ac:dyDescent="0.3">
      <c r="A2759" s="148" t="s">
        <v>5416</v>
      </c>
      <c r="B2759" s="84" t="s">
        <v>5417</v>
      </c>
    </row>
    <row r="2760" spans="1:2" x14ac:dyDescent="0.3">
      <c r="A2760" s="148" t="s">
        <v>5418</v>
      </c>
      <c r="B2760" s="84" t="s">
        <v>5419</v>
      </c>
    </row>
    <row r="2761" spans="1:2" x14ac:dyDescent="0.3">
      <c r="A2761" s="148" t="s">
        <v>5420</v>
      </c>
      <c r="B2761" s="84" t="s">
        <v>5421</v>
      </c>
    </row>
    <row r="2762" spans="1:2" x14ac:dyDescent="0.3">
      <c r="A2762" s="148" t="s">
        <v>5422</v>
      </c>
      <c r="B2762" s="84" t="s">
        <v>5423</v>
      </c>
    </row>
    <row r="2763" spans="1:2" x14ac:dyDescent="0.3">
      <c r="A2763" s="148" t="s">
        <v>5424</v>
      </c>
      <c r="B2763" s="84" t="s">
        <v>5425</v>
      </c>
    </row>
    <row r="2764" spans="1:2" x14ac:dyDescent="0.3">
      <c r="A2764" s="148" t="s">
        <v>5426</v>
      </c>
      <c r="B2764" s="84" t="s">
        <v>5427</v>
      </c>
    </row>
    <row r="2765" spans="1:2" x14ac:dyDescent="0.3">
      <c r="A2765" s="148" t="s">
        <v>5428</v>
      </c>
      <c r="B2765" s="84" t="s">
        <v>5429</v>
      </c>
    </row>
    <row r="2766" spans="1:2" x14ac:dyDescent="0.3">
      <c r="A2766" s="148" t="s">
        <v>5430</v>
      </c>
      <c r="B2766" s="84" t="s">
        <v>5431</v>
      </c>
    </row>
    <row r="2767" spans="1:2" x14ac:dyDescent="0.3">
      <c r="A2767" s="148" t="s">
        <v>5432</v>
      </c>
      <c r="B2767" s="84" t="s">
        <v>5433</v>
      </c>
    </row>
    <row r="2768" spans="1:2" x14ac:dyDescent="0.3">
      <c r="A2768" s="148" t="s">
        <v>5434</v>
      </c>
      <c r="B2768" s="84" t="s">
        <v>5435</v>
      </c>
    </row>
    <row r="2769" spans="1:2" x14ac:dyDescent="0.3">
      <c r="A2769" s="148" t="s">
        <v>5436</v>
      </c>
      <c r="B2769" s="84" t="s">
        <v>5437</v>
      </c>
    </row>
    <row r="2770" spans="1:2" x14ac:dyDescent="0.3">
      <c r="A2770" s="148" t="s">
        <v>5438</v>
      </c>
      <c r="B2770" s="84" t="s">
        <v>5439</v>
      </c>
    </row>
    <row r="2771" spans="1:2" x14ac:dyDescent="0.3">
      <c r="A2771" s="148" t="s">
        <v>5440</v>
      </c>
      <c r="B2771" s="84" t="s">
        <v>5441</v>
      </c>
    </row>
    <row r="2772" spans="1:2" x14ac:dyDescent="0.3">
      <c r="A2772" s="148" t="s">
        <v>5442</v>
      </c>
      <c r="B2772" s="84" t="s">
        <v>5443</v>
      </c>
    </row>
    <row r="2773" spans="1:2" x14ac:dyDescent="0.3">
      <c r="A2773" s="148" t="s">
        <v>5444</v>
      </c>
      <c r="B2773" s="84" t="s">
        <v>5445</v>
      </c>
    </row>
    <row r="2774" spans="1:2" x14ac:dyDescent="0.3">
      <c r="A2774" s="148" t="s">
        <v>5446</v>
      </c>
      <c r="B2774" s="84" t="s">
        <v>5447</v>
      </c>
    </row>
    <row r="2775" spans="1:2" x14ac:dyDescent="0.3">
      <c r="A2775" s="148" t="s">
        <v>5448</v>
      </c>
      <c r="B2775" s="84" t="s">
        <v>5449</v>
      </c>
    </row>
    <row r="2776" spans="1:2" x14ac:dyDescent="0.3">
      <c r="A2776" s="148" t="s">
        <v>5450</v>
      </c>
      <c r="B2776" s="84" t="s">
        <v>2572</v>
      </c>
    </row>
    <row r="2777" spans="1:2" x14ac:dyDescent="0.3">
      <c r="A2777" s="148" t="s">
        <v>5451</v>
      </c>
      <c r="B2777" s="84" t="s">
        <v>5452</v>
      </c>
    </row>
    <row r="2778" spans="1:2" x14ac:dyDescent="0.3">
      <c r="A2778" s="148" t="s">
        <v>5453</v>
      </c>
      <c r="B2778" s="84" t="s">
        <v>5454</v>
      </c>
    </row>
    <row r="2779" spans="1:2" x14ac:dyDescent="0.3">
      <c r="A2779" s="148" t="s">
        <v>5455</v>
      </c>
      <c r="B2779" s="84" t="s">
        <v>5456</v>
      </c>
    </row>
    <row r="2780" spans="1:2" x14ac:dyDescent="0.3">
      <c r="A2780" s="148" t="s">
        <v>5457</v>
      </c>
      <c r="B2780" s="84" t="s">
        <v>5458</v>
      </c>
    </row>
    <row r="2781" spans="1:2" x14ac:dyDescent="0.3">
      <c r="A2781" s="148" t="s">
        <v>5459</v>
      </c>
      <c r="B2781" s="84" t="s">
        <v>5460</v>
      </c>
    </row>
    <row r="2782" spans="1:2" x14ac:dyDescent="0.3">
      <c r="A2782" s="148" t="s">
        <v>5461</v>
      </c>
      <c r="B2782" s="84" t="s">
        <v>5462</v>
      </c>
    </row>
    <row r="2783" spans="1:2" x14ac:dyDescent="0.3">
      <c r="A2783" s="148" t="s">
        <v>5463</v>
      </c>
      <c r="B2783" s="84" t="s">
        <v>5464</v>
      </c>
    </row>
    <row r="2784" spans="1:2" x14ac:dyDescent="0.3">
      <c r="A2784" s="148" t="s">
        <v>5465</v>
      </c>
      <c r="B2784" s="84" t="s">
        <v>5466</v>
      </c>
    </row>
    <row r="2785" spans="1:2" x14ac:dyDescent="0.3">
      <c r="A2785" s="148" t="s">
        <v>5467</v>
      </c>
      <c r="B2785" s="84" t="s">
        <v>5468</v>
      </c>
    </row>
    <row r="2786" spans="1:2" x14ac:dyDescent="0.3">
      <c r="A2786" s="148" t="s">
        <v>5469</v>
      </c>
      <c r="B2786" s="84" t="s">
        <v>5470</v>
      </c>
    </row>
    <row r="2787" spans="1:2" x14ac:dyDescent="0.3">
      <c r="A2787" s="148" t="s">
        <v>5471</v>
      </c>
      <c r="B2787" s="84" t="s">
        <v>5472</v>
      </c>
    </row>
    <row r="2788" spans="1:2" x14ac:dyDescent="0.3">
      <c r="A2788" s="148" t="s">
        <v>5473</v>
      </c>
      <c r="B2788" s="84" t="s">
        <v>5474</v>
      </c>
    </row>
    <row r="2789" spans="1:2" x14ac:dyDescent="0.3">
      <c r="A2789" s="148" t="s">
        <v>5475</v>
      </c>
      <c r="B2789" s="84" t="s">
        <v>5476</v>
      </c>
    </row>
    <row r="2790" spans="1:2" x14ac:dyDescent="0.3">
      <c r="A2790" s="148" t="s">
        <v>5477</v>
      </c>
      <c r="B2790" s="84" t="s">
        <v>5478</v>
      </c>
    </row>
    <row r="2791" spans="1:2" x14ac:dyDescent="0.3">
      <c r="A2791" s="148" t="s">
        <v>5479</v>
      </c>
      <c r="B2791" s="84" t="s">
        <v>5480</v>
      </c>
    </row>
    <row r="2792" spans="1:2" x14ac:dyDescent="0.3">
      <c r="A2792" s="148" t="s">
        <v>5481</v>
      </c>
      <c r="B2792" s="84" t="s">
        <v>5482</v>
      </c>
    </row>
    <row r="2793" spans="1:2" x14ac:dyDescent="0.3">
      <c r="A2793" s="148" t="s">
        <v>5483</v>
      </c>
      <c r="B2793" s="84" t="s">
        <v>5484</v>
      </c>
    </row>
    <row r="2794" spans="1:2" x14ac:dyDescent="0.3">
      <c r="A2794" s="148" t="s">
        <v>5485</v>
      </c>
      <c r="B2794" s="84" t="s">
        <v>5486</v>
      </c>
    </row>
    <row r="2795" spans="1:2" x14ac:dyDescent="0.3">
      <c r="A2795" s="148" t="s">
        <v>5487</v>
      </c>
      <c r="B2795" s="84" t="s">
        <v>5488</v>
      </c>
    </row>
    <row r="2796" spans="1:2" x14ac:dyDescent="0.3">
      <c r="A2796" s="148" t="s">
        <v>5489</v>
      </c>
      <c r="B2796" s="84" t="s">
        <v>5490</v>
      </c>
    </row>
    <row r="2797" spans="1:2" x14ac:dyDescent="0.3">
      <c r="A2797" s="148" t="s">
        <v>5491</v>
      </c>
      <c r="B2797" s="84" t="s">
        <v>5492</v>
      </c>
    </row>
    <row r="2798" spans="1:2" x14ac:dyDescent="0.3">
      <c r="A2798" s="148" t="s">
        <v>5493</v>
      </c>
      <c r="B2798" s="84" t="s">
        <v>5494</v>
      </c>
    </row>
    <row r="2799" spans="1:2" x14ac:dyDescent="0.3">
      <c r="A2799" s="148" t="s">
        <v>5495</v>
      </c>
      <c r="B2799" s="84" t="s">
        <v>5496</v>
      </c>
    </row>
    <row r="2800" spans="1:2" x14ac:dyDescent="0.3">
      <c r="A2800" s="148" t="s">
        <v>5497</v>
      </c>
      <c r="B2800" s="84" t="s">
        <v>2657</v>
      </c>
    </row>
    <row r="2801" spans="1:2" x14ac:dyDescent="0.3">
      <c r="A2801" s="148" t="s">
        <v>5498</v>
      </c>
      <c r="B2801" s="84" t="s">
        <v>5499</v>
      </c>
    </row>
    <row r="2802" spans="1:2" x14ac:dyDescent="0.3">
      <c r="A2802" s="148" t="s">
        <v>5500</v>
      </c>
      <c r="B2802" s="84" t="s">
        <v>5501</v>
      </c>
    </row>
    <row r="2803" spans="1:2" x14ac:dyDescent="0.3">
      <c r="A2803" s="148" t="s">
        <v>5502</v>
      </c>
      <c r="B2803" s="84" t="s">
        <v>2589</v>
      </c>
    </row>
    <row r="2804" spans="1:2" x14ac:dyDescent="0.3">
      <c r="A2804" s="148" t="s">
        <v>5503</v>
      </c>
      <c r="B2804" s="84" t="s">
        <v>5070</v>
      </c>
    </row>
    <row r="2805" spans="1:2" x14ac:dyDescent="0.3">
      <c r="A2805" s="148" t="s">
        <v>5504</v>
      </c>
      <c r="B2805" s="84" t="s">
        <v>5505</v>
      </c>
    </row>
    <row r="2806" spans="1:2" x14ac:dyDescent="0.3">
      <c r="A2806" s="148" t="s">
        <v>5506</v>
      </c>
      <c r="B2806" s="84" t="s">
        <v>5507</v>
      </c>
    </row>
    <row r="2807" spans="1:2" x14ac:dyDescent="0.3">
      <c r="A2807" s="148" t="s">
        <v>5508</v>
      </c>
      <c r="B2807" s="84" t="s">
        <v>5509</v>
      </c>
    </row>
    <row r="2808" spans="1:2" x14ac:dyDescent="0.3">
      <c r="A2808" s="148" t="s">
        <v>5510</v>
      </c>
      <c r="B2808" s="84" t="s">
        <v>5511</v>
      </c>
    </row>
    <row r="2809" spans="1:2" x14ac:dyDescent="0.3">
      <c r="A2809" s="148" t="s">
        <v>5512</v>
      </c>
      <c r="B2809" s="84" t="s">
        <v>5513</v>
      </c>
    </row>
    <row r="2810" spans="1:2" x14ac:dyDescent="0.3">
      <c r="A2810" s="148" t="s">
        <v>5514</v>
      </c>
      <c r="B2810" s="84" t="s">
        <v>5515</v>
      </c>
    </row>
    <row r="2811" spans="1:2" x14ac:dyDescent="0.3">
      <c r="A2811" s="148" t="s">
        <v>5516</v>
      </c>
      <c r="B2811" s="84" t="s">
        <v>5517</v>
      </c>
    </row>
    <row r="2812" spans="1:2" x14ac:dyDescent="0.3">
      <c r="A2812" s="148" t="s">
        <v>5518</v>
      </c>
      <c r="B2812" s="84" t="s">
        <v>5519</v>
      </c>
    </row>
    <row r="2813" spans="1:2" x14ac:dyDescent="0.3">
      <c r="A2813" s="148" t="s">
        <v>5520</v>
      </c>
      <c r="B2813" s="84" t="s">
        <v>5072</v>
      </c>
    </row>
    <row r="2814" spans="1:2" x14ac:dyDescent="0.3">
      <c r="A2814" s="148" t="s">
        <v>5521</v>
      </c>
      <c r="B2814" s="84" t="s">
        <v>5522</v>
      </c>
    </row>
    <row r="2815" spans="1:2" x14ac:dyDescent="0.3">
      <c r="A2815" s="148" t="s">
        <v>5523</v>
      </c>
      <c r="B2815" s="84" t="s">
        <v>5524</v>
      </c>
    </row>
    <row r="2816" spans="1:2" x14ac:dyDescent="0.3">
      <c r="A2816" s="148" t="s">
        <v>5525</v>
      </c>
      <c r="B2816" s="84" t="s">
        <v>5526</v>
      </c>
    </row>
    <row r="2817" spans="1:2" x14ac:dyDescent="0.3">
      <c r="A2817" s="148" t="s">
        <v>5527</v>
      </c>
      <c r="B2817" s="84" t="s">
        <v>5528</v>
      </c>
    </row>
    <row r="2818" spans="1:2" x14ac:dyDescent="0.3">
      <c r="A2818" s="148" t="s">
        <v>5529</v>
      </c>
      <c r="B2818" s="84" t="s">
        <v>5530</v>
      </c>
    </row>
    <row r="2819" spans="1:2" x14ac:dyDescent="0.3">
      <c r="A2819" s="148" t="s">
        <v>5531</v>
      </c>
      <c r="B2819" s="84" t="s">
        <v>5532</v>
      </c>
    </row>
    <row r="2820" spans="1:2" x14ac:dyDescent="0.3">
      <c r="A2820" s="148" t="s">
        <v>5533</v>
      </c>
      <c r="B2820" s="84" t="s">
        <v>5534</v>
      </c>
    </row>
    <row r="2821" spans="1:2" x14ac:dyDescent="0.3">
      <c r="A2821" s="148" t="s">
        <v>5535</v>
      </c>
      <c r="B2821" s="84" t="s">
        <v>5536</v>
      </c>
    </row>
    <row r="2822" spans="1:2" x14ac:dyDescent="0.3">
      <c r="A2822" s="148" t="s">
        <v>5537</v>
      </c>
      <c r="B2822" s="84" t="s">
        <v>5538</v>
      </c>
    </row>
    <row r="2823" spans="1:2" x14ac:dyDescent="0.3">
      <c r="A2823" s="148" t="s">
        <v>5539</v>
      </c>
      <c r="B2823" s="84" t="s">
        <v>5540</v>
      </c>
    </row>
    <row r="2824" spans="1:2" x14ac:dyDescent="0.3">
      <c r="A2824" s="148" t="s">
        <v>5541</v>
      </c>
      <c r="B2824" s="84" t="s">
        <v>2655</v>
      </c>
    </row>
    <row r="2825" spans="1:2" x14ac:dyDescent="0.3">
      <c r="A2825" s="148" t="s">
        <v>5542</v>
      </c>
      <c r="B2825" s="84" t="s">
        <v>5543</v>
      </c>
    </row>
    <row r="2826" spans="1:2" x14ac:dyDescent="0.3">
      <c r="A2826" s="148" t="s">
        <v>5544</v>
      </c>
      <c r="B2826" s="84" t="s">
        <v>5545</v>
      </c>
    </row>
    <row r="2827" spans="1:2" x14ac:dyDescent="0.3">
      <c r="A2827" s="148" t="s">
        <v>5546</v>
      </c>
      <c r="B2827" s="84" t="s">
        <v>5547</v>
      </c>
    </row>
    <row r="2828" spans="1:2" x14ac:dyDescent="0.3">
      <c r="A2828" s="148" t="s">
        <v>5548</v>
      </c>
      <c r="B2828" s="84" t="s">
        <v>5549</v>
      </c>
    </row>
    <row r="2829" spans="1:2" x14ac:dyDescent="0.3">
      <c r="A2829" s="148" t="s">
        <v>5550</v>
      </c>
      <c r="B2829" s="84" t="s">
        <v>5551</v>
      </c>
    </row>
    <row r="2830" spans="1:2" x14ac:dyDescent="0.3">
      <c r="A2830" s="148" t="s">
        <v>5552</v>
      </c>
      <c r="B2830" s="84" t="s">
        <v>5553</v>
      </c>
    </row>
    <row r="2831" spans="1:2" x14ac:dyDescent="0.3">
      <c r="A2831" s="148" t="s">
        <v>5554</v>
      </c>
      <c r="B2831" s="84" t="s">
        <v>5555</v>
      </c>
    </row>
    <row r="2832" spans="1:2" x14ac:dyDescent="0.3">
      <c r="A2832" s="148" t="s">
        <v>5556</v>
      </c>
      <c r="B2832" s="84" t="s">
        <v>5557</v>
      </c>
    </row>
    <row r="2833" spans="1:2" x14ac:dyDescent="0.3">
      <c r="A2833" s="148" t="s">
        <v>5558</v>
      </c>
      <c r="B2833" s="84" t="s">
        <v>5559</v>
      </c>
    </row>
    <row r="2834" spans="1:2" x14ac:dyDescent="0.3">
      <c r="A2834" s="148" t="s">
        <v>5560</v>
      </c>
      <c r="B2834" s="84" t="s">
        <v>5561</v>
      </c>
    </row>
    <row r="2835" spans="1:2" x14ac:dyDescent="0.3">
      <c r="A2835" s="148" t="s">
        <v>5562</v>
      </c>
      <c r="B2835" s="84" t="s">
        <v>5563</v>
      </c>
    </row>
    <row r="2836" spans="1:2" x14ac:dyDescent="0.3">
      <c r="A2836" s="148" t="s">
        <v>5564</v>
      </c>
      <c r="B2836" s="84" t="s">
        <v>5565</v>
      </c>
    </row>
    <row r="2837" spans="1:2" x14ac:dyDescent="0.3">
      <c r="A2837" s="148" t="s">
        <v>5566</v>
      </c>
      <c r="B2837" s="84" t="s">
        <v>5567</v>
      </c>
    </row>
    <row r="2838" spans="1:2" x14ac:dyDescent="0.3">
      <c r="A2838" s="148" t="s">
        <v>5568</v>
      </c>
      <c r="B2838" s="84" t="s">
        <v>5569</v>
      </c>
    </row>
    <row r="2839" spans="1:2" x14ac:dyDescent="0.3">
      <c r="A2839" s="148" t="s">
        <v>5570</v>
      </c>
      <c r="B2839" s="84" t="s">
        <v>5571</v>
      </c>
    </row>
    <row r="2840" spans="1:2" x14ac:dyDescent="0.3">
      <c r="A2840" s="148" t="s">
        <v>5572</v>
      </c>
      <c r="B2840" s="84" t="s">
        <v>5573</v>
      </c>
    </row>
    <row r="2841" spans="1:2" x14ac:dyDescent="0.3">
      <c r="A2841" s="148" t="s">
        <v>5574</v>
      </c>
      <c r="B2841" s="84" t="s">
        <v>5575</v>
      </c>
    </row>
    <row r="2842" spans="1:2" x14ac:dyDescent="0.3">
      <c r="A2842" s="148" t="s">
        <v>5576</v>
      </c>
      <c r="B2842" s="84" t="s">
        <v>5577</v>
      </c>
    </row>
    <row r="2843" spans="1:2" x14ac:dyDescent="0.3">
      <c r="A2843" s="148" t="s">
        <v>5578</v>
      </c>
      <c r="B2843" s="84" t="s">
        <v>5579</v>
      </c>
    </row>
    <row r="2844" spans="1:2" x14ac:dyDescent="0.3">
      <c r="A2844" s="148" t="s">
        <v>5580</v>
      </c>
      <c r="B2844" s="84" t="s">
        <v>5581</v>
      </c>
    </row>
    <row r="2845" spans="1:2" x14ac:dyDescent="0.3">
      <c r="A2845" s="148" t="s">
        <v>5582</v>
      </c>
      <c r="B2845" s="84" t="s">
        <v>5583</v>
      </c>
    </row>
    <row r="2846" spans="1:2" x14ac:dyDescent="0.3">
      <c r="A2846" s="148" t="s">
        <v>5584</v>
      </c>
      <c r="B2846" s="84" t="s">
        <v>5585</v>
      </c>
    </row>
    <row r="2847" spans="1:2" x14ac:dyDescent="0.3">
      <c r="A2847" s="148" t="s">
        <v>5586</v>
      </c>
      <c r="B2847" s="84" t="s">
        <v>5587</v>
      </c>
    </row>
    <row r="2848" spans="1:2" x14ac:dyDescent="0.3">
      <c r="A2848" s="148" t="s">
        <v>5588</v>
      </c>
      <c r="B2848" s="84" t="s">
        <v>5589</v>
      </c>
    </row>
    <row r="2849" spans="1:2" x14ac:dyDescent="0.3">
      <c r="A2849" s="148" t="s">
        <v>5590</v>
      </c>
      <c r="B2849" s="84" t="s">
        <v>5591</v>
      </c>
    </row>
    <row r="2850" spans="1:2" x14ac:dyDescent="0.3">
      <c r="A2850" s="148" t="s">
        <v>5592</v>
      </c>
      <c r="B2850" s="84" t="s">
        <v>5593</v>
      </c>
    </row>
    <row r="2851" spans="1:2" x14ac:dyDescent="0.3">
      <c r="A2851" s="148" t="s">
        <v>5594</v>
      </c>
      <c r="B2851" s="84" t="s">
        <v>5595</v>
      </c>
    </row>
    <row r="2852" spans="1:2" x14ac:dyDescent="0.3">
      <c r="A2852" s="148" t="s">
        <v>5596</v>
      </c>
      <c r="B2852" s="84" t="s">
        <v>5597</v>
      </c>
    </row>
    <row r="2853" spans="1:2" x14ac:dyDescent="0.3">
      <c r="A2853" s="148" t="s">
        <v>5598</v>
      </c>
      <c r="B2853" s="84" t="s">
        <v>5599</v>
      </c>
    </row>
    <row r="2854" spans="1:2" x14ac:dyDescent="0.3">
      <c r="A2854" s="148" t="s">
        <v>5600</v>
      </c>
      <c r="B2854" s="84" t="s">
        <v>5601</v>
      </c>
    </row>
    <row r="2855" spans="1:2" x14ac:dyDescent="0.3">
      <c r="A2855" s="148" t="s">
        <v>5602</v>
      </c>
      <c r="B2855" s="84" t="s">
        <v>5603</v>
      </c>
    </row>
    <row r="2856" spans="1:2" x14ac:dyDescent="0.3">
      <c r="A2856" s="148" t="s">
        <v>5604</v>
      </c>
      <c r="B2856" s="84" t="s">
        <v>5605</v>
      </c>
    </row>
    <row r="2857" spans="1:2" x14ac:dyDescent="0.3">
      <c r="A2857" s="148" t="s">
        <v>5606</v>
      </c>
      <c r="B2857" s="84" t="s">
        <v>5607</v>
      </c>
    </row>
    <row r="2858" spans="1:2" x14ac:dyDescent="0.3">
      <c r="A2858" s="148" t="s">
        <v>5608</v>
      </c>
      <c r="B2858" s="84" t="s">
        <v>5609</v>
      </c>
    </row>
    <row r="2859" spans="1:2" x14ac:dyDescent="0.3">
      <c r="A2859" s="148" t="s">
        <v>5610</v>
      </c>
      <c r="B2859" s="84" t="s">
        <v>5611</v>
      </c>
    </row>
    <row r="2860" spans="1:2" x14ac:dyDescent="0.3">
      <c r="A2860" s="148" t="s">
        <v>5612</v>
      </c>
      <c r="B2860" s="84" t="s">
        <v>5613</v>
      </c>
    </row>
    <row r="2861" spans="1:2" x14ac:dyDescent="0.3">
      <c r="A2861" s="148" t="s">
        <v>5614</v>
      </c>
      <c r="B2861" s="84" t="s">
        <v>5615</v>
      </c>
    </row>
    <row r="2862" spans="1:2" x14ac:dyDescent="0.3">
      <c r="A2862" s="148" t="s">
        <v>5616</v>
      </c>
      <c r="B2862" s="84" t="s">
        <v>5617</v>
      </c>
    </row>
    <row r="2863" spans="1:2" x14ac:dyDescent="0.3">
      <c r="A2863" s="148" t="s">
        <v>5618</v>
      </c>
      <c r="B2863" s="84" t="s">
        <v>5619</v>
      </c>
    </row>
    <row r="2864" spans="1:2" x14ac:dyDescent="0.3">
      <c r="A2864" s="148" t="s">
        <v>5620</v>
      </c>
      <c r="B2864" s="84" t="s">
        <v>5621</v>
      </c>
    </row>
    <row r="2865" spans="1:2" x14ac:dyDescent="0.3">
      <c r="A2865" s="148" t="s">
        <v>5622</v>
      </c>
      <c r="B2865" s="84" t="s">
        <v>5623</v>
      </c>
    </row>
    <row r="2866" spans="1:2" x14ac:dyDescent="0.3">
      <c r="A2866" s="148" t="s">
        <v>5624</v>
      </c>
      <c r="B2866" s="84" t="s">
        <v>5625</v>
      </c>
    </row>
    <row r="2867" spans="1:2" x14ac:dyDescent="0.3">
      <c r="A2867" s="148" t="s">
        <v>334</v>
      </c>
      <c r="B2867" s="84" t="s">
        <v>5626</v>
      </c>
    </row>
    <row r="2868" spans="1:2" x14ac:dyDescent="0.3">
      <c r="A2868" s="148" t="s">
        <v>5627</v>
      </c>
      <c r="B2868" s="84" t="s">
        <v>5628</v>
      </c>
    </row>
    <row r="2869" spans="1:2" x14ac:dyDescent="0.3">
      <c r="A2869" s="148" t="s">
        <v>333</v>
      </c>
      <c r="B2869" s="84" t="s">
        <v>5629</v>
      </c>
    </row>
    <row r="2870" spans="1:2" x14ac:dyDescent="0.3">
      <c r="A2870" s="148" t="s">
        <v>5630</v>
      </c>
      <c r="B2870" s="84" t="s">
        <v>5631</v>
      </c>
    </row>
    <row r="2871" spans="1:2" x14ac:dyDescent="0.3">
      <c r="A2871" s="148" t="s">
        <v>5632</v>
      </c>
      <c r="B2871" s="84" t="s">
        <v>5633</v>
      </c>
    </row>
    <row r="2872" spans="1:2" x14ac:dyDescent="0.3">
      <c r="A2872" s="148" t="s">
        <v>5634</v>
      </c>
      <c r="B2872" s="84" t="s">
        <v>5635</v>
      </c>
    </row>
    <row r="2873" spans="1:2" x14ac:dyDescent="0.3">
      <c r="A2873" s="148" t="s">
        <v>5636</v>
      </c>
      <c r="B2873" s="84" t="s">
        <v>5637</v>
      </c>
    </row>
    <row r="2874" spans="1:2" x14ac:dyDescent="0.3">
      <c r="A2874" s="148" t="s">
        <v>5638</v>
      </c>
      <c r="B2874" s="84" t="s">
        <v>5639</v>
      </c>
    </row>
    <row r="2875" spans="1:2" x14ac:dyDescent="0.3">
      <c r="A2875" s="148" t="s">
        <v>5640</v>
      </c>
      <c r="B2875" s="84" t="s">
        <v>5641</v>
      </c>
    </row>
    <row r="2876" spans="1:2" x14ac:dyDescent="0.3">
      <c r="A2876" s="148" t="s">
        <v>5642</v>
      </c>
      <c r="B2876" s="84" t="s">
        <v>5643</v>
      </c>
    </row>
    <row r="2877" spans="1:2" x14ac:dyDescent="0.3">
      <c r="A2877" s="148" t="s">
        <v>5644</v>
      </c>
      <c r="B2877" s="84" t="s">
        <v>5645</v>
      </c>
    </row>
    <row r="2878" spans="1:2" x14ac:dyDescent="0.3">
      <c r="A2878" s="148" t="s">
        <v>5646</v>
      </c>
      <c r="B2878" s="84" t="s">
        <v>5647</v>
      </c>
    </row>
    <row r="2879" spans="1:2" x14ac:dyDescent="0.3">
      <c r="A2879" s="148" t="s">
        <v>5648</v>
      </c>
      <c r="B2879" s="84" t="s">
        <v>2796</v>
      </c>
    </row>
    <row r="2880" spans="1:2" x14ac:dyDescent="0.3">
      <c r="A2880" s="148" t="s">
        <v>5649</v>
      </c>
      <c r="B2880" s="84" t="s">
        <v>5650</v>
      </c>
    </row>
    <row r="2881" spans="1:2" x14ac:dyDescent="0.3">
      <c r="A2881" s="148" t="s">
        <v>5651</v>
      </c>
      <c r="B2881" s="84" t="s">
        <v>5652</v>
      </c>
    </row>
    <row r="2882" spans="1:2" x14ac:dyDescent="0.3">
      <c r="A2882" s="148" t="s">
        <v>5653</v>
      </c>
      <c r="B2882" s="84" t="s">
        <v>5654</v>
      </c>
    </row>
    <row r="2883" spans="1:2" x14ac:dyDescent="0.3">
      <c r="A2883" s="148" t="s">
        <v>5655</v>
      </c>
      <c r="B2883" s="84" t="s">
        <v>5656</v>
      </c>
    </row>
    <row r="2884" spans="1:2" x14ac:dyDescent="0.3">
      <c r="A2884" s="148" t="s">
        <v>5657</v>
      </c>
      <c r="B2884" s="84" t="s">
        <v>5658</v>
      </c>
    </row>
    <row r="2885" spans="1:2" x14ac:dyDescent="0.3">
      <c r="A2885" s="148" t="s">
        <v>5659</v>
      </c>
      <c r="B2885" s="84" t="s">
        <v>5660</v>
      </c>
    </row>
    <row r="2886" spans="1:2" x14ac:dyDescent="0.3">
      <c r="A2886" s="148" t="s">
        <v>5661</v>
      </c>
      <c r="B2886" s="84" t="s">
        <v>5662</v>
      </c>
    </row>
    <row r="2887" spans="1:2" x14ac:dyDescent="0.3">
      <c r="A2887" s="148" t="s">
        <v>5663</v>
      </c>
      <c r="B2887" s="84" t="s">
        <v>5664</v>
      </c>
    </row>
    <row r="2888" spans="1:2" x14ac:dyDescent="0.3">
      <c r="A2888" s="148" t="s">
        <v>5665</v>
      </c>
      <c r="B2888" s="84" t="s">
        <v>5666</v>
      </c>
    </row>
    <row r="2889" spans="1:2" x14ac:dyDescent="0.3">
      <c r="A2889" s="148" t="s">
        <v>5667</v>
      </c>
      <c r="B2889" s="84" t="s">
        <v>1640</v>
      </c>
    </row>
    <row r="2890" spans="1:2" x14ac:dyDescent="0.3">
      <c r="A2890" s="148" t="s">
        <v>5668</v>
      </c>
      <c r="B2890" s="84" t="s">
        <v>5669</v>
      </c>
    </row>
    <row r="2891" spans="1:2" x14ac:dyDescent="0.3">
      <c r="A2891" s="148" t="s">
        <v>5670</v>
      </c>
      <c r="B2891" s="84" t="s">
        <v>5671</v>
      </c>
    </row>
    <row r="2892" spans="1:2" x14ac:dyDescent="0.3">
      <c r="A2892" s="148" t="s">
        <v>5672</v>
      </c>
      <c r="B2892" s="84" t="s">
        <v>246</v>
      </c>
    </row>
    <row r="2893" spans="1:2" x14ac:dyDescent="0.3">
      <c r="A2893" s="148" t="s">
        <v>5673</v>
      </c>
      <c r="B2893" s="84" t="s">
        <v>5674</v>
      </c>
    </row>
    <row r="2894" spans="1:2" x14ac:dyDescent="0.3">
      <c r="A2894" s="148" t="s">
        <v>5675</v>
      </c>
      <c r="B2894" s="84" t="s">
        <v>1601</v>
      </c>
    </row>
    <row r="2895" spans="1:2" x14ac:dyDescent="0.3">
      <c r="A2895" s="148" t="s">
        <v>5676</v>
      </c>
      <c r="B2895" s="84" t="s">
        <v>5677</v>
      </c>
    </row>
    <row r="2896" spans="1:2" x14ac:dyDescent="0.3">
      <c r="A2896" s="148" t="s">
        <v>5678</v>
      </c>
      <c r="B2896" s="84" t="s">
        <v>5679</v>
      </c>
    </row>
    <row r="2897" spans="1:2" x14ac:dyDescent="0.3">
      <c r="A2897" s="148" t="s">
        <v>5680</v>
      </c>
      <c r="B2897" s="84" t="s">
        <v>5681</v>
      </c>
    </row>
    <row r="2898" spans="1:2" x14ac:dyDescent="0.3">
      <c r="A2898" s="148" t="s">
        <v>5682</v>
      </c>
      <c r="B2898" s="84" t="s">
        <v>5683</v>
      </c>
    </row>
    <row r="2899" spans="1:2" x14ac:dyDescent="0.3">
      <c r="A2899" s="148" t="s">
        <v>5684</v>
      </c>
      <c r="B2899" s="84" t="s">
        <v>5685</v>
      </c>
    </row>
    <row r="2900" spans="1:2" x14ac:dyDescent="0.3">
      <c r="A2900" s="148" t="s">
        <v>5686</v>
      </c>
      <c r="B2900" s="84" t="s">
        <v>5687</v>
      </c>
    </row>
    <row r="2901" spans="1:2" x14ac:dyDescent="0.3">
      <c r="A2901" s="148" t="s">
        <v>5688</v>
      </c>
      <c r="B2901" s="84" t="s">
        <v>5689</v>
      </c>
    </row>
    <row r="2902" spans="1:2" x14ac:dyDescent="0.3">
      <c r="A2902" s="148" t="s">
        <v>5690</v>
      </c>
      <c r="B2902" s="84" t="s">
        <v>5691</v>
      </c>
    </row>
    <row r="2903" spans="1:2" x14ac:dyDescent="0.3">
      <c r="A2903" s="148" t="s">
        <v>5692</v>
      </c>
      <c r="B2903" s="84" t="s">
        <v>5693</v>
      </c>
    </row>
    <row r="2904" spans="1:2" x14ac:dyDescent="0.3">
      <c r="A2904" s="148" t="s">
        <v>5694</v>
      </c>
      <c r="B2904" s="84" t="s">
        <v>5695</v>
      </c>
    </row>
    <row r="2905" spans="1:2" x14ac:dyDescent="0.3">
      <c r="A2905" s="148" t="s">
        <v>5696</v>
      </c>
      <c r="B2905" s="84" t="s">
        <v>5697</v>
      </c>
    </row>
    <row r="2906" spans="1:2" x14ac:dyDescent="0.3">
      <c r="A2906" s="148" t="s">
        <v>5698</v>
      </c>
      <c r="B2906" s="84" t="s">
        <v>5699</v>
      </c>
    </row>
    <row r="2907" spans="1:2" x14ac:dyDescent="0.3">
      <c r="A2907" s="148" t="s">
        <v>5700</v>
      </c>
      <c r="B2907" s="84" t="s">
        <v>5701</v>
      </c>
    </row>
    <row r="2908" spans="1:2" x14ac:dyDescent="0.3">
      <c r="A2908" s="148" t="s">
        <v>5702</v>
      </c>
      <c r="B2908" s="84" t="s">
        <v>5703</v>
      </c>
    </row>
    <row r="2909" spans="1:2" x14ac:dyDescent="0.3">
      <c r="A2909" s="148" t="s">
        <v>5704</v>
      </c>
      <c r="B2909" s="84" t="s">
        <v>5705</v>
      </c>
    </row>
    <row r="2910" spans="1:2" x14ac:dyDescent="0.3">
      <c r="A2910" s="148" t="s">
        <v>5706</v>
      </c>
      <c r="B2910" s="84" t="s">
        <v>5707</v>
      </c>
    </row>
    <row r="2911" spans="1:2" x14ac:dyDescent="0.3">
      <c r="A2911" s="148" t="s">
        <v>5708</v>
      </c>
      <c r="B2911" s="84" t="s">
        <v>5709</v>
      </c>
    </row>
    <row r="2912" spans="1:2" x14ac:dyDescent="0.3">
      <c r="A2912" s="148" t="s">
        <v>5710</v>
      </c>
      <c r="B2912" s="84" t="s">
        <v>5711</v>
      </c>
    </row>
    <row r="2913" spans="1:2" x14ac:dyDescent="0.3">
      <c r="A2913" s="148" t="s">
        <v>5712</v>
      </c>
      <c r="B2913" s="84" t="s">
        <v>5713</v>
      </c>
    </row>
    <row r="2914" spans="1:2" x14ac:dyDescent="0.3">
      <c r="A2914" s="148" t="s">
        <v>5714</v>
      </c>
      <c r="B2914" s="84" t="s">
        <v>5715</v>
      </c>
    </row>
    <row r="2915" spans="1:2" x14ac:dyDescent="0.3">
      <c r="A2915" s="148" t="s">
        <v>5716</v>
      </c>
      <c r="B2915" s="84" t="s">
        <v>5717</v>
      </c>
    </row>
    <row r="2916" spans="1:2" x14ac:dyDescent="0.3">
      <c r="A2916" s="148" t="s">
        <v>5718</v>
      </c>
      <c r="B2916" s="84" t="s">
        <v>5719</v>
      </c>
    </row>
    <row r="2917" spans="1:2" x14ac:dyDescent="0.3">
      <c r="A2917" s="148" t="s">
        <v>5720</v>
      </c>
      <c r="B2917" s="84" t="s">
        <v>5721</v>
      </c>
    </row>
    <row r="2918" spans="1:2" x14ac:dyDescent="0.3">
      <c r="A2918" s="148" t="s">
        <v>5722</v>
      </c>
      <c r="B2918" s="84" t="s">
        <v>5723</v>
      </c>
    </row>
    <row r="2919" spans="1:2" x14ac:dyDescent="0.3">
      <c r="A2919" s="148" t="s">
        <v>5724</v>
      </c>
      <c r="B2919" s="84" t="s">
        <v>5725</v>
      </c>
    </row>
    <row r="2920" spans="1:2" x14ac:dyDescent="0.3">
      <c r="A2920" s="148" t="s">
        <v>5726</v>
      </c>
      <c r="B2920" s="84" t="s">
        <v>5727</v>
      </c>
    </row>
    <row r="2921" spans="1:2" x14ac:dyDescent="0.3">
      <c r="A2921" s="148" t="s">
        <v>5728</v>
      </c>
      <c r="B2921" s="84" t="s">
        <v>5729</v>
      </c>
    </row>
    <row r="2922" spans="1:2" x14ac:dyDescent="0.3">
      <c r="A2922" s="148" t="s">
        <v>5730</v>
      </c>
      <c r="B2922" s="84" t="s">
        <v>5731</v>
      </c>
    </row>
    <row r="2923" spans="1:2" x14ac:dyDescent="0.3">
      <c r="A2923" s="148" t="s">
        <v>5732</v>
      </c>
      <c r="B2923" s="84" t="s">
        <v>5282</v>
      </c>
    </row>
    <row r="2924" spans="1:2" x14ac:dyDescent="0.3">
      <c r="A2924" s="148" t="s">
        <v>5733</v>
      </c>
      <c r="B2924" s="84" t="s">
        <v>5734</v>
      </c>
    </row>
    <row r="2925" spans="1:2" x14ac:dyDescent="0.3">
      <c r="A2925" s="148" t="s">
        <v>5735</v>
      </c>
      <c r="B2925" s="84" t="s">
        <v>5736</v>
      </c>
    </row>
    <row r="2926" spans="1:2" x14ac:dyDescent="0.3">
      <c r="A2926" s="148" t="s">
        <v>5737</v>
      </c>
      <c r="B2926" s="84" t="s">
        <v>5738</v>
      </c>
    </row>
    <row r="2927" spans="1:2" x14ac:dyDescent="0.3">
      <c r="A2927" s="148" t="s">
        <v>5739</v>
      </c>
      <c r="B2927" s="84" t="s">
        <v>5740</v>
      </c>
    </row>
    <row r="2928" spans="1:2" x14ac:dyDescent="0.3">
      <c r="A2928" s="148" t="s">
        <v>5741</v>
      </c>
      <c r="B2928" s="84" t="s">
        <v>5742</v>
      </c>
    </row>
    <row r="2929" spans="1:2" x14ac:dyDescent="0.3">
      <c r="A2929" s="148" t="s">
        <v>5743</v>
      </c>
      <c r="B2929" s="84" t="s">
        <v>5744</v>
      </c>
    </row>
    <row r="2930" spans="1:2" x14ac:dyDescent="0.3">
      <c r="A2930" s="148" t="s">
        <v>5745</v>
      </c>
      <c r="B2930" s="84" t="s">
        <v>5746</v>
      </c>
    </row>
    <row r="2931" spans="1:2" x14ac:dyDescent="0.3">
      <c r="A2931" s="148" t="s">
        <v>5747</v>
      </c>
      <c r="B2931" s="84" t="s">
        <v>5748</v>
      </c>
    </row>
    <row r="2932" spans="1:2" x14ac:dyDescent="0.3">
      <c r="A2932" s="148" t="s">
        <v>5749</v>
      </c>
      <c r="B2932" s="84" t="s">
        <v>5750</v>
      </c>
    </row>
    <row r="2933" spans="1:2" x14ac:dyDescent="0.3">
      <c r="A2933" s="148" t="s">
        <v>5751</v>
      </c>
      <c r="B2933" s="84" t="s">
        <v>5752</v>
      </c>
    </row>
    <row r="2934" spans="1:2" x14ac:dyDescent="0.3">
      <c r="A2934" s="148" t="s">
        <v>5753</v>
      </c>
      <c r="B2934" s="84" t="s">
        <v>5754</v>
      </c>
    </row>
    <row r="2935" spans="1:2" x14ac:dyDescent="0.3">
      <c r="A2935" s="148" t="s">
        <v>5755</v>
      </c>
      <c r="B2935" s="84" t="s">
        <v>5756</v>
      </c>
    </row>
    <row r="2936" spans="1:2" x14ac:dyDescent="0.3">
      <c r="A2936" s="148" t="s">
        <v>5757</v>
      </c>
      <c r="B2936" s="84" t="s">
        <v>5758</v>
      </c>
    </row>
    <row r="2937" spans="1:2" x14ac:dyDescent="0.3">
      <c r="A2937" s="148" t="s">
        <v>5759</v>
      </c>
      <c r="B2937" s="84" t="s">
        <v>5760</v>
      </c>
    </row>
    <row r="2938" spans="1:2" x14ac:dyDescent="0.3">
      <c r="A2938" s="148" t="s">
        <v>5761</v>
      </c>
      <c r="B2938" s="84" t="s">
        <v>5762</v>
      </c>
    </row>
    <row r="2939" spans="1:2" x14ac:dyDescent="0.3">
      <c r="A2939" s="148" t="s">
        <v>5763</v>
      </c>
      <c r="B2939" s="84" t="s">
        <v>5764</v>
      </c>
    </row>
    <row r="2940" spans="1:2" x14ac:dyDescent="0.3">
      <c r="A2940" s="148" t="s">
        <v>5765</v>
      </c>
      <c r="B2940" s="84" t="s">
        <v>5766</v>
      </c>
    </row>
    <row r="2941" spans="1:2" x14ac:dyDescent="0.3">
      <c r="A2941" s="148" t="s">
        <v>5767</v>
      </c>
      <c r="B2941" s="84" t="s">
        <v>5768</v>
      </c>
    </row>
    <row r="2942" spans="1:2" x14ac:dyDescent="0.3">
      <c r="A2942" s="148" t="s">
        <v>5769</v>
      </c>
      <c r="B2942" s="84" t="s">
        <v>5770</v>
      </c>
    </row>
    <row r="2943" spans="1:2" x14ac:dyDescent="0.3">
      <c r="A2943" s="148" t="s">
        <v>5771</v>
      </c>
      <c r="B2943" s="84" t="s">
        <v>5772</v>
      </c>
    </row>
    <row r="2944" spans="1:2" x14ac:dyDescent="0.3">
      <c r="A2944" s="148" t="s">
        <v>5773</v>
      </c>
      <c r="B2944" s="84" t="s">
        <v>5774</v>
      </c>
    </row>
    <row r="2945" spans="1:2" x14ac:dyDescent="0.3">
      <c r="A2945" s="148" t="s">
        <v>5775</v>
      </c>
      <c r="B2945" s="84" t="s">
        <v>5776</v>
      </c>
    </row>
    <row r="2946" spans="1:2" x14ac:dyDescent="0.3">
      <c r="A2946" s="148" t="s">
        <v>5777</v>
      </c>
      <c r="B2946" s="84" t="s">
        <v>5778</v>
      </c>
    </row>
    <row r="2947" spans="1:2" x14ac:dyDescent="0.3">
      <c r="A2947" s="148" t="s">
        <v>5779</v>
      </c>
      <c r="B2947" s="84" t="s">
        <v>5780</v>
      </c>
    </row>
    <row r="2948" spans="1:2" x14ac:dyDescent="0.3">
      <c r="A2948" s="148" t="s">
        <v>5781</v>
      </c>
      <c r="B2948" s="84" t="s">
        <v>5782</v>
      </c>
    </row>
    <row r="2949" spans="1:2" x14ac:dyDescent="0.3">
      <c r="A2949" s="148" t="s">
        <v>5783</v>
      </c>
      <c r="B2949" s="84" t="s">
        <v>5784</v>
      </c>
    </row>
    <row r="2950" spans="1:2" x14ac:dyDescent="0.3">
      <c r="A2950" s="148" t="s">
        <v>5785</v>
      </c>
      <c r="B2950" s="84" t="s">
        <v>5786</v>
      </c>
    </row>
    <row r="2951" spans="1:2" x14ac:dyDescent="0.3">
      <c r="A2951" s="148" t="s">
        <v>5787</v>
      </c>
      <c r="B2951" s="84" t="s">
        <v>5788</v>
      </c>
    </row>
    <row r="2952" spans="1:2" x14ac:dyDescent="0.3">
      <c r="A2952" s="148" t="s">
        <v>5789</v>
      </c>
      <c r="B2952" s="84" t="s">
        <v>5790</v>
      </c>
    </row>
    <row r="2953" spans="1:2" x14ac:dyDescent="0.3">
      <c r="A2953" s="148" t="s">
        <v>5791</v>
      </c>
      <c r="B2953" s="84" t="s">
        <v>5792</v>
      </c>
    </row>
    <row r="2954" spans="1:2" x14ac:dyDescent="0.3">
      <c r="A2954" s="148" t="s">
        <v>5793</v>
      </c>
      <c r="B2954" s="84" t="s">
        <v>5794</v>
      </c>
    </row>
    <row r="2955" spans="1:2" x14ac:dyDescent="0.3">
      <c r="A2955" s="148" t="s">
        <v>5795</v>
      </c>
      <c r="B2955" s="84" t="s">
        <v>5796</v>
      </c>
    </row>
    <row r="2956" spans="1:2" x14ac:dyDescent="0.3">
      <c r="A2956" s="148" t="s">
        <v>5797</v>
      </c>
      <c r="B2956" s="84" t="s">
        <v>5798</v>
      </c>
    </row>
    <row r="2957" spans="1:2" x14ac:dyDescent="0.3">
      <c r="A2957" s="148" t="s">
        <v>5799</v>
      </c>
      <c r="B2957" s="84" t="s">
        <v>5800</v>
      </c>
    </row>
    <row r="2958" spans="1:2" x14ac:dyDescent="0.3">
      <c r="A2958" s="148" t="s">
        <v>5801</v>
      </c>
      <c r="B2958" s="84" t="s">
        <v>5802</v>
      </c>
    </row>
    <row r="2959" spans="1:2" x14ac:dyDescent="0.3">
      <c r="A2959" s="148" t="s">
        <v>5803</v>
      </c>
      <c r="B2959" s="84" t="s">
        <v>5804</v>
      </c>
    </row>
    <row r="2960" spans="1:2" x14ac:dyDescent="0.3">
      <c r="A2960" s="148" t="s">
        <v>5805</v>
      </c>
      <c r="B2960" s="84" t="s">
        <v>5806</v>
      </c>
    </row>
    <row r="2961" spans="1:2" x14ac:dyDescent="0.3">
      <c r="A2961" s="148" t="s">
        <v>5807</v>
      </c>
      <c r="B2961" s="84" t="s">
        <v>5808</v>
      </c>
    </row>
    <row r="2962" spans="1:2" x14ac:dyDescent="0.3">
      <c r="A2962" s="148" t="s">
        <v>5809</v>
      </c>
      <c r="B2962" s="84" t="s">
        <v>5810</v>
      </c>
    </row>
    <row r="2963" spans="1:2" x14ac:dyDescent="0.3">
      <c r="A2963" s="148" t="s">
        <v>5811</v>
      </c>
      <c r="B2963" s="84" t="s">
        <v>5812</v>
      </c>
    </row>
    <row r="2964" spans="1:2" x14ac:dyDescent="0.3">
      <c r="A2964" s="148" t="s">
        <v>5813</v>
      </c>
      <c r="B2964" s="84" t="s">
        <v>5814</v>
      </c>
    </row>
    <row r="2965" spans="1:2" x14ac:dyDescent="0.3">
      <c r="A2965" s="148" t="s">
        <v>5815</v>
      </c>
      <c r="B2965" s="84" t="s">
        <v>5816</v>
      </c>
    </row>
    <row r="2966" spans="1:2" x14ac:dyDescent="0.3">
      <c r="A2966" s="148" t="s">
        <v>5817</v>
      </c>
      <c r="B2966" s="84" t="s">
        <v>5818</v>
      </c>
    </row>
    <row r="2967" spans="1:2" x14ac:dyDescent="0.3">
      <c r="A2967" s="148" t="s">
        <v>5819</v>
      </c>
      <c r="B2967" s="84" t="s">
        <v>5820</v>
      </c>
    </row>
    <row r="2968" spans="1:2" x14ac:dyDescent="0.3">
      <c r="A2968" s="148" t="s">
        <v>5821</v>
      </c>
      <c r="B2968" s="84" t="s">
        <v>5822</v>
      </c>
    </row>
    <row r="2969" spans="1:2" x14ac:dyDescent="0.3">
      <c r="A2969" s="148" t="s">
        <v>5823</v>
      </c>
      <c r="B2969" s="84" t="s">
        <v>5824</v>
      </c>
    </row>
    <row r="2970" spans="1:2" x14ac:dyDescent="0.3">
      <c r="A2970" s="148" t="s">
        <v>5825</v>
      </c>
      <c r="B2970" s="84" t="s">
        <v>5826</v>
      </c>
    </row>
    <row r="2971" spans="1:2" x14ac:dyDescent="0.3">
      <c r="A2971" s="148" t="s">
        <v>5827</v>
      </c>
      <c r="B2971" s="84" t="s">
        <v>5828</v>
      </c>
    </row>
    <row r="2972" spans="1:2" x14ac:dyDescent="0.3">
      <c r="A2972" s="148" t="s">
        <v>5829</v>
      </c>
      <c r="B2972" s="84" t="s">
        <v>5830</v>
      </c>
    </row>
    <row r="2973" spans="1:2" x14ac:dyDescent="0.3">
      <c r="A2973" s="148" t="s">
        <v>5831</v>
      </c>
      <c r="B2973" s="84" t="s">
        <v>5832</v>
      </c>
    </row>
    <row r="2974" spans="1:2" x14ac:dyDescent="0.3">
      <c r="A2974" s="148" t="s">
        <v>5833</v>
      </c>
      <c r="B2974" s="84" t="s">
        <v>5834</v>
      </c>
    </row>
    <row r="2975" spans="1:2" x14ac:dyDescent="0.3">
      <c r="A2975" s="148" t="s">
        <v>5835</v>
      </c>
      <c r="B2975" s="84" t="s">
        <v>5836</v>
      </c>
    </row>
    <row r="2976" spans="1:2" x14ac:dyDescent="0.3">
      <c r="A2976" s="148" t="s">
        <v>5837</v>
      </c>
      <c r="B2976" s="84" t="s">
        <v>5838</v>
      </c>
    </row>
    <row r="2977" spans="1:2" x14ac:dyDescent="0.3">
      <c r="A2977" s="148" t="s">
        <v>5839</v>
      </c>
      <c r="B2977" s="84" t="s">
        <v>5840</v>
      </c>
    </row>
    <row r="2978" spans="1:2" x14ac:dyDescent="0.3">
      <c r="A2978" s="148" t="s">
        <v>5841</v>
      </c>
      <c r="B2978" s="84" t="s">
        <v>5842</v>
      </c>
    </row>
    <row r="2979" spans="1:2" x14ac:dyDescent="0.3">
      <c r="A2979" s="148" t="s">
        <v>5843</v>
      </c>
      <c r="B2979" s="84" t="s">
        <v>5844</v>
      </c>
    </row>
    <row r="2980" spans="1:2" x14ac:dyDescent="0.3">
      <c r="A2980" s="148" t="s">
        <v>5845</v>
      </c>
      <c r="B2980" s="84" t="s">
        <v>5846</v>
      </c>
    </row>
    <row r="2981" spans="1:2" x14ac:dyDescent="0.3">
      <c r="A2981" s="148" t="s">
        <v>5847</v>
      </c>
      <c r="B2981" s="84" t="s">
        <v>5848</v>
      </c>
    </row>
    <row r="2982" spans="1:2" x14ac:dyDescent="0.3">
      <c r="A2982" s="148" t="s">
        <v>5849</v>
      </c>
      <c r="B2982" s="84" t="s">
        <v>5850</v>
      </c>
    </row>
    <row r="2983" spans="1:2" x14ac:dyDescent="0.3">
      <c r="A2983" s="148" t="s">
        <v>5851</v>
      </c>
      <c r="B2983" s="84" t="s">
        <v>5852</v>
      </c>
    </row>
    <row r="2984" spans="1:2" x14ac:dyDescent="0.3">
      <c r="A2984" s="148" t="s">
        <v>5853</v>
      </c>
      <c r="B2984" s="84" t="s">
        <v>5854</v>
      </c>
    </row>
    <row r="2985" spans="1:2" x14ac:dyDescent="0.3">
      <c r="A2985" s="148" t="s">
        <v>5855</v>
      </c>
      <c r="B2985" s="84" t="s">
        <v>5856</v>
      </c>
    </row>
    <row r="2986" spans="1:2" x14ac:dyDescent="0.3">
      <c r="A2986" s="148" t="s">
        <v>5857</v>
      </c>
      <c r="B2986" s="84" t="s">
        <v>5858</v>
      </c>
    </row>
    <row r="2987" spans="1:2" x14ac:dyDescent="0.3">
      <c r="A2987" s="148" t="s">
        <v>5859</v>
      </c>
      <c r="B2987" s="84" t="s">
        <v>5860</v>
      </c>
    </row>
    <row r="2988" spans="1:2" x14ac:dyDescent="0.3">
      <c r="A2988" s="148" t="s">
        <v>5861</v>
      </c>
      <c r="B2988" s="84" t="s">
        <v>5862</v>
      </c>
    </row>
    <row r="2989" spans="1:2" x14ac:dyDescent="0.3">
      <c r="A2989" s="148" t="s">
        <v>5863</v>
      </c>
      <c r="B2989" s="84" t="s">
        <v>5864</v>
      </c>
    </row>
    <row r="2990" spans="1:2" x14ac:dyDescent="0.3">
      <c r="A2990" s="148" t="s">
        <v>5865</v>
      </c>
      <c r="B2990" s="84" t="s">
        <v>5866</v>
      </c>
    </row>
    <row r="2991" spans="1:2" x14ac:dyDescent="0.3">
      <c r="A2991" s="148" t="s">
        <v>5867</v>
      </c>
      <c r="B2991" s="84" t="s">
        <v>5868</v>
      </c>
    </row>
    <row r="2992" spans="1:2" x14ac:dyDescent="0.3">
      <c r="A2992" s="148" t="s">
        <v>5869</v>
      </c>
      <c r="B2992" s="84" t="s">
        <v>5870</v>
      </c>
    </row>
    <row r="2993" spans="1:2" x14ac:dyDescent="0.3">
      <c r="A2993" s="148" t="s">
        <v>5871</v>
      </c>
      <c r="B2993" s="84" t="s">
        <v>5872</v>
      </c>
    </row>
    <row r="2994" spans="1:2" x14ac:dyDescent="0.3">
      <c r="A2994" s="148" t="s">
        <v>5873</v>
      </c>
      <c r="B2994" s="84" t="s">
        <v>5874</v>
      </c>
    </row>
    <row r="2995" spans="1:2" x14ac:dyDescent="0.3">
      <c r="A2995" s="148" t="s">
        <v>5875</v>
      </c>
      <c r="B2995" s="84" t="s">
        <v>5876</v>
      </c>
    </row>
    <row r="2996" spans="1:2" x14ac:dyDescent="0.3">
      <c r="A2996" s="148" t="s">
        <v>542</v>
      </c>
      <c r="B2996" s="84" t="s">
        <v>5877</v>
      </c>
    </row>
    <row r="2997" spans="1:2" x14ac:dyDescent="0.3">
      <c r="A2997" s="148" t="s">
        <v>5878</v>
      </c>
      <c r="B2997" s="84" t="s">
        <v>5879</v>
      </c>
    </row>
    <row r="2998" spans="1:2" x14ac:dyDescent="0.3">
      <c r="A2998" s="148" t="s">
        <v>5880</v>
      </c>
      <c r="B2998" s="84" t="s">
        <v>5881</v>
      </c>
    </row>
    <row r="2999" spans="1:2" x14ac:dyDescent="0.3">
      <c r="A2999" s="148" t="s">
        <v>543</v>
      </c>
      <c r="B2999" s="84" t="s">
        <v>524</v>
      </c>
    </row>
    <row r="3000" spans="1:2" x14ac:dyDescent="0.3">
      <c r="A3000" s="148" t="s">
        <v>544</v>
      </c>
      <c r="B3000" s="84" t="s">
        <v>5882</v>
      </c>
    </row>
    <row r="3001" spans="1:2" x14ac:dyDescent="0.3">
      <c r="A3001" s="148" t="s">
        <v>545</v>
      </c>
      <c r="B3001" s="84" t="s">
        <v>5883</v>
      </c>
    </row>
    <row r="3002" spans="1:2" x14ac:dyDescent="0.3">
      <c r="A3002" s="148" t="s">
        <v>335</v>
      </c>
      <c r="B3002" s="84" t="s">
        <v>5884</v>
      </c>
    </row>
    <row r="3003" spans="1:2" x14ac:dyDescent="0.3">
      <c r="A3003" s="148" t="s">
        <v>336</v>
      </c>
      <c r="B3003" s="84" t="s">
        <v>5885</v>
      </c>
    </row>
    <row r="3004" spans="1:2" x14ac:dyDescent="0.3">
      <c r="A3004" s="148" t="s">
        <v>339</v>
      </c>
      <c r="B3004" s="84" t="s">
        <v>71</v>
      </c>
    </row>
    <row r="3005" spans="1:2" x14ac:dyDescent="0.3">
      <c r="A3005" s="148" t="s">
        <v>5886</v>
      </c>
      <c r="B3005" s="84" t="s">
        <v>2577</v>
      </c>
    </row>
    <row r="3006" spans="1:2" x14ac:dyDescent="0.3">
      <c r="A3006" s="148" t="s">
        <v>5887</v>
      </c>
      <c r="B3006" s="84" t="s">
        <v>5888</v>
      </c>
    </row>
    <row r="3007" spans="1:2" x14ac:dyDescent="0.3">
      <c r="A3007" s="148" t="s">
        <v>5889</v>
      </c>
      <c r="B3007" s="84" t="s">
        <v>5890</v>
      </c>
    </row>
    <row r="3008" spans="1:2" x14ac:dyDescent="0.3">
      <c r="A3008" s="148" t="s">
        <v>546</v>
      </c>
      <c r="B3008" s="84" t="s">
        <v>5891</v>
      </c>
    </row>
    <row r="3009" spans="1:2" x14ac:dyDescent="0.3">
      <c r="A3009" s="148" t="s">
        <v>5892</v>
      </c>
      <c r="B3009" s="84" t="s">
        <v>5893</v>
      </c>
    </row>
    <row r="3010" spans="1:2" x14ac:dyDescent="0.3">
      <c r="A3010" s="148" t="s">
        <v>5894</v>
      </c>
      <c r="B3010" s="84" t="s">
        <v>5895</v>
      </c>
    </row>
    <row r="3011" spans="1:2" x14ac:dyDescent="0.3">
      <c r="A3011" s="148" t="s">
        <v>5896</v>
      </c>
      <c r="B3011" s="84" t="s">
        <v>5897</v>
      </c>
    </row>
    <row r="3012" spans="1:2" x14ac:dyDescent="0.3">
      <c r="A3012" s="148" t="s">
        <v>373</v>
      </c>
      <c r="B3012" s="84" t="s">
        <v>1626</v>
      </c>
    </row>
    <row r="3013" spans="1:2" x14ac:dyDescent="0.3">
      <c r="A3013" s="148" t="s">
        <v>5898</v>
      </c>
      <c r="B3013" s="84" t="s">
        <v>5899</v>
      </c>
    </row>
    <row r="3014" spans="1:2" x14ac:dyDescent="0.3">
      <c r="A3014" s="148" t="s">
        <v>5900</v>
      </c>
      <c r="B3014" s="84" t="s">
        <v>5901</v>
      </c>
    </row>
    <row r="3015" spans="1:2" x14ac:dyDescent="0.3">
      <c r="A3015" s="148" t="s">
        <v>5902</v>
      </c>
      <c r="B3015" s="84" t="s">
        <v>5903</v>
      </c>
    </row>
    <row r="3016" spans="1:2" x14ac:dyDescent="0.3">
      <c r="A3016" s="148" t="s">
        <v>5904</v>
      </c>
      <c r="B3016" s="84" t="s">
        <v>5905</v>
      </c>
    </row>
    <row r="3017" spans="1:2" x14ac:dyDescent="0.3">
      <c r="A3017" s="148" t="s">
        <v>5906</v>
      </c>
      <c r="B3017" s="84" t="s">
        <v>5907</v>
      </c>
    </row>
    <row r="3018" spans="1:2" x14ac:dyDescent="0.3">
      <c r="A3018" s="148" t="s">
        <v>5908</v>
      </c>
      <c r="B3018" s="84" t="s">
        <v>5909</v>
      </c>
    </row>
    <row r="3019" spans="1:2" x14ac:dyDescent="0.3">
      <c r="A3019" s="148" t="s">
        <v>5910</v>
      </c>
      <c r="B3019" s="84" t="s">
        <v>5911</v>
      </c>
    </row>
    <row r="3020" spans="1:2" x14ac:dyDescent="0.3">
      <c r="A3020" s="148" t="s">
        <v>5912</v>
      </c>
      <c r="B3020" s="84" t="s">
        <v>5913</v>
      </c>
    </row>
    <row r="3021" spans="1:2" x14ac:dyDescent="0.3">
      <c r="A3021" s="148" t="s">
        <v>5914</v>
      </c>
      <c r="B3021" s="84" t="s">
        <v>5915</v>
      </c>
    </row>
    <row r="3022" spans="1:2" x14ac:dyDescent="0.3">
      <c r="A3022" s="148" t="s">
        <v>5916</v>
      </c>
      <c r="B3022" s="84" t="s">
        <v>5917</v>
      </c>
    </row>
    <row r="3023" spans="1:2" x14ac:dyDescent="0.3">
      <c r="A3023" s="148" t="s">
        <v>5918</v>
      </c>
      <c r="B3023" s="84" t="s">
        <v>5919</v>
      </c>
    </row>
    <row r="3024" spans="1:2" x14ac:dyDescent="0.3">
      <c r="A3024" s="148" t="s">
        <v>5920</v>
      </c>
      <c r="B3024" s="84" t="s">
        <v>5921</v>
      </c>
    </row>
    <row r="3025" spans="1:2" x14ac:dyDescent="0.3">
      <c r="A3025" s="148" t="s">
        <v>5922</v>
      </c>
      <c r="B3025" s="84" t="s">
        <v>5923</v>
      </c>
    </row>
    <row r="3026" spans="1:2" x14ac:dyDescent="0.3">
      <c r="A3026" s="148" t="s">
        <v>5924</v>
      </c>
      <c r="B3026" s="84" t="s">
        <v>5925</v>
      </c>
    </row>
    <row r="3027" spans="1:2" x14ac:dyDescent="0.3">
      <c r="A3027" s="148" t="s">
        <v>5926</v>
      </c>
      <c r="B3027" s="84" t="s">
        <v>5927</v>
      </c>
    </row>
    <row r="3028" spans="1:2" x14ac:dyDescent="0.3">
      <c r="A3028" s="148" t="s">
        <v>5928</v>
      </c>
      <c r="B3028" s="84" t="s">
        <v>5929</v>
      </c>
    </row>
    <row r="3029" spans="1:2" x14ac:dyDescent="0.3">
      <c r="A3029" s="148" t="s">
        <v>5930</v>
      </c>
      <c r="B3029" s="84" t="s">
        <v>5931</v>
      </c>
    </row>
    <row r="3030" spans="1:2" x14ac:dyDescent="0.3">
      <c r="A3030" s="148" t="s">
        <v>5932</v>
      </c>
      <c r="B3030" s="84" t="s">
        <v>5933</v>
      </c>
    </row>
    <row r="3031" spans="1:2" x14ac:dyDescent="0.3">
      <c r="A3031" s="148" t="s">
        <v>5934</v>
      </c>
      <c r="B3031" s="84" t="s">
        <v>5935</v>
      </c>
    </row>
    <row r="3032" spans="1:2" x14ac:dyDescent="0.3">
      <c r="A3032" s="148" t="s">
        <v>5936</v>
      </c>
      <c r="B3032" s="84" t="s">
        <v>5937</v>
      </c>
    </row>
    <row r="3033" spans="1:2" x14ac:dyDescent="0.3">
      <c r="A3033" s="148" t="s">
        <v>5938</v>
      </c>
      <c r="B3033" s="84" t="s">
        <v>5939</v>
      </c>
    </row>
    <row r="3034" spans="1:2" x14ac:dyDescent="0.3">
      <c r="A3034" s="148" t="s">
        <v>5940</v>
      </c>
      <c r="B3034" s="84" t="s">
        <v>5941</v>
      </c>
    </row>
    <row r="3035" spans="1:2" x14ac:dyDescent="0.3">
      <c r="A3035" s="148" t="s">
        <v>5942</v>
      </c>
      <c r="B3035" s="84" t="s">
        <v>5943</v>
      </c>
    </row>
    <row r="3036" spans="1:2" x14ac:dyDescent="0.3">
      <c r="A3036" s="148" t="s">
        <v>5944</v>
      </c>
      <c r="B3036" s="84" t="s">
        <v>5945</v>
      </c>
    </row>
    <row r="3037" spans="1:2" x14ac:dyDescent="0.3">
      <c r="A3037" s="148" t="s">
        <v>5946</v>
      </c>
      <c r="B3037" s="84" t="s">
        <v>5947</v>
      </c>
    </row>
    <row r="3038" spans="1:2" x14ac:dyDescent="0.3">
      <c r="A3038" s="148" t="s">
        <v>5948</v>
      </c>
      <c r="B3038" s="84" t="s">
        <v>5949</v>
      </c>
    </row>
    <row r="3039" spans="1:2" x14ac:dyDescent="0.3">
      <c r="A3039" s="148" t="s">
        <v>5950</v>
      </c>
      <c r="B3039" s="84" t="s">
        <v>5951</v>
      </c>
    </row>
    <row r="3040" spans="1:2" x14ac:dyDescent="0.3">
      <c r="A3040" s="148" t="s">
        <v>337</v>
      </c>
      <c r="B3040" s="84" t="s">
        <v>5952</v>
      </c>
    </row>
    <row r="3041" spans="1:2" x14ac:dyDescent="0.3">
      <c r="A3041" s="148" t="s">
        <v>338</v>
      </c>
      <c r="B3041" s="84" t="s">
        <v>5953</v>
      </c>
    </row>
    <row r="3042" spans="1:2" x14ac:dyDescent="0.3">
      <c r="A3042" s="148" t="s">
        <v>5954</v>
      </c>
      <c r="B3042" s="84" t="s">
        <v>5955</v>
      </c>
    </row>
    <row r="3043" spans="1:2" x14ac:dyDescent="0.3">
      <c r="A3043" s="148" t="s">
        <v>5956</v>
      </c>
      <c r="B3043" s="84" t="s">
        <v>5957</v>
      </c>
    </row>
    <row r="3044" spans="1:2" x14ac:dyDescent="0.3">
      <c r="A3044" s="148" t="s">
        <v>5958</v>
      </c>
      <c r="B3044" s="84" t="s">
        <v>5959</v>
      </c>
    </row>
    <row r="3045" spans="1:2" x14ac:dyDescent="0.3">
      <c r="A3045" s="148" t="s">
        <v>5960</v>
      </c>
      <c r="B3045" s="84" t="s">
        <v>2605</v>
      </c>
    </row>
    <row r="3046" spans="1:2" x14ac:dyDescent="0.3">
      <c r="A3046" s="148" t="s">
        <v>5961</v>
      </c>
      <c r="B3046" s="84" t="s">
        <v>2607</v>
      </c>
    </row>
    <row r="3047" spans="1:2" x14ac:dyDescent="0.3">
      <c r="A3047" s="148" t="s">
        <v>5962</v>
      </c>
      <c r="B3047" s="84" t="s">
        <v>5963</v>
      </c>
    </row>
    <row r="3048" spans="1:2" x14ac:dyDescent="0.3">
      <c r="A3048" s="148" t="s">
        <v>5964</v>
      </c>
      <c r="B3048" s="84" t="s">
        <v>5965</v>
      </c>
    </row>
    <row r="3049" spans="1:2" x14ac:dyDescent="0.3">
      <c r="A3049" s="148" t="s">
        <v>5966</v>
      </c>
      <c r="B3049" s="84" t="s">
        <v>5967</v>
      </c>
    </row>
    <row r="3050" spans="1:2" x14ac:dyDescent="0.3">
      <c r="A3050" s="148" t="s">
        <v>5968</v>
      </c>
      <c r="B3050" s="84" t="s">
        <v>5969</v>
      </c>
    </row>
    <row r="3051" spans="1:2" x14ac:dyDescent="0.3">
      <c r="A3051" s="148" t="s">
        <v>5970</v>
      </c>
      <c r="B3051" s="84" t="s">
        <v>5971</v>
      </c>
    </row>
    <row r="3052" spans="1:2" x14ac:dyDescent="0.3">
      <c r="A3052" s="148" t="s">
        <v>5972</v>
      </c>
      <c r="B3052" s="84" t="s">
        <v>5973</v>
      </c>
    </row>
    <row r="3053" spans="1:2" x14ac:dyDescent="0.3">
      <c r="A3053" s="148" t="s">
        <v>5974</v>
      </c>
      <c r="B3053" s="84" t="s">
        <v>5975</v>
      </c>
    </row>
    <row r="3054" spans="1:2" x14ac:dyDescent="0.3">
      <c r="A3054" s="148" t="s">
        <v>547</v>
      </c>
      <c r="B3054" s="84" t="s">
        <v>5976</v>
      </c>
    </row>
    <row r="3055" spans="1:2" x14ac:dyDescent="0.3">
      <c r="A3055" s="148" t="s">
        <v>369</v>
      </c>
      <c r="B3055" s="84" t="s">
        <v>5977</v>
      </c>
    </row>
    <row r="3056" spans="1:2" x14ac:dyDescent="0.3">
      <c r="A3056" s="148" t="s">
        <v>370</v>
      </c>
      <c r="B3056" s="84" t="s">
        <v>5978</v>
      </c>
    </row>
    <row r="3057" spans="1:2" x14ac:dyDescent="0.3">
      <c r="A3057" s="148" t="s">
        <v>5979</v>
      </c>
      <c r="B3057" s="84" t="s">
        <v>5980</v>
      </c>
    </row>
    <row r="3058" spans="1:2" x14ac:dyDescent="0.3">
      <c r="A3058" s="148" t="s">
        <v>5981</v>
      </c>
      <c r="B3058" s="84" t="s">
        <v>5982</v>
      </c>
    </row>
    <row r="3059" spans="1:2" x14ac:dyDescent="0.3">
      <c r="A3059" s="148" t="s">
        <v>5983</v>
      </c>
      <c r="B3059" s="84" t="s">
        <v>5137</v>
      </c>
    </row>
    <row r="3060" spans="1:2" x14ac:dyDescent="0.3">
      <c r="A3060" s="148" t="s">
        <v>372</v>
      </c>
      <c r="B3060" s="84" t="s">
        <v>5984</v>
      </c>
    </row>
    <row r="3061" spans="1:2" x14ac:dyDescent="0.3">
      <c r="A3061" s="148" t="s">
        <v>5985</v>
      </c>
      <c r="B3061" s="84" t="s">
        <v>5986</v>
      </c>
    </row>
    <row r="3062" spans="1:2" x14ac:dyDescent="0.3">
      <c r="A3062" s="148" t="s">
        <v>5987</v>
      </c>
      <c r="B3062" s="84" t="s">
        <v>5988</v>
      </c>
    </row>
    <row r="3063" spans="1:2" x14ac:dyDescent="0.3">
      <c r="A3063" s="148" t="s">
        <v>548</v>
      </c>
      <c r="B3063" s="84" t="s">
        <v>5989</v>
      </c>
    </row>
    <row r="3064" spans="1:2" x14ac:dyDescent="0.3">
      <c r="A3064" s="148" t="s">
        <v>5990</v>
      </c>
      <c r="B3064" s="84" t="s">
        <v>5991</v>
      </c>
    </row>
    <row r="3065" spans="1:2" x14ac:dyDescent="0.3">
      <c r="A3065" s="148" t="s">
        <v>5992</v>
      </c>
      <c r="B3065" s="84" t="s">
        <v>5993</v>
      </c>
    </row>
    <row r="3066" spans="1:2" x14ac:dyDescent="0.3">
      <c r="A3066" s="148" t="s">
        <v>5994</v>
      </c>
      <c r="B3066" s="84" t="s">
        <v>5995</v>
      </c>
    </row>
    <row r="3067" spans="1:2" x14ac:dyDescent="0.3">
      <c r="A3067" s="148" t="s">
        <v>5996</v>
      </c>
      <c r="B3067" s="84" t="s">
        <v>5997</v>
      </c>
    </row>
    <row r="3068" spans="1:2" x14ac:dyDescent="0.3">
      <c r="A3068" s="148" t="s">
        <v>5998</v>
      </c>
      <c r="B3068" s="84" t="s">
        <v>5999</v>
      </c>
    </row>
    <row r="3069" spans="1:2" x14ac:dyDescent="0.3">
      <c r="A3069" s="148" t="s">
        <v>6000</v>
      </c>
      <c r="B3069" s="84" t="s">
        <v>6001</v>
      </c>
    </row>
    <row r="3070" spans="1:2" x14ac:dyDescent="0.3">
      <c r="A3070" s="148" t="s">
        <v>6002</v>
      </c>
      <c r="B3070" s="84" t="s">
        <v>6003</v>
      </c>
    </row>
    <row r="3071" spans="1:2" x14ac:dyDescent="0.3">
      <c r="A3071" s="148" t="s">
        <v>6004</v>
      </c>
      <c r="B3071" s="84" t="s">
        <v>6005</v>
      </c>
    </row>
    <row r="3072" spans="1:2" x14ac:dyDescent="0.3">
      <c r="A3072" s="148" t="s">
        <v>6006</v>
      </c>
      <c r="B3072" s="84" t="s">
        <v>6007</v>
      </c>
    </row>
    <row r="3073" spans="1:2" x14ac:dyDescent="0.3">
      <c r="A3073" s="148" t="s">
        <v>6008</v>
      </c>
      <c r="B3073" s="84" t="s">
        <v>6009</v>
      </c>
    </row>
    <row r="3074" spans="1:2" x14ac:dyDescent="0.3">
      <c r="A3074" s="148" t="s">
        <v>6010</v>
      </c>
      <c r="B3074" s="84" t="s">
        <v>6011</v>
      </c>
    </row>
    <row r="3075" spans="1:2" x14ac:dyDescent="0.3">
      <c r="A3075" s="148" t="s">
        <v>6012</v>
      </c>
      <c r="B3075" s="84" t="s">
        <v>6013</v>
      </c>
    </row>
    <row r="3076" spans="1:2" x14ac:dyDescent="0.3">
      <c r="A3076" s="148" t="s">
        <v>6014</v>
      </c>
      <c r="B3076" s="84" t="s">
        <v>6015</v>
      </c>
    </row>
    <row r="3077" spans="1:2" x14ac:dyDescent="0.3">
      <c r="A3077" s="148" t="s">
        <v>6016</v>
      </c>
      <c r="B3077" s="84" t="s">
        <v>6017</v>
      </c>
    </row>
    <row r="3078" spans="1:2" x14ac:dyDescent="0.3">
      <c r="A3078" s="148" t="s">
        <v>6018</v>
      </c>
      <c r="B3078" s="84" t="s">
        <v>6019</v>
      </c>
    </row>
    <row r="3079" spans="1:2" x14ac:dyDescent="0.3">
      <c r="A3079" s="148" t="s">
        <v>6020</v>
      </c>
      <c r="B3079" s="84" t="s">
        <v>6021</v>
      </c>
    </row>
    <row r="3080" spans="1:2" x14ac:dyDescent="0.3">
      <c r="A3080" s="148" t="s">
        <v>6022</v>
      </c>
      <c r="B3080" s="84" t="s">
        <v>6023</v>
      </c>
    </row>
    <row r="3081" spans="1:2" x14ac:dyDescent="0.3">
      <c r="A3081" s="148" t="s">
        <v>6024</v>
      </c>
      <c r="B3081" s="84" t="s">
        <v>6025</v>
      </c>
    </row>
    <row r="3082" spans="1:2" x14ac:dyDescent="0.3">
      <c r="A3082" s="148" t="s">
        <v>6026</v>
      </c>
      <c r="B3082" s="84" t="s">
        <v>6027</v>
      </c>
    </row>
    <row r="3083" spans="1:2" x14ac:dyDescent="0.3">
      <c r="A3083" s="148" t="s">
        <v>6028</v>
      </c>
      <c r="B3083" s="84" t="s">
        <v>6029</v>
      </c>
    </row>
    <row r="3084" spans="1:2" x14ac:dyDescent="0.3">
      <c r="A3084" s="148" t="s">
        <v>6030</v>
      </c>
      <c r="B3084" s="84" t="s">
        <v>6031</v>
      </c>
    </row>
    <row r="3085" spans="1:2" x14ac:dyDescent="0.3">
      <c r="A3085" s="148" t="s">
        <v>6032</v>
      </c>
      <c r="B3085" s="84" t="s">
        <v>6033</v>
      </c>
    </row>
    <row r="3086" spans="1:2" x14ac:dyDescent="0.3">
      <c r="A3086" s="148" t="s">
        <v>6034</v>
      </c>
      <c r="B3086" s="84" t="s">
        <v>6035</v>
      </c>
    </row>
    <row r="3087" spans="1:2" x14ac:dyDescent="0.3">
      <c r="A3087" s="148" t="s">
        <v>6036</v>
      </c>
      <c r="B3087" s="84" t="s">
        <v>6037</v>
      </c>
    </row>
    <row r="3088" spans="1:2" x14ac:dyDescent="0.3">
      <c r="A3088" s="148" t="s">
        <v>6038</v>
      </c>
      <c r="B3088" s="84" t="s">
        <v>6039</v>
      </c>
    </row>
    <row r="3089" spans="1:2" x14ac:dyDescent="0.3">
      <c r="A3089" s="148" t="s">
        <v>6040</v>
      </c>
      <c r="B3089" s="84" t="s">
        <v>6041</v>
      </c>
    </row>
    <row r="3090" spans="1:2" x14ac:dyDescent="0.3">
      <c r="A3090" s="148" t="s">
        <v>6042</v>
      </c>
      <c r="B3090" s="84" t="s">
        <v>6043</v>
      </c>
    </row>
    <row r="3091" spans="1:2" x14ac:dyDescent="0.3">
      <c r="A3091" s="148" t="s">
        <v>6044</v>
      </c>
      <c r="B3091" s="84" t="s">
        <v>6045</v>
      </c>
    </row>
    <row r="3092" spans="1:2" x14ac:dyDescent="0.3">
      <c r="A3092" s="148" t="s">
        <v>6046</v>
      </c>
      <c r="B3092" s="84" t="s">
        <v>6047</v>
      </c>
    </row>
    <row r="3093" spans="1:2" x14ac:dyDescent="0.3">
      <c r="A3093" s="148" t="s">
        <v>6048</v>
      </c>
      <c r="B3093" s="84" t="s">
        <v>6049</v>
      </c>
    </row>
    <row r="3094" spans="1:2" x14ac:dyDescent="0.3">
      <c r="A3094" s="148" t="s">
        <v>6050</v>
      </c>
      <c r="B3094" s="84" t="s">
        <v>6051</v>
      </c>
    </row>
    <row r="3095" spans="1:2" x14ac:dyDescent="0.3">
      <c r="A3095" s="148" t="s">
        <v>6052</v>
      </c>
      <c r="B3095" s="84" t="s">
        <v>6053</v>
      </c>
    </row>
    <row r="3096" spans="1:2" x14ac:dyDescent="0.3">
      <c r="A3096" s="148" t="s">
        <v>6054</v>
      </c>
      <c r="B3096" s="84" t="s">
        <v>6055</v>
      </c>
    </row>
    <row r="3097" spans="1:2" x14ac:dyDescent="0.3">
      <c r="A3097" s="148" t="s">
        <v>6056</v>
      </c>
      <c r="B3097" s="84" t="s">
        <v>6057</v>
      </c>
    </row>
    <row r="3098" spans="1:2" x14ac:dyDescent="0.3">
      <c r="A3098" s="148" t="s">
        <v>6058</v>
      </c>
      <c r="B3098" s="84" t="s">
        <v>6059</v>
      </c>
    </row>
    <row r="3099" spans="1:2" x14ac:dyDescent="0.3">
      <c r="A3099" s="148" t="s">
        <v>6060</v>
      </c>
      <c r="B3099" s="84" t="s">
        <v>6061</v>
      </c>
    </row>
    <row r="3100" spans="1:2" x14ac:dyDescent="0.3">
      <c r="A3100" s="148" t="s">
        <v>6062</v>
      </c>
      <c r="B3100" s="84" t="s">
        <v>6063</v>
      </c>
    </row>
    <row r="3101" spans="1:2" x14ac:dyDescent="0.3">
      <c r="A3101" s="148" t="s">
        <v>6064</v>
      </c>
      <c r="B3101" s="84" t="s">
        <v>6065</v>
      </c>
    </row>
    <row r="3102" spans="1:2" x14ac:dyDescent="0.3">
      <c r="A3102" s="148" t="s">
        <v>6066</v>
      </c>
      <c r="B3102" s="84" t="s">
        <v>6067</v>
      </c>
    </row>
    <row r="3103" spans="1:2" x14ac:dyDescent="0.3">
      <c r="A3103" s="148" t="s">
        <v>6068</v>
      </c>
      <c r="B3103" s="84" t="s">
        <v>6069</v>
      </c>
    </row>
    <row r="3104" spans="1:2" x14ac:dyDescent="0.3">
      <c r="A3104" s="148" t="s">
        <v>6070</v>
      </c>
      <c r="B3104" s="84" t="s">
        <v>6071</v>
      </c>
    </row>
    <row r="3105" spans="1:2" x14ac:dyDescent="0.3">
      <c r="A3105" s="148" t="s">
        <v>6072</v>
      </c>
      <c r="B3105" s="84" t="s">
        <v>6073</v>
      </c>
    </row>
    <row r="3106" spans="1:2" x14ac:dyDescent="0.3">
      <c r="A3106" s="148" t="s">
        <v>6074</v>
      </c>
      <c r="B3106" s="84" t="s">
        <v>6075</v>
      </c>
    </row>
    <row r="3107" spans="1:2" x14ac:dyDescent="0.3">
      <c r="A3107" s="148" t="s">
        <v>6076</v>
      </c>
      <c r="B3107" s="84" t="s">
        <v>6077</v>
      </c>
    </row>
    <row r="3108" spans="1:2" x14ac:dyDescent="0.3">
      <c r="A3108" s="148" t="s">
        <v>6078</v>
      </c>
      <c r="B3108" s="84" t="s">
        <v>6079</v>
      </c>
    </row>
    <row r="3109" spans="1:2" x14ac:dyDescent="0.3">
      <c r="A3109" s="148" t="s">
        <v>6080</v>
      </c>
      <c r="B3109" s="84" t="s">
        <v>6081</v>
      </c>
    </row>
    <row r="3110" spans="1:2" x14ac:dyDescent="0.3">
      <c r="A3110" s="148" t="s">
        <v>6082</v>
      </c>
      <c r="B3110" s="84" t="s">
        <v>6083</v>
      </c>
    </row>
    <row r="3111" spans="1:2" x14ac:dyDescent="0.3">
      <c r="A3111" s="148" t="s">
        <v>6084</v>
      </c>
      <c r="B3111" s="84" t="s">
        <v>6085</v>
      </c>
    </row>
    <row r="3112" spans="1:2" x14ac:dyDescent="0.3">
      <c r="A3112" s="148" t="s">
        <v>6086</v>
      </c>
      <c r="B3112" s="84" t="s">
        <v>6087</v>
      </c>
    </row>
    <row r="3113" spans="1:2" x14ac:dyDescent="0.3">
      <c r="A3113" s="148" t="s">
        <v>549</v>
      </c>
      <c r="B3113" s="84" t="s">
        <v>6088</v>
      </c>
    </row>
    <row r="3114" spans="1:2" x14ac:dyDescent="0.3">
      <c r="A3114" s="148" t="s">
        <v>550</v>
      </c>
      <c r="B3114" s="84" t="s">
        <v>6089</v>
      </c>
    </row>
    <row r="3115" spans="1:2" x14ac:dyDescent="0.3">
      <c r="A3115" s="148" t="s">
        <v>551</v>
      </c>
      <c r="B3115" s="84" t="s">
        <v>6090</v>
      </c>
    </row>
    <row r="3116" spans="1:2" x14ac:dyDescent="0.3">
      <c r="A3116" s="148" t="s">
        <v>552</v>
      </c>
      <c r="B3116" s="84" t="s">
        <v>6091</v>
      </c>
    </row>
    <row r="3117" spans="1:2" x14ac:dyDescent="0.3">
      <c r="A3117" s="148" t="s">
        <v>553</v>
      </c>
      <c r="B3117" s="84" t="s">
        <v>6092</v>
      </c>
    </row>
    <row r="3118" spans="1:2" x14ac:dyDescent="0.3">
      <c r="A3118" s="148" t="s">
        <v>554</v>
      </c>
      <c r="B3118" s="84" t="s">
        <v>6093</v>
      </c>
    </row>
    <row r="3119" spans="1:2" x14ac:dyDescent="0.3">
      <c r="A3119" s="148" t="s">
        <v>6094</v>
      </c>
      <c r="B3119" s="84" t="s">
        <v>6095</v>
      </c>
    </row>
    <row r="3120" spans="1:2" x14ac:dyDescent="0.3">
      <c r="A3120" s="148" t="s">
        <v>6096</v>
      </c>
      <c r="B3120" s="84" t="s">
        <v>6097</v>
      </c>
    </row>
    <row r="3121" spans="1:2" x14ac:dyDescent="0.3">
      <c r="A3121" s="148" t="s">
        <v>6098</v>
      </c>
      <c r="B3121" s="84" t="s">
        <v>6099</v>
      </c>
    </row>
    <row r="3122" spans="1:2" x14ac:dyDescent="0.3">
      <c r="A3122" s="148" t="s">
        <v>6100</v>
      </c>
      <c r="B3122" s="84" t="s">
        <v>6101</v>
      </c>
    </row>
    <row r="3123" spans="1:2" x14ac:dyDescent="0.3">
      <c r="A3123" s="148" t="s">
        <v>6102</v>
      </c>
      <c r="B3123" s="84" t="s">
        <v>6103</v>
      </c>
    </row>
    <row r="3124" spans="1:2" x14ac:dyDescent="0.3">
      <c r="A3124" s="148" t="s">
        <v>6104</v>
      </c>
      <c r="B3124" s="84" t="s">
        <v>6105</v>
      </c>
    </row>
    <row r="3125" spans="1:2" x14ac:dyDescent="0.3">
      <c r="A3125" s="148" t="s">
        <v>6106</v>
      </c>
      <c r="B3125" s="84" t="s">
        <v>6107</v>
      </c>
    </row>
    <row r="3126" spans="1:2" x14ac:dyDescent="0.3">
      <c r="A3126" s="148" t="s">
        <v>6108</v>
      </c>
      <c r="B3126" s="84" t="s">
        <v>6109</v>
      </c>
    </row>
    <row r="3127" spans="1:2" x14ac:dyDescent="0.3">
      <c r="A3127" s="148" t="s">
        <v>6110</v>
      </c>
      <c r="B3127" s="84" t="s">
        <v>6111</v>
      </c>
    </row>
    <row r="3128" spans="1:2" x14ac:dyDescent="0.3">
      <c r="A3128" s="148" t="s">
        <v>6112</v>
      </c>
      <c r="B3128" s="84" t="s">
        <v>6113</v>
      </c>
    </row>
    <row r="3129" spans="1:2" x14ac:dyDescent="0.3">
      <c r="A3129" s="148" t="s">
        <v>6114</v>
      </c>
      <c r="B3129" s="84" t="s">
        <v>6115</v>
      </c>
    </row>
    <row r="3130" spans="1:2" x14ac:dyDescent="0.3">
      <c r="A3130" s="148" t="s">
        <v>6116</v>
      </c>
      <c r="B3130" s="84" t="s">
        <v>6117</v>
      </c>
    </row>
    <row r="3131" spans="1:2" x14ac:dyDescent="0.3">
      <c r="A3131" s="148" t="s">
        <v>6118</v>
      </c>
      <c r="B3131" s="84" t="s">
        <v>6119</v>
      </c>
    </row>
    <row r="3132" spans="1:2" x14ac:dyDescent="0.3">
      <c r="A3132" s="148" t="s">
        <v>6120</v>
      </c>
      <c r="B3132" s="84" t="s">
        <v>6121</v>
      </c>
    </row>
    <row r="3133" spans="1:2" x14ac:dyDescent="0.3">
      <c r="A3133" s="148" t="s">
        <v>6122</v>
      </c>
      <c r="B3133" s="84" t="s">
        <v>6123</v>
      </c>
    </row>
    <row r="3134" spans="1:2" x14ac:dyDescent="0.3">
      <c r="A3134" s="148" t="s">
        <v>6124</v>
      </c>
      <c r="B3134" s="84" t="s">
        <v>6125</v>
      </c>
    </row>
    <row r="3135" spans="1:2" x14ac:dyDescent="0.3">
      <c r="A3135" s="148" t="s">
        <v>6126</v>
      </c>
      <c r="B3135" s="84" t="s">
        <v>6127</v>
      </c>
    </row>
    <row r="3136" spans="1:2" x14ac:dyDescent="0.3">
      <c r="A3136" s="148" t="s">
        <v>6128</v>
      </c>
      <c r="B3136" s="84" t="s">
        <v>6129</v>
      </c>
    </row>
    <row r="3137" spans="1:2" x14ac:dyDescent="0.3">
      <c r="A3137" s="148" t="s">
        <v>6130</v>
      </c>
      <c r="B3137" s="84" t="s">
        <v>6131</v>
      </c>
    </row>
    <row r="3138" spans="1:2" x14ac:dyDescent="0.3">
      <c r="A3138" s="148" t="s">
        <v>6132</v>
      </c>
      <c r="B3138" s="84" t="s">
        <v>6133</v>
      </c>
    </row>
    <row r="3139" spans="1:2" x14ac:dyDescent="0.3">
      <c r="A3139" s="148" t="s">
        <v>6134</v>
      </c>
      <c r="B3139" s="84" t="s">
        <v>6135</v>
      </c>
    </row>
    <row r="3140" spans="1:2" x14ac:dyDescent="0.3">
      <c r="A3140" s="148" t="s">
        <v>6136</v>
      </c>
      <c r="B3140" s="84" t="s">
        <v>6137</v>
      </c>
    </row>
    <row r="3141" spans="1:2" x14ac:dyDescent="0.3">
      <c r="A3141" s="148" t="s">
        <v>6138</v>
      </c>
      <c r="B3141" s="84" t="s">
        <v>6139</v>
      </c>
    </row>
    <row r="3142" spans="1:2" x14ac:dyDescent="0.3">
      <c r="A3142" s="148" t="s">
        <v>6140</v>
      </c>
      <c r="B3142" s="84" t="s">
        <v>6141</v>
      </c>
    </row>
    <row r="3143" spans="1:2" x14ac:dyDescent="0.3">
      <c r="A3143" s="148" t="s">
        <v>6142</v>
      </c>
      <c r="B3143" s="84" t="s">
        <v>6143</v>
      </c>
    </row>
    <row r="3144" spans="1:2" x14ac:dyDescent="0.3">
      <c r="A3144" s="148" t="s">
        <v>6144</v>
      </c>
      <c r="B3144" s="84" t="s">
        <v>6145</v>
      </c>
    </row>
    <row r="3145" spans="1:2" x14ac:dyDescent="0.3">
      <c r="A3145" s="148" t="s">
        <v>6146</v>
      </c>
      <c r="B3145" s="84" t="s">
        <v>6147</v>
      </c>
    </row>
    <row r="3146" spans="1:2" x14ac:dyDescent="0.3">
      <c r="A3146" s="148" t="s">
        <v>6148</v>
      </c>
      <c r="B3146" s="84" t="s">
        <v>6149</v>
      </c>
    </row>
    <row r="3147" spans="1:2" x14ac:dyDescent="0.3">
      <c r="A3147" s="148" t="s">
        <v>6150</v>
      </c>
      <c r="B3147" s="84" t="s">
        <v>6151</v>
      </c>
    </row>
    <row r="3148" spans="1:2" x14ac:dyDescent="0.3">
      <c r="A3148" s="148" t="s">
        <v>6152</v>
      </c>
      <c r="B3148" s="84" t="s">
        <v>6153</v>
      </c>
    </row>
    <row r="3149" spans="1:2" x14ac:dyDescent="0.3">
      <c r="A3149" s="148" t="s">
        <v>6154</v>
      </c>
      <c r="B3149" s="84" t="s">
        <v>6155</v>
      </c>
    </row>
    <row r="3150" spans="1:2" x14ac:dyDescent="0.3">
      <c r="A3150" s="148" t="s">
        <v>6156</v>
      </c>
      <c r="B3150" s="84" t="s">
        <v>6157</v>
      </c>
    </row>
    <row r="3151" spans="1:2" x14ac:dyDescent="0.3">
      <c r="A3151" s="148" t="s">
        <v>6158</v>
      </c>
      <c r="B3151" s="84" t="s">
        <v>6159</v>
      </c>
    </row>
    <row r="3152" spans="1:2" x14ac:dyDescent="0.3">
      <c r="A3152" s="148" t="s">
        <v>6160</v>
      </c>
      <c r="B3152" s="84" t="s">
        <v>809</v>
      </c>
    </row>
    <row r="3153" spans="1:2" x14ac:dyDescent="0.3">
      <c r="A3153" s="148" t="s">
        <v>6161</v>
      </c>
      <c r="B3153" s="84" t="s">
        <v>6162</v>
      </c>
    </row>
    <row r="3154" spans="1:2" x14ac:dyDescent="0.3">
      <c r="A3154" s="148" t="s">
        <v>6163</v>
      </c>
      <c r="B3154" s="84" t="s">
        <v>6164</v>
      </c>
    </row>
    <row r="3155" spans="1:2" x14ac:dyDescent="0.3">
      <c r="A3155" s="148" t="s">
        <v>6165</v>
      </c>
      <c r="B3155" s="84" t="s">
        <v>6166</v>
      </c>
    </row>
    <row r="3156" spans="1:2" x14ac:dyDescent="0.3">
      <c r="A3156" s="148" t="s">
        <v>6167</v>
      </c>
      <c r="B3156" s="84" t="s">
        <v>6168</v>
      </c>
    </row>
    <row r="3157" spans="1:2" x14ac:dyDescent="0.3">
      <c r="A3157" s="148" t="s">
        <v>6169</v>
      </c>
      <c r="B3157" s="84" t="s">
        <v>6170</v>
      </c>
    </row>
    <row r="3158" spans="1:2" x14ac:dyDescent="0.3">
      <c r="A3158" s="148" t="s">
        <v>6171</v>
      </c>
      <c r="B3158" s="84" t="s">
        <v>6172</v>
      </c>
    </row>
    <row r="3159" spans="1:2" x14ac:dyDescent="0.3">
      <c r="A3159" s="148" t="s">
        <v>6173</v>
      </c>
      <c r="B3159" s="84" t="s">
        <v>6174</v>
      </c>
    </row>
    <row r="3160" spans="1:2" x14ac:dyDescent="0.3">
      <c r="A3160" s="148" t="s">
        <v>6175</v>
      </c>
      <c r="B3160" s="84" t="s">
        <v>6176</v>
      </c>
    </row>
    <row r="3161" spans="1:2" x14ac:dyDescent="0.3">
      <c r="A3161" s="148" t="s">
        <v>6177</v>
      </c>
      <c r="B3161" s="84" t="s">
        <v>6178</v>
      </c>
    </row>
    <row r="3162" spans="1:2" x14ac:dyDescent="0.3">
      <c r="A3162" s="148" t="s">
        <v>6179</v>
      </c>
      <c r="B3162" s="84" t="s">
        <v>3618</v>
      </c>
    </row>
    <row r="3163" spans="1:2" x14ac:dyDescent="0.3">
      <c r="A3163" s="148" t="s">
        <v>6180</v>
      </c>
      <c r="B3163" s="84" t="s">
        <v>172</v>
      </c>
    </row>
    <row r="3164" spans="1:2" x14ac:dyDescent="0.3">
      <c r="A3164" s="148" t="s">
        <v>6181</v>
      </c>
      <c r="B3164" s="84" t="s">
        <v>6182</v>
      </c>
    </row>
    <row r="3165" spans="1:2" x14ac:dyDescent="0.3">
      <c r="A3165" s="148" t="s">
        <v>6183</v>
      </c>
      <c r="B3165" s="84" t="s">
        <v>6184</v>
      </c>
    </row>
    <row r="3166" spans="1:2" x14ac:dyDescent="0.3">
      <c r="A3166" s="148" t="s">
        <v>6185</v>
      </c>
      <c r="B3166" s="84" t="s">
        <v>6186</v>
      </c>
    </row>
    <row r="3167" spans="1:2" x14ac:dyDescent="0.3">
      <c r="A3167" s="148" t="s">
        <v>6187</v>
      </c>
      <c r="B3167" s="84" t="s">
        <v>6188</v>
      </c>
    </row>
    <row r="3168" spans="1:2" x14ac:dyDescent="0.3">
      <c r="A3168" s="148" t="s">
        <v>6189</v>
      </c>
      <c r="B3168" s="84" t="s">
        <v>6190</v>
      </c>
    </row>
    <row r="3169" spans="1:2" x14ac:dyDescent="0.3">
      <c r="A3169" s="148" t="s">
        <v>6191</v>
      </c>
      <c r="B3169" s="84" t="s">
        <v>6192</v>
      </c>
    </row>
    <row r="3170" spans="1:2" x14ac:dyDescent="0.3">
      <c r="A3170" s="148" t="s">
        <v>6193</v>
      </c>
      <c r="B3170" s="84" t="s">
        <v>6194</v>
      </c>
    </row>
    <row r="3171" spans="1:2" x14ac:dyDescent="0.3">
      <c r="A3171" s="148" t="s">
        <v>6195</v>
      </c>
      <c r="B3171" s="84" t="s">
        <v>6196</v>
      </c>
    </row>
    <row r="3172" spans="1:2" x14ac:dyDescent="0.3">
      <c r="A3172" s="148" t="s">
        <v>6197</v>
      </c>
      <c r="B3172" s="84" t="s">
        <v>6198</v>
      </c>
    </row>
    <row r="3173" spans="1:2" x14ac:dyDescent="0.3">
      <c r="A3173" s="148" t="s">
        <v>6199</v>
      </c>
      <c r="B3173" s="84" t="s">
        <v>6200</v>
      </c>
    </row>
    <row r="3174" spans="1:2" x14ac:dyDescent="0.3">
      <c r="A3174" s="148" t="s">
        <v>6201</v>
      </c>
      <c r="B3174" s="84" t="s">
        <v>6202</v>
      </c>
    </row>
    <row r="3175" spans="1:2" x14ac:dyDescent="0.3">
      <c r="A3175" s="148" t="s">
        <v>6203</v>
      </c>
      <c r="B3175" s="84" t="s">
        <v>6204</v>
      </c>
    </row>
    <row r="3176" spans="1:2" x14ac:dyDescent="0.3">
      <c r="A3176" s="148" t="s">
        <v>6205</v>
      </c>
      <c r="B3176" s="84" t="s">
        <v>6206</v>
      </c>
    </row>
    <row r="3177" spans="1:2" x14ac:dyDescent="0.3">
      <c r="A3177" s="148" t="s">
        <v>6207</v>
      </c>
      <c r="B3177" s="84" t="s">
        <v>6208</v>
      </c>
    </row>
    <row r="3178" spans="1:2" x14ac:dyDescent="0.3">
      <c r="A3178" s="148" t="s">
        <v>6209</v>
      </c>
      <c r="B3178" s="84" t="s">
        <v>6210</v>
      </c>
    </row>
    <row r="3179" spans="1:2" x14ac:dyDescent="0.3">
      <c r="A3179" s="148" t="s">
        <v>6211</v>
      </c>
      <c r="B3179" s="84" t="s">
        <v>6212</v>
      </c>
    </row>
    <row r="3180" spans="1:2" x14ac:dyDescent="0.3">
      <c r="A3180" s="148" t="s">
        <v>6213</v>
      </c>
      <c r="B3180" s="84" t="s">
        <v>6214</v>
      </c>
    </row>
    <row r="3181" spans="1:2" x14ac:dyDescent="0.3">
      <c r="A3181" s="148" t="s">
        <v>6215</v>
      </c>
      <c r="B3181" s="84" t="s">
        <v>6216</v>
      </c>
    </row>
    <row r="3182" spans="1:2" x14ac:dyDescent="0.3">
      <c r="A3182" s="148" t="s">
        <v>340</v>
      </c>
      <c r="B3182" s="84" t="s">
        <v>6217</v>
      </c>
    </row>
    <row r="3183" spans="1:2" x14ac:dyDescent="0.3">
      <c r="A3183" s="148" t="s">
        <v>6218</v>
      </c>
      <c r="B3183" s="84" t="s">
        <v>6219</v>
      </c>
    </row>
    <row r="3184" spans="1:2" x14ac:dyDescent="0.3">
      <c r="A3184" s="148" t="s">
        <v>6220</v>
      </c>
      <c r="B3184" s="84" t="s">
        <v>6221</v>
      </c>
    </row>
    <row r="3185" spans="1:2" x14ac:dyDescent="0.3">
      <c r="A3185" s="148" t="s">
        <v>6222</v>
      </c>
      <c r="B3185" s="84" t="s">
        <v>6223</v>
      </c>
    </row>
    <row r="3186" spans="1:2" x14ac:dyDescent="0.3">
      <c r="A3186" s="148" t="s">
        <v>6224</v>
      </c>
      <c r="B3186" s="84" t="s">
        <v>6225</v>
      </c>
    </row>
    <row r="3187" spans="1:2" x14ac:dyDescent="0.3">
      <c r="A3187" s="148" t="s">
        <v>6226</v>
      </c>
      <c r="B3187" s="84" t="s">
        <v>6227</v>
      </c>
    </row>
    <row r="3188" spans="1:2" x14ac:dyDescent="0.3">
      <c r="A3188" s="148" t="s">
        <v>6228</v>
      </c>
      <c r="B3188" s="84" t="s">
        <v>6229</v>
      </c>
    </row>
    <row r="3189" spans="1:2" x14ac:dyDescent="0.3">
      <c r="A3189" s="148" t="s">
        <v>6230</v>
      </c>
      <c r="B3189" s="84" t="s">
        <v>6231</v>
      </c>
    </row>
    <row r="3190" spans="1:2" x14ac:dyDescent="0.3">
      <c r="A3190" s="148" t="s">
        <v>6232</v>
      </c>
      <c r="B3190" s="84" t="s">
        <v>6229</v>
      </c>
    </row>
    <row r="3191" spans="1:2" x14ac:dyDescent="0.3">
      <c r="A3191" s="148" t="s">
        <v>6233</v>
      </c>
      <c r="B3191" s="84" t="s">
        <v>6234</v>
      </c>
    </row>
    <row r="3192" spans="1:2" x14ac:dyDescent="0.3">
      <c r="A3192" s="148" t="s">
        <v>6235</v>
      </c>
      <c r="B3192" s="84" t="s">
        <v>6236</v>
      </c>
    </row>
    <row r="3193" spans="1:2" x14ac:dyDescent="0.3">
      <c r="A3193" s="148" t="s">
        <v>6237</v>
      </c>
      <c r="B3193" s="84" t="s">
        <v>6238</v>
      </c>
    </row>
    <row r="3194" spans="1:2" x14ac:dyDescent="0.3">
      <c r="A3194" s="148" t="s">
        <v>6239</v>
      </c>
      <c r="B3194" s="84" t="s">
        <v>6240</v>
      </c>
    </row>
    <row r="3195" spans="1:2" x14ac:dyDescent="0.3">
      <c r="A3195" s="148" t="s">
        <v>6241</v>
      </c>
      <c r="B3195" s="84" t="s">
        <v>6242</v>
      </c>
    </row>
    <row r="3196" spans="1:2" x14ac:dyDescent="0.3">
      <c r="A3196" s="148" t="s">
        <v>6243</v>
      </c>
      <c r="B3196" s="84" t="s">
        <v>6244</v>
      </c>
    </row>
    <row r="3197" spans="1:2" x14ac:dyDescent="0.3">
      <c r="A3197" s="148" t="s">
        <v>6245</v>
      </c>
      <c r="B3197" s="84" t="s">
        <v>6246</v>
      </c>
    </row>
    <row r="3198" spans="1:2" x14ac:dyDescent="0.3">
      <c r="A3198" s="148" t="s">
        <v>6247</v>
      </c>
      <c r="B3198" s="84" t="s">
        <v>6248</v>
      </c>
    </row>
    <row r="3199" spans="1:2" x14ac:dyDescent="0.3">
      <c r="A3199" s="148" t="s">
        <v>6249</v>
      </c>
      <c r="B3199" s="84" t="s">
        <v>6250</v>
      </c>
    </row>
    <row r="3200" spans="1:2" x14ac:dyDescent="0.3">
      <c r="A3200" s="148" t="s">
        <v>6251</v>
      </c>
      <c r="B3200" s="84" t="s">
        <v>6252</v>
      </c>
    </row>
    <row r="3201" spans="1:2" x14ac:dyDescent="0.3">
      <c r="A3201" s="148" t="s">
        <v>6253</v>
      </c>
      <c r="B3201" s="84" t="s">
        <v>6254</v>
      </c>
    </row>
    <row r="3202" spans="1:2" x14ac:dyDescent="0.3">
      <c r="A3202" s="148" t="s">
        <v>6255</v>
      </c>
      <c r="B3202" s="84" t="s">
        <v>6256</v>
      </c>
    </row>
    <row r="3203" spans="1:2" x14ac:dyDescent="0.3">
      <c r="A3203" s="148" t="s">
        <v>6257</v>
      </c>
      <c r="B3203" s="84" t="s">
        <v>6258</v>
      </c>
    </row>
    <row r="3204" spans="1:2" x14ac:dyDescent="0.3">
      <c r="A3204" s="148" t="s">
        <v>6259</v>
      </c>
      <c r="B3204" s="84" t="s">
        <v>6260</v>
      </c>
    </row>
    <row r="3205" spans="1:2" x14ac:dyDescent="0.3">
      <c r="A3205" s="148" t="s">
        <v>6261</v>
      </c>
      <c r="B3205" s="84" t="s">
        <v>6262</v>
      </c>
    </row>
    <row r="3206" spans="1:2" x14ac:dyDescent="0.3">
      <c r="A3206" s="148" t="s">
        <v>6263</v>
      </c>
      <c r="B3206" s="84" t="s">
        <v>6264</v>
      </c>
    </row>
    <row r="3207" spans="1:2" x14ac:dyDescent="0.3">
      <c r="A3207" s="148" t="s">
        <v>6265</v>
      </c>
      <c r="B3207" s="84" t="s">
        <v>6266</v>
      </c>
    </row>
    <row r="3208" spans="1:2" x14ac:dyDescent="0.3">
      <c r="A3208" s="148" t="s">
        <v>6267</v>
      </c>
      <c r="B3208" s="84" t="s">
        <v>6268</v>
      </c>
    </row>
    <row r="3209" spans="1:2" x14ac:dyDescent="0.3">
      <c r="A3209" s="148" t="s">
        <v>6269</v>
      </c>
      <c r="B3209" s="84" t="s">
        <v>6270</v>
      </c>
    </row>
    <row r="3210" spans="1:2" x14ac:dyDescent="0.3">
      <c r="A3210" s="148" t="s">
        <v>6271</v>
      </c>
      <c r="B3210" s="84" t="s">
        <v>6272</v>
      </c>
    </row>
    <row r="3211" spans="1:2" x14ac:dyDescent="0.3">
      <c r="A3211" s="148" t="s">
        <v>6273</v>
      </c>
      <c r="B3211" s="84" t="s">
        <v>6274</v>
      </c>
    </row>
    <row r="3212" spans="1:2" x14ac:dyDescent="0.3">
      <c r="A3212" s="148" t="s">
        <v>6275</v>
      </c>
      <c r="B3212" s="84" t="s">
        <v>6276</v>
      </c>
    </row>
    <row r="3213" spans="1:2" x14ac:dyDescent="0.3">
      <c r="A3213" s="148" t="s">
        <v>6277</v>
      </c>
      <c r="B3213" s="84" t="s">
        <v>6278</v>
      </c>
    </row>
    <row r="3214" spans="1:2" x14ac:dyDescent="0.3">
      <c r="A3214" s="148" t="s">
        <v>6279</v>
      </c>
      <c r="B3214" s="84" t="s">
        <v>6280</v>
      </c>
    </row>
    <row r="3215" spans="1:2" x14ac:dyDescent="0.3">
      <c r="A3215" s="148" t="s">
        <v>6281</v>
      </c>
      <c r="B3215" s="84" t="s">
        <v>6282</v>
      </c>
    </row>
    <row r="3216" spans="1:2" x14ac:dyDescent="0.3">
      <c r="A3216" s="148" t="s">
        <v>6283</v>
      </c>
      <c r="B3216" s="84" t="s">
        <v>6284</v>
      </c>
    </row>
    <row r="3217" spans="1:2" x14ac:dyDescent="0.3">
      <c r="A3217" s="148" t="s">
        <v>6285</v>
      </c>
      <c r="B3217" s="84" t="s">
        <v>6286</v>
      </c>
    </row>
    <row r="3218" spans="1:2" x14ac:dyDescent="0.3">
      <c r="A3218" s="148" t="s">
        <v>6287</v>
      </c>
      <c r="B3218" s="84" t="s">
        <v>6288</v>
      </c>
    </row>
    <row r="3219" spans="1:2" x14ac:dyDescent="0.3">
      <c r="A3219" s="148" t="s">
        <v>6289</v>
      </c>
      <c r="B3219" s="84" t="s">
        <v>6290</v>
      </c>
    </row>
    <row r="3220" spans="1:2" x14ac:dyDescent="0.3">
      <c r="A3220" s="148" t="s">
        <v>6291</v>
      </c>
      <c r="B3220" s="84" t="s">
        <v>6292</v>
      </c>
    </row>
    <row r="3221" spans="1:2" x14ac:dyDescent="0.3">
      <c r="A3221" s="148" t="s">
        <v>6293</v>
      </c>
      <c r="B3221" s="84" t="s">
        <v>6294</v>
      </c>
    </row>
    <row r="3222" spans="1:2" x14ac:dyDescent="0.3">
      <c r="A3222" s="148" t="s">
        <v>6295</v>
      </c>
      <c r="B3222" s="84" t="s">
        <v>6296</v>
      </c>
    </row>
    <row r="3223" spans="1:2" x14ac:dyDescent="0.3">
      <c r="A3223" s="148" t="s">
        <v>6297</v>
      </c>
      <c r="B3223" s="84" t="s">
        <v>6298</v>
      </c>
    </row>
    <row r="3224" spans="1:2" x14ac:dyDescent="0.3">
      <c r="A3224" s="148" t="s">
        <v>6299</v>
      </c>
      <c r="B3224" s="84" t="s">
        <v>6300</v>
      </c>
    </row>
    <row r="3225" spans="1:2" x14ac:dyDescent="0.3">
      <c r="A3225" s="148" t="s">
        <v>6301</v>
      </c>
      <c r="B3225" s="84" t="s">
        <v>6302</v>
      </c>
    </row>
    <row r="3226" spans="1:2" x14ac:dyDescent="0.3">
      <c r="A3226" s="148" t="s">
        <v>6303</v>
      </c>
      <c r="B3226" s="84" t="s">
        <v>6304</v>
      </c>
    </row>
    <row r="3227" spans="1:2" x14ac:dyDescent="0.3">
      <c r="A3227" s="148" t="s">
        <v>6305</v>
      </c>
      <c r="B3227" s="84" t="s">
        <v>6306</v>
      </c>
    </row>
    <row r="3228" spans="1:2" x14ac:dyDescent="0.3">
      <c r="A3228" s="148" t="s">
        <v>6307</v>
      </c>
      <c r="B3228" s="84" t="s">
        <v>6308</v>
      </c>
    </row>
    <row r="3229" spans="1:2" x14ac:dyDescent="0.3">
      <c r="A3229" s="148" t="s">
        <v>6309</v>
      </c>
      <c r="B3229" s="84" t="s">
        <v>6310</v>
      </c>
    </row>
    <row r="3230" spans="1:2" x14ac:dyDescent="0.3">
      <c r="A3230" s="148" t="s">
        <v>6311</v>
      </c>
      <c r="B3230" s="84" t="s">
        <v>6312</v>
      </c>
    </row>
    <row r="3231" spans="1:2" x14ac:dyDescent="0.3">
      <c r="A3231" s="148" t="s">
        <v>6313</v>
      </c>
      <c r="B3231" s="84" t="s">
        <v>6314</v>
      </c>
    </row>
    <row r="3232" spans="1:2" x14ac:dyDescent="0.3">
      <c r="A3232" s="148" t="s">
        <v>6315</v>
      </c>
      <c r="B3232" s="84" t="s">
        <v>6316</v>
      </c>
    </row>
    <row r="3233" spans="1:2" x14ac:dyDescent="0.3">
      <c r="A3233" s="148" t="s">
        <v>6317</v>
      </c>
      <c r="B3233" s="84" t="s">
        <v>6318</v>
      </c>
    </row>
    <row r="3234" spans="1:2" x14ac:dyDescent="0.3">
      <c r="A3234" s="148" t="s">
        <v>6319</v>
      </c>
      <c r="B3234" s="84" t="s">
        <v>6320</v>
      </c>
    </row>
    <row r="3235" spans="1:2" x14ac:dyDescent="0.3">
      <c r="A3235" s="148" t="s">
        <v>6321</v>
      </c>
      <c r="B3235" s="84" t="s">
        <v>6322</v>
      </c>
    </row>
    <row r="3236" spans="1:2" x14ac:dyDescent="0.3">
      <c r="A3236" s="148" t="s">
        <v>6323</v>
      </c>
      <c r="B3236" s="84" t="s">
        <v>6324</v>
      </c>
    </row>
    <row r="3237" spans="1:2" x14ac:dyDescent="0.3">
      <c r="A3237" s="148" t="s">
        <v>6325</v>
      </c>
      <c r="B3237" s="84" t="s">
        <v>6326</v>
      </c>
    </row>
    <row r="3238" spans="1:2" x14ac:dyDescent="0.3">
      <c r="A3238" s="148" t="s">
        <v>6327</v>
      </c>
      <c r="B3238" s="84" t="s">
        <v>6328</v>
      </c>
    </row>
    <row r="3239" spans="1:2" x14ac:dyDescent="0.3">
      <c r="A3239" s="148" t="s">
        <v>6329</v>
      </c>
      <c r="B3239" s="84" t="s">
        <v>6330</v>
      </c>
    </row>
    <row r="3240" spans="1:2" x14ac:dyDescent="0.3">
      <c r="A3240" s="148" t="s">
        <v>6331</v>
      </c>
      <c r="B3240" s="84" t="s">
        <v>6332</v>
      </c>
    </row>
    <row r="3241" spans="1:2" x14ac:dyDescent="0.3">
      <c r="A3241" s="148" t="s">
        <v>6333</v>
      </c>
      <c r="B3241" s="84" t="s">
        <v>6334</v>
      </c>
    </row>
    <row r="3242" spans="1:2" x14ac:dyDescent="0.3">
      <c r="A3242" s="148" t="s">
        <v>6335</v>
      </c>
      <c r="B3242" s="84" t="s">
        <v>6336</v>
      </c>
    </row>
    <row r="3243" spans="1:2" x14ac:dyDescent="0.3">
      <c r="A3243" s="148" t="s">
        <v>6337</v>
      </c>
      <c r="B3243" s="84" t="s">
        <v>6338</v>
      </c>
    </row>
    <row r="3244" spans="1:2" x14ac:dyDescent="0.3">
      <c r="A3244" s="148" t="s">
        <v>6339</v>
      </c>
      <c r="B3244" s="84" t="s">
        <v>6340</v>
      </c>
    </row>
    <row r="3245" spans="1:2" x14ac:dyDescent="0.3">
      <c r="A3245" s="148" t="s">
        <v>6341</v>
      </c>
      <c r="B3245" s="84" t="s">
        <v>6342</v>
      </c>
    </row>
    <row r="3246" spans="1:2" x14ac:dyDescent="0.3">
      <c r="A3246" s="148" t="s">
        <v>6343</v>
      </c>
      <c r="B3246" s="84" t="s">
        <v>6344</v>
      </c>
    </row>
    <row r="3247" spans="1:2" x14ac:dyDescent="0.3">
      <c r="A3247" s="148" t="s">
        <v>6345</v>
      </c>
      <c r="B3247" s="84" t="s">
        <v>6346</v>
      </c>
    </row>
    <row r="3248" spans="1:2" x14ac:dyDescent="0.3">
      <c r="A3248" s="148" t="s">
        <v>6347</v>
      </c>
      <c r="B3248" s="84" t="s">
        <v>6348</v>
      </c>
    </row>
    <row r="3249" spans="1:2" x14ac:dyDescent="0.3">
      <c r="A3249" s="148" t="s">
        <v>6349</v>
      </c>
      <c r="B3249" s="84" t="s">
        <v>6350</v>
      </c>
    </row>
    <row r="3250" spans="1:2" x14ac:dyDescent="0.3">
      <c r="A3250" s="148" t="s">
        <v>6351</v>
      </c>
      <c r="B3250" s="84" t="s">
        <v>2609</v>
      </c>
    </row>
    <row r="3251" spans="1:2" x14ac:dyDescent="0.3">
      <c r="A3251" s="148" t="s">
        <v>6352</v>
      </c>
      <c r="B3251" s="84" t="s">
        <v>3433</v>
      </c>
    </row>
    <row r="3252" spans="1:2" x14ac:dyDescent="0.3">
      <c r="A3252" s="148" t="s">
        <v>6353</v>
      </c>
      <c r="B3252" s="84" t="s">
        <v>6354</v>
      </c>
    </row>
    <row r="3253" spans="1:2" x14ac:dyDescent="0.3">
      <c r="A3253" s="148" t="s">
        <v>6355</v>
      </c>
      <c r="B3253" s="84" t="s">
        <v>6356</v>
      </c>
    </row>
    <row r="3254" spans="1:2" x14ac:dyDescent="0.3">
      <c r="A3254" s="148" t="s">
        <v>6357</v>
      </c>
      <c r="B3254" s="84" t="s">
        <v>6358</v>
      </c>
    </row>
    <row r="3255" spans="1:2" x14ac:dyDescent="0.3">
      <c r="A3255" s="148" t="s">
        <v>6359</v>
      </c>
      <c r="B3255" s="84" t="s">
        <v>6360</v>
      </c>
    </row>
    <row r="3256" spans="1:2" x14ac:dyDescent="0.3">
      <c r="A3256" s="148" t="s">
        <v>6361</v>
      </c>
      <c r="B3256" s="84" t="s">
        <v>6362</v>
      </c>
    </row>
    <row r="3257" spans="1:2" x14ac:dyDescent="0.3">
      <c r="A3257" s="148" t="s">
        <v>6363</v>
      </c>
      <c r="B3257" s="84" t="s">
        <v>6364</v>
      </c>
    </row>
    <row r="3258" spans="1:2" x14ac:dyDescent="0.3">
      <c r="A3258" s="148" t="s">
        <v>6365</v>
      </c>
      <c r="B3258" s="84" t="s">
        <v>6366</v>
      </c>
    </row>
    <row r="3259" spans="1:2" x14ac:dyDescent="0.3">
      <c r="A3259" s="148" t="s">
        <v>6367</v>
      </c>
      <c r="B3259" s="84" t="s">
        <v>6368</v>
      </c>
    </row>
    <row r="3260" spans="1:2" x14ac:dyDescent="0.3">
      <c r="A3260" s="148" t="s">
        <v>6369</v>
      </c>
      <c r="B3260" s="84" t="s">
        <v>6370</v>
      </c>
    </row>
    <row r="3261" spans="1:2" x14ac:dyDescent="0.3">
      <c r="A3261" s="148" t="s">
        <v>6371</v>
      </c>
      <c r="B3261" s="84" t="s">
        <v>6372</v>
      </c>
    </row>
    <row r="3262" spans="1:2" x14ac:dyDescent="0.3">
      <c r="A3262" s="148" t="s">
        <v>6373</v>
      </c>
      <c r="B3262" s="84" t="s">
        <v>6374</v>
      </c>
    </row>
    <row r="3263" spans="1:2" x14ac:dyDescent="0.3">
      <c r="A3263" s="148" t="s">
        <v>6375</v>
      </c>
      <c r="B3263" s="84" t="s">
        <v>6376</v>
      </c>
    </row>
    <row r="3264" spans="1:2" x14ac:dyDescent="0.3">
      <c r="A3264" s="148" t="s">
        <v>6377</v>
      </c>
      <c r="B3264" s="84" t="s">
        <v>6378</v>
      </c>
    </row>
    <row r="3265" spans="1:2" x14ac:dyDescent="0.3">
      <c r="A3265" s="148" t="s">
        <v>6379</v>
      </c>
      <c r="B3265" s="84" t="s">
        <v>6380</v>
      </c>
    </row>
    <row r="3266" spans="1:2" x14ac:dyDescent="0.3">
      <c r="A3266" s="148" t="s">
        <v>6381</v>
      </c>
      <c r="B3266" s="84" t="s">
        <v>6382</v>
      </c>
    </row>
    <row r="3267" spans="1:2" x14ac:dyDescent="0.3">
      <c r="A3267" s="148" t="s">
        <v>6383</v>
      </c>
      <c r="B3267" s="84" t="s">
        <v>6384</v>
      </c>
    </row>
    <row r="3268" spans="1:2" x14ac:dyDescent="0.3">
      <c r="A3268" s="148" t="s">
        <v>6385</v>
      </c>
      <c r="B3268" s="84" t="s">
        <v>6386</v>
      </c>
    </row>
    <row r="3269" spans="1:2" x14ac:dyDescent="0.3">
      <c r="A3269" s="148" t="s">
        <v>6387</v>
      </c>
      <c r="B3269" s="84" t="s">
        <v>6388</v>
      </c>
    </row>
    <row r="3270" spans="1:2" x14ac:dyDescent="0.3">
      <c r="A3270" s="148" t="s">
        <v>6389</v>
      </c>
      <c r="B3270" s="84" t="s">
        <v>6390</v>
      </c>
    </row>
    <row r="3271" spans="1:2" x14ac:dyDescent="0.3">
      <c r="A3271" s="148" t="s">
        <v>6391</v>
      </c>
      <c r="B3271" s="84" t="s">
        <v>6392</v>
      </c>
    </row>
    <row r="3272" spans="1:2" x14ac:dyDescent="0.3">
      <c r="A3272" s="148" t="s">
        <v>6393</v>
      </c>
      <c r="B3272" s="84" t="s">
        <v>6394</v>
      </c>
    </row>
    <row r="3273" spans="1:2" x14ac:dyDescent="0.3">
      <c r="A3273" s="148" t="s">
        <v>6395</v>
      </c>
      <c r="B3273" s="84" t="s">
        <v>6396</v>
      </c>
    </row>
    <row r="3274" spans="1:2" x14ac:dyDescent="0.3">
      <c r="A3274" s="148" t="s">
        <v>6397</v>
      </c>
      <c r="B3274" s="84" t="s">
        <v>6398</v>
      </c>
    </row>
    <row r="3275" spans="1:2" x14ac:dyDescent="0.3">
      <c r="A3275" s="148" t="s">
        <v>6399</v>
      </c>
      <c r="B3275" s="84" t="s">
        <v>6400</v>
      </c>
    </row>
    <row r="3276" spans="1:2" x14ac:dyDescent="0.3">
      <c r="A3276" s="148" t="s">
        <v>6401</v>
      </c>
      <c r="B3276" s="84" t="s">
        <v>6402</v>
      </c>
    </row>
    <row r="3277" spans="1:2" x14ac:dyDescent="0.3">
      <c r="A3277" s="148" t="s">
        <v>6403</v>
      </c>
      <c r="B3277" s="84" t="s">
        <v>6404</v>
      </c>
    </row>
    <row r="3278" spans="1:2" x14ac:dyDescent="0.3">
      <c r="A3278" s="148" t="s">
        <v>6405</v>
      </c>
      <c r="B3278" s="84" t="s">
        <v>6406</v>
      </c>
    </row>
    <row r="3279" spans="1:2" x14ac:dyDescent="0.3">
      <c r="A3279" s="148" t="s">
        <v>6407</v>
      </c>
      <c r="B3279" s="84" t="s">
        <v>6408</v>
      </c>
    </row>
    <row r="3280" spans="1:2" x14ac:dyDescent="0.3">
      <c r="A3280" s="148" t="s">
        <v>6409</v>
      </c>
      <c r="B3280" s="84" t="s">
        <v>6410</v>
      </c>
    </row>
    <row r="3281" spans="1:2" x14ac:dyDescent="0.3">
      <c r="A3281" s="148" t="s">
        <v>6411</v>
      </c>
      <c r="B3281" s="84" t="s">
        <v>6412</v>
      </c>
    </row>
    <row r="3282" spans="1:2" x14ac:dyDescent="0.3">
      <c r="A3282" s="148" t="s">
        <v>6413</v>
      </c>
      <c r="B3282" s="84" t="s">
        <v>6414</v>
      </c>
    </row>
    <row r="3283" spans="1:2" x14ac:dyDescent="0.3">
      <c r="A3283" s="148" t="s">
        <v>6415</v>
      </c>
      <c r="B3283" s="84" t="s">
        <v>6416</v>
      </c>
    </row>
    <row r="3284" spans="1:2" x14ac:dyDescent="0.3">
      <c r="A3284" s="148" t="s">
        <v>6417</v>
      </c>
      <c r="B3284" s="84" t="s">
        <v>6418</v>
      </c>
    </row>
    <row r="3285" spans="1:2" x14ac:dyDescent="0.3">
      <c r="A3285" s="148" t="s">
        <v>6419</v>
      </c>
      <c r="B3285" s="84" t="s">
        <v>6420</v>
      </c>
    </row>
    <row r="3286" spans="1:2" x14ac:dyDescent="0.3">
      <c r="A3286" s="148" t="s">
        <v>6421</v>
      </c>
      <c r="B3286" s="84" t="s">
        <v>6422</v>
      </c>
    </row>
    <row r="3287" spans="1:2" x14ac:dyDescent="0.3">
      <c r="A3287" s="148" t="s">
        <v>6423</v>
      </c>
      <c r="B3287" s="84" t="s">
        <v>6424</v>
      </c>
    </row>
    <row r="3288" spans="1:2" x14ac:dyDescent="0.3">
      <c r="A3288" s="148" t="s">
        <v>6425</v>
      </c>
      <c r="B3288" s="84" t="s">
        <v>6426</v>
      </c>
    </row>
    <row r="3289" spans="1:2" x14ac:dyDescent="0.3">
      <c r="A3289" s="148" t="s">
        <v>6427</v>
      </c>
      <c r="B3289" s="84" t="s">
        <v>6428</v>
      </c>
    </row>
    <row r="3290" spans="1:2" x14ac:dyDescent="0.3">
      <c r="A3290" s="148" t="s">
        <v>6429</v>
      </c>
      <c r="B3290" s="84" t="s">
        <v>6430</v>
      </c>
    </row>
    <row r="3291" spans="1:2" x14ac:dyDescent="0.3">
      <c r="A3291" s="148" t="s">
        <v>6431</v>
      </c>
      <c r="B3291" s="84" t="s">
        <v>6432</v>
      </c>
    </row>
    <row r="3292" spans="1:2" x14ac:dyDescent="0.3">
      <c r="A3292" s="148" t="s">
        <v>6433</v>
      </c>
      <c r="B3292" s="84" t="s">
        <v>6434</v>
      </c>
    </row>
    <row r="3293" spans="1:2" x14ac:dyDescent="0.3">
      <c r="A3293" s="148" t="s">
        <v>6435</v>
      </c>
      <c r="B3293" s="84" t="s">
        <v>6436</v>
      </c>
    </row>
    <row r="3294" spans="1:2" x14ac:dyDescent="0.3">
      <c r="A3294" s="148" t="s">
        <v>6437</v>
      </c>
      <c r="B3294" s="84" t="s">
        <v>6438</v>
      </c>
    </row>
    <row r="3295" spans="1:2" x14ac:dyDescent="0.3">
      <c r="A3295" s="148" t="s">
        <v>6439</v>
      </c>
      <c r="B3295" s="84" t="s">
        <v>6440</v>
      </c>
    </row>
    <row r="3296" spans="1:2" x14ac:dyDescent="0.3">
      <c r="A3296" s="148" t="s">
        <v>6441</v>
      </c>
      <c r="B3296" s="84" t="s">
        <v>6442</v>
      </c>
    </row>
    <row r="3297" spans="1:2" x14ac:dyDescent="0.3">
      <c r="A3297" s="148" t="s">
        <v>6443</v>
      </c>
      <c r="B3297" s="84" t="s">
        <v>6444</v>
      </c>
    </row>
    <row r="3298" spans="1:2" x14ac:dyDescent="0.3">
      <c r="A3298" s="148" t="s">
        <v>6445</v>
      </c>
      <c r="B3298" s="84" t="s">
        <v>6446</v>
      </c>
    </row>
    <row r="3299" spans="1:2" x14ac:dyDescent="0.3">
      <c r="A3299" s="148" t="s">
        <v>6447</v>
      </c>
      <c r="B3299" s="84" t="s">
        <v>6448</v>
      </c>
    </row>
    <row r="3300" spans="1:2" x14ac:dyDescent="0.3">
      <c r="A3300" s="148" t="s">
        <v>6449</v>
      </c>
      <c r="B3300" s="84" t="s">
        <v>6450</v>
      </c>
    </row>
    <row r="3301" spans="1:2" x14ac:dyDescent="0.3">
      <c r="A3301" s="148" t="s">
        <v>6451</v>
      </c>
      <c r="B3301" s="84" t="s">
        <v>6452</v>
      </c>
    </row>
    <row r="3302" spans="1:2" x14ac:dyDescent="0.3">
      <c r="A3302" s="148" t="s">
        <v>6453</v>
      </c>
      <c r="B3302" s="84" t="s">
        <v>6454</v>
      </c>
    </row>
    <row r="3303" spans="1:2" x14ac:dyDescent="0.3">
      <c r="A3303" s="148" t="s">
        <v>6455</v>
      </c>
      <c r="B3303" s="84" t="s">
        <v>6456</v>
      </c>
    </row>
    <row r="3304" spans="1:2" x14ac:dyDescent="0.3">
      <c r="A3304" s="148" t="s">
        <v>6457</v>
      </c>
      <c r="B3304" s="84" t="s">
        <v>6458</v>
      </c>
    </row>
    <row r="3305" spans="1:2" x14ac:dyDescent="0.3">
      <c r="A3305" s="148" t="s">
        <v>6459</v>
      </c>
      <c r="B3305" s="84" t="s">
        <v>6460</v>
      </c>
    </row>
    <row r="3306" spans="1:2" x14ac:dyDescent="0.3">
      <c r="A3306" s="148" t="s">
        <v>6461</v>
      </c>
      <c r="B3306" s="84" t="s">
        <v>6462</v>
      </c>
    </row>
    <row r="3307" spans="1:2" x14ac:dyDescent="0.3">
      <c r="A3307" s="148" t="s">
        <v>6463</v>
      </c>
      <c r="B3307" s="84" t="s">
        <v>6464</v>
      </c>
    </row>
    <row r="3308" spans="1:2" x14ac:dyDescent="0.3">
      <c r="A3308" s="148" t="s">
        <v>6465</v>
      </c>
      <c r="B3308" s="84" t="s">
        <v>6466</v>
      </c>
    </row>
    <row r="3309" spans="1:2" x14ac:dyDescent="0.3">
      <c r="A3309" s="148" t="s">
        <v>6467</v>
      </c>
      <c r="B3309" s="84" t="s">
        <v>6468</v>
      </c>
    </row>
    <row r="3310" spans="1:2" x14ac:dyDescent="0.3">
      <c r="A3310" s="148" t="s">
        <v>6469</v>
      </c>
      <c r="B3310" s="84" t="s">
        <v>6470</v>
      </c>
    </row>
    <row r="3311" spans="1:2" x14ac:dyDescent="0.3">
      <c r="A3311" s="148" t="s">
        <v>6471</v>
      </c>
      <c r="B3311" s="84" t="s">
        <v>6472</v>
      </c>
    </row>
    <row r="3312" spans="1:2" x14ac:dyDescent="0.3">
      <c r="A3312" s="148" t="s">
        <v>6473</v>
      </c>
      <c r="B3312" s="84" t="s">
        <v>1613</v>
      </c>
    </row>
    <row r="3313" spans="1:2" x14ac:dyDescent="0.3">
      <c r="A3313" s="148" t="s">
        <v>6474</v>
      </c>
      <c r="B3313" s="84" t="s">
        <v>6475</v>
      </c>
    </row>
    <row r="3314" spans="1:2" x14ac:dyDescent="0.3">
      <c r="A3314" s="148" t="s">
        <v>6476</v>
      </c>
      <c r="B3314" s="84" t="s">
        <v>6477</v>
      </c>
    </row>
    <row r="3315" spans="1:2" x14ac:dyDescent="0.3">
      <c r="A3315" s="148" t="s">
        <v>6478</v>
      </c>
      <c r="B3315" s="84" t="s">
        <v>6479</v>
      </c>
    </row>
    <row r="3316" spans="1:2" x14ac:dyDescent="0.3">
      <c r="A3316" s="148" t="s">
        <v>6480</v>
      </c>
      <c r="B3316" s="84" t="s">
        <v>6481</v>
      </c>
    </row>
    <row r="3317" spans="1:2" x14ac:dyDescent="0.3">
      <c r="A3317" s="148" t="s">
        <v>6482</v>
      </c>
      <c r="B3317" s="84" t="s">
        <v>6483</v>
      </c>
    </row>
    <row r="3318" spans="1:2" x14ac:dyDescent="0.3">
      <c r="A3318" s="148" t="s">
        <v>6484</v>
      </c>
      <c r="B3318" s="84" t="s">
        <v>3980</v>
      </c>
    </row>
    <row r="3319" spans="1:2" x14ac:dyDescent="0.3">
      <c r="A3319" s="148" t="s">
        <v>6485</v>
      </c>
      <c r="B3319" s="84" t="s">
        <v>6486</v>
      </c>
    </row>
    <row r="3320" spans="1:2" x14ac:dyDescent="0.3">
      <c r="A3320" s="148" t="s">
        <v>6487</v>
      </c>
      <c r="B3320" s="84" t="s">
        <v>3982</v>
      </c>
    </row>
    <row r="3321" spans="1:2" x14ac:dyDescent="0.3">
      <c r="A3321" s="148" t="s">
        <v>6488</v>
      </c>
      <c r="B3321" s="84" t="s">
        <v>6489</v>
      </c>
    </row>
    <row r="3322" spans="1:2" x14ac:dyDescent="0.3">
      <c r="A3322" s="148" t="s">
        <v>6490</v>
      </c>
      <c r="B3322" s="84" t="s">
        <v>58</v>
      </c>
    </row>
    <row r="3323" spans="1:2" x14ac:dyDescent="0.3">
      <c r="A3323" s="148" t="s">
        <v>6491</v>
      </c>
      <c r="B3323" s="84" t="s">
        <v>6492</v>
      </c>
    </row>
    <row r="3324" spans="1:2" x14ac:dyDescent="0.3">
      <c r="A3324" s="148" t="s">
        <v>6493</v>
      </c>
      <c r="B3324" s="84" t="s">
        <v>6494</v>
      </c>
    </row>
    <row r="3325" spans="1:2" x14ac:dyDescent="0.3">
      <c r="A3325" s="148" t="s">
        <v>6495</v>
      </c>
      <c r="B3325" s="84" t="s">
        <v>6496</v>
      </c>
    </row>
    <row r="3326" spans="1:2" x14ac:dyDescent="0.3">
      <c r="A3326" s="148" t="s">
        <v>6497</v>
      </c>
      <c r="B3326" s="84" t="s">
        <v>4006</v>
      </c>
    </row>
    <row r="3327" spans="1:2" x14ac:dyDescent="0.3">
      <c r="A3327" s="148" t="s">
        <v>6498</v>
      </c>
      <c r="B3327" s="84" t="s">
        <v>6499</v>
      </c>
    </row>
    <row r="3328" spans="1:2" x14ac:dyDescent="0.3">
      <c r="A3328" s="148" t="s">
        <v>6500</v>
      </c>
      <c r="B3328" s="84" t="s">
        <v>6501</v>
      </c>
    </row>
    <row r="3329" spans="1:2" x14ac:dyDescent="0.3">
      <c r="A3329" s="148" t="s">
        <v>6502</v>
      </c>
      <c r="B3329" s="84" t="s">
        <v>3428</v>
      </c>
    </row>
    <row r="3330" spans="1:2" x14ac:dyDescent="0.3">
      <c r="A3330" s="148" t="s">
        <v>6503</v>
      </c>
      <c r="B3330" s="84" t="s">
        <v>6504</v>
      </c>
    </row>
    <row r="3331" spans="1:2" x14ac:dyDescent="0.3">
      <c r="A3331" s="148" t="s">
        <v>6505</v>
      </c>
      <c r="B3331" s="84" t="s">
        <v>6506</v>
      </c>
    </row>
    <row r="3332" spans="1:2" x14ac:dyDescent="0.3">
      <c r="A3332" s="148" t="s">
        <v>6507</v>
      </c>
      <c r="B3332" s="84" t="s">
        <v>6508</v>
      </c>
    </row>
    <row r="3333" spans="1:2" x14ac:dyDescent="0.3">
      <c r="A3333" s="148" t="s">
        <v>6509</v>
      </c>
      <c r="B3333" s="84" t="s">
        <v>6510</v>
      </c>
    </row>
    <row r="3334" spans="1:2" x14ac:dyDescent="0.3">
      <c r="A3334" s="148" t="s">
        <v>6511</v>
      </c>
      <c r="B3334" s="84" t="s">
        <v>6512</v>
      </c>
    </row>
    <row r="3335" spans="1:2" x14ac:dyDescent="0.3">
      <c r="A3335" s="148" t="s">
        <v>6513</v>
      </c>
      <c r="B3335" s="84" t="s">
        <v>6514</v>
      </c>
    </row>
    <row r="3336" spans="1:2" x14ac:dyDescent="0.3">
      <c r="A3336" s="148" t="s">
        <v>6515</v>
      </c>
      <c r="B3336" s="84" t="s">
        <v>6516</v>
      </c>
    </row>
    <row r="3337" spans="1:2" x14ac:dyDescent="0.3">
      <c r="A3337" s="148" t="s">
        <v>6517</v>
      </c>
      <c r="B3337" s="84" t="s">
        <v>6518</v>
      </c>
    </row>
    <row r="3338" spans="1:2" x14ac:dyDescent="0.3">
      <c r="A3338" s="148" t="s">
        <v>6519</v>
      </c>
      <c r="B3338" s="84" t="s">
        <v>6520</v>
      </c>
    </row>
    <row r="3339" spans="1:2" x14ac:dyDescent="0.3">
      <c r="A3339" s="148" t="s">
        <v>6521</v>
      </c>
      <c r="B3339" s="84" t="s">
        <v>6522</v>
      </c>
    </row>
    <row r="3340" spans="1:2" x14ac:dyDescent="0.3">
      <c r="A3340" s="148" t="s">
        <v>6523</v>
      </c>
      <c r="B3340" s="84" t="s">
        <v>6524</v>
      </c>
    </row>
    <row r="3341" spans="1:2" x14ac:dyDescent="0.3">
      <c r="A3341" s="148" t="s">
        <v>6525</v>
      </c>
      <c r="B3341" s="84" t="s">
        <v>6526</v>
      </c>
    </row>
    <row r="3342" spans="1:2" x14ac:dyDescent="0.3">
      <c r="A3342" s="148" t="s">
        <v>6527</v>
      </c>
      <c r="B3342" s="84" t="s">
        <v>6528</v>
      </c>
    </row>
    <row r="3343" spans="1:2" x14ac:dyDescent="0.3">
      <c r="A3343" s="148" t="s">
        <v>6529</v>
      </c>
      <c r="B3343" s="84" t="s">
        <v>6530</v>
      </c>
    </row>
    <row r="3344" spans="1:2" x14ac:dyDescent="0.3">
      <c r="A3344" s="148" t="s">
        <v>6531</v>
      </c>
      <c r="B3344" s="84" t="s">
        <v>6532</v>
      </c>
    </row>
    <row r="3345" spans="1:2" x14ac:dyDescent="0.3">
      <c r="A3345" s="148" t="s">
        <v>6533</v>
      </c>
      <c r="B3345" s="84" t="s">
        <v>6534</v>
      </c>
    </row>
    <row r="3346" spans="1:2" x14ac:dyDescent="0.3">
      <c r="A3346" s="148" t="s">
        <v>6535</v>
      </c>
      <c r="B3346" s="84" t="s">
        <v>6536</v>
      </c>
    </row>
    <row r="3347" spans="1:2" x14ac:dyDescent="0.3">
      <c r="A3347" s="148" t="s">
        <v>6537</v>
      </c>
      <c r="B3347" s="84" t="s">
        <v>6538</v>
      </c>
    </row>
    <row r="3348" spans="1:2" x14ac:dyDescent="0.3">
      <c r="A3348" s="148" t="s">
        <v>6539</v>
      </c>
      <c r="B3348" s="84" t="s">
        <v>6540</v>
      </c>
    </row>
    <row r="3349" spans="1:2" x14ac:dyDescent="0.3">
      <c r="A3349" s="148" t="s">
        <v>6541</v>
      </c>
      <c r="B3349" s="84" t="s">
        <v>6542</v>
      </c>
    </row>
    <row r="3350" spans="1:2" x14ac:dyDescent="0.3">
      <c r="A3350" s="148" t="s">
        <v>6543</v>
      </c>
      <c r="B3350" s="84" t="s">
        <v>6544</v>
      </c>
    </row>
    <row r="3351" spans="1:2" x14ac:dyDescent="0.3">
      <c r="A3351" s="148" t="s">
        <v>6545</v>
      </c>
      <c r="B3351" s="84" t="s">
        <v>6546</v>
      </c>
    </row>
    <row r="3352" spans="1:2" x14ac:dyDescent="0.3">
      <c r="A3352" s="148" t="s">
        <v>6547</v>
      </c>
      <c r="B3352" s="84" t="s">
        <v>6548</v>
      </c>
    </row>
    <row r="3353" spans="1:2" x14ac:dyDescent="0.3">
      <c r="A3353" s="148" t="s">
        <v>6549</v>
      </c>
      <c r="B3353" s="84" t="s">
        <v>6550</v>
      </c>
    </row>
    <row r="3354" spans="1:2" x14ac:dyDescent="0.3">
      <c r="A3354" s="148" t="s">
        <v>6551</v>
      </c>
      <c r="B3354" s="84" t="s">
        <v>6552</v>
      </c>
    </row>
    <row r="3355" spans="1:2" x14ac:dyDescent="0.3">
      <c r="A3355" s="148" t="s">
        <v>6553</v>
      </c>
      <c r="B3355" s="84" t="s">
        <v>6554</v>
      </c>
    </row>
    <row r="3356" spans="1:2" x14ac:dyDescent="0.3">
      <c r="A3356" s="148" t="s">
        <v>6555</v>
      </c>
      <c r="B3356" s="84" t="s">
        <v>6556</v>
      </c>
    </row>
    <row r="3357" spans="1:2" x14ac:dyDescent="0.3">
      <c r="A3357" s="148" t="s">
        <v>6557</v>
      </c>
      <c r="B3357" s="84" t="s">
        <v>6558</v>
      </c>
    </row>
    <row r="3358" spans="1:2" x14ac:dyDescent="0.3">
      <c r="A3358" s="148" t="s">
        <v>6559</v>
      </c>
      <c r="B3358" s="84" t="s">
        <v>6560</v>
      </c>
    </row>
    <row r="3359" spans="1:2" x14ac:dyDescent="0.3">
      <c r="A3359" s="148" t="s">
        <v>6561</v>
      </c>
      <c r="B3359" s="84" t="s">
        <v>6562</v>
      </c>
    </row>
    <row r="3360" spans="1:2" x14ac:dyDescent="0.3">
      <c r="A3360" s="148" t="s">
        <v>6563</v>
      </c>
      <c r="B3360" s="84" t="s">
        <v>6564</v>
      </c>
    </row>
    <row r="3361" spans="1:2" x14ac:dyDescent="0.3">
      <c r="A3361" s="148" t="s">
        <v>6565</v>
      </c>
      <c r="B3361" s="84" t="s">
        <v>6566</v>
      </c>
    </row>
    <row r="3362" spans="1:2" x14ac:dyDescent="0.3">
      <c r="A3362" s="148" t="s">
        <v>6567</v>
      </c>
      <c r="B3362" s="84" t="s">
        <v>6568</v>
      </c>
    </row>
    <row r="3363" spans="1:2" x14ac:dyDescent="0.3">
      <c r="A3363" s="148" t="s">
        <v>6569</v>
      </c>
      <c r="B3363" s="84" t="s">
        <v>6570</v>
      </c>
    </row>
    <row r="3364" spans="1:2" x14ac:dyDescent="0.3">
      <c r="A3364" s="148" t="s">
        <v>6571</v>
      </c>
      <c r="B3364" s="84" t="s">
        <v>6572</v>
      </c>
    </row>
    <row r="3365" spans="1:2" x14ac:dyDescent="0.3">
      <c r="A3365" s="148" t="s">
        <v>6573</v>
      </c>
      <c r="B3365" s="84" t="s">
        <v>6574</v>
      </c>
    </row>
    <row r="3366" spans="1:2" x14ac:dyDescent="0.3">
      <c r="A3366" s="148" t="s">
        <v>6575</v>
      </c>
      <c r="B3366" s="84" t="s">
        <v>6576</v>
      </c>
    </row>
    <row r="3367" spans="1:2" x14ac:dyDescent="0.3">
      <c r="A3367" s="148" t="s">
        <v>6577</v>
      </c>
      <c r="B3367" s="84" t="s">
        <v>6578</v>
      </c>
    </row>
    <row r="3368" spans="1:2" x14ac:dyDescent="0.3">
      <c r="A3368" s="148" t="s">
        <v>6579</v>
      </c>
      <c r="B3368" s="84" t="s">
        <v>6580</v>
      </c>
    </row>
    <row r="3369" spans="1:2" x14ac:dyDescent="0.3">
      <c r="A3369" s="148" t="s">
        <v>6581</v>
      </c>
      <c r="B3369" s="84" t="s">
        <v>6582</v>
      </c>
    </row>
    <row r="3370" spans="1:2" x14ac:dyDescent="0.3">
      <c r="A3370" s="148" t="s">
        <v>6583</v>
      </c>
      <c r="B3370" s="84" t="s">
        <v>6584</v>
      </c>
    </row>
    <row r="3371" spans="1:2" x14ac:dyDescent="0.3">
      <c r="A3371" s="148" t="s">
        <v>6585</v>
      </c>
      <c r="B3371" s="84" t="s">
        <v>6586</v>
      </c>
    </row>
    <row r="3372" spans="1:2" x14ac:dyDescent="0.3">
      <c r="A3372" s="148" t="s">
        <v>6587</v>
      </c>
      <c r="B3372" s="84" t="s">
        <v>6588</v>
      </c>
    </row>
    <row r="3373" spans="1:2" x14ac:dyDescent="0.3">
      <c r="A3373" s="148" t="s">
        <v>6589</v>
      </c>
      <c r="B3373" s="84" t="s">
        <v>6590</v>
      </c>
    </row>
    <row r="3374" spans="1:2" x14ac:dyDescent="0.3">
      <c r="A3374" s="148" t="s">
        <v>6591</v>
      </c>
      <c r="B3374" s="84" t="s">
        <v>6592</v>
      </c>
    </row>
    <row r="3375" spans="1:2" x14ac:dyDescent="0.3">
      <c r="A3375" s="148" t="s">
        <v>6593</v>
      </c>
      <c r="B3375" s="84" t="s">
        <v>6594</v>
      </c>
    </row>
    <row r="3376" spans="1:2" x14ac:dyDescent="0.3">
      <c r="A3376" s="148" t="s">
        <v>6595</v>
      </c>
      <c r="B3376" s="84" t="s">
        <v>6596</v>
      </c>
    </row>
    <row r="3377" spans="1:2" x14ac:dyDescent="0.3">
      <c r="A3377" s="148" t="s">
        <v>6597</v>
      </c>
      <c r="B3377" s="84" t="s">
        <v>6598</v>
      </c>
    </row>
    <row r="3378" spans="1:2" x14ac:dyDescent="0.3">
      <c r="A3378" s="148" t="s">
        <v>6599</v>
      </c>
      <c r="B3378" s="84" t="s">
        <v>6600</v>
      </c>
    </row>
    <row r="3379" spans="1:2" x14ac:dyDescent="0.3">
      <c r="A3379" s="148" t="s">
        <v>6601</v>
      </c>
      <c r="B3379" s="84" t="s">
        <v>6602</v>
      </c>
    </row>
    <row r="3380" spans="1:2" x14ac:dyDescent="0.3">
      <c r="A3380" s="148" t="s">
        <v>6603</v>
      </c>
      <c r="B3380" s="84" t="s">
        <v>1680</v>
      </c>
    </row>
    <row r="3381" spans="1:2" x14ac:dyDescent="0.3">
      <c r="A3381" s="148" t="s">
        <v>6604</v>
      </c>
      <c r="B3381" s="84" t="s">
        <v>6605</v>
      </c>
    </row>
    <row r="3382" spans="1:2" x14ac:dyDescent="0.3">
      <c r="A3382" s="148" t="s">
        <v>6606</v>
      </c>
      <c r="B3382" s="84" t="s">
        <v>6607</v>
      </c>
    </row>
    <row r="3383" spans="1:2" x14ac:dyDescent="0.3">
      <c r="A3383" s="148" t="s">
        <v>6608</v>
      </c>
      <c r="B3383" s="84" t="s">
        <v>6609</v>
      </c>
    </row>
    <row r="3384" spans="1:2" x14ac:dyDescent="0.3">
      <c r="A3384" s="148" t="s">
        <v>6610</v>
      </c>
      <c r="B3384" s="84" t="s">
        <v>6611</v>
      </c>
    </row>
    <row r="3385" spans="1:2" x14ac:dyDescent="0.3">
      <c r="A3385" s="148" t="s">
        <v>6612</v>
      </c>
      <c r="B3385" s="84" t="s">
        <v>6613</v>
      </c>
    </row>
    <row r="3386" spans="1:2" x14ac:dyDescent="0.3">
      <c r="A3386" s="148" t="s">
        <v>6614</v>
      </c>
      <c r="B3386" s="84" t="s">
        <v>6615</v>
      </c>
    </row>
    <row r="3387" spans="1:2" x14ac:dyDescent="0.3">
      <c r="A3387" s="148" t="s">
        <v>6616</v>
      </c>
      <c r="B3387" s="84" t="s">
        <v>6617</v>
      </c>
    </row>
    <row r="3388" spans="1:2" x14ac:dyDescent="0.3">
      <c r="A3388" s="148" t="s">
        <v>6618</v>
      </c>
      <c r="B3388" s="84" t="s">
        <v>6619</v>
      </c>
    </row>
    <row r="3389" spans="1:2" x14ac:dyDescent="0.3">
      <c r="A3389" s="148" t="s">
        <v>6620</v>
      </c>
      <c r="B3389" s="84" t="s">
        <v>6621</v>
      </c>
    </row>
    <row r="3390" spans="1:2" x14ac:dyDescent="0.3">
      <c r="A3390" s="148" t="s">
        <v>6622</v>
      </c>
      <c r="B3390" s="84" t="s">
        <v>6623</v>
      </c>
    </row>
    <row r="3391" spans="1:2" x14ac:dyDescent="0.3">
      <c r="A3391" s="148" t="s">
        <v>6624</v>
      </c>
      <c r="B3391" s="84" t="s">
        <v>6625</v>
      </c>
    </row>
    <row r="3392" spans="1:2" x14ac:dyDescent="0.3">
      <c r="A3392" s="148" t="s">
        <v>6626</v>
      </c>
      <c r="B3392" s="84" t="s">
        <v>6627</v>
      </c>
    </row>
    <row r="3393" spans="1:2" x14ac:dyDescent="0.3">
      <c r="A3393" s="148" t="s">
        <v>6628</v>
      </c>
      <c r="B3393" s="84" t="s">
        <v>6629</v>
      </c>
    </row>
    <row r="3394" spans="1:2" x14ac:dyDescent="0.3">
      <c r="A3394" s="148" t="s">
        <v>6630</v>
      </c>
      <c r="B3394" s="84" t="s">
        <v>6631</v>
      </c>
    </row>
    <row r="3395" spans="1:2" x14ac:dyDescent="0.3">
      <c r="A3395" s="148" t="s">
        <v>283</v>
      </c>
      <c r="B3395" s="84" t="s">
        <v>6632</v>
      </c>
    </row>
    <row r="3396" spans="1:2" x14ac:dyDescent="0.3">
      <c r="A3396" s="148" t="s">
        <v>284</v>
      </c>
      <c r="B3396" s="84" t="s">
        <v>6633</v>
      </c>
    </row>
    <row r="3397" spans="1:2" x14ac:dyDescent="0.3">
      <c r="A3397" s="148" t="s">
        <v>285</v>
      </c>
      <c r="B3397" s="84" t="s">
        <v>6634</v>
      </c>
    </row>
    <row r="3398" spans="1:2" x14ac:dyDescent="0.3">
      <c r="A3398" s="148" t="s">
        <v>6635</v>
      </c>
      <c r="B3398" s="84" t="s">
        <v>6636</v>
      </c>
    </row>
    <row r="3399" spans="1:2" x14ac:dyDescent="0.3">
      <c r="A3399" s="148" t="s">
        <v>280</v>
      </c>
      <c r="B3399" s="84" t="s">
        <v>6637</v>
      </c>
    </row>
    <row r="3400" spans="1:2" x14ac:dyDescent="0.3">
      <c r="A3400" s="148" t="s">
        <v>281</v>
      </c>
      <c r="B3400" s="84" t="s">
        <v>6638</v>
      </c>
    </row>
    <row r="3401" spans="1:2" x14ac:dyDescent="0.3">
      <c r="A3401" s="148" t="s">
        <v>35</v>
      </c>
      <c r="B3401" s="84" t="s">
        <v>6639</v>
      </c>
    </row>
    <row r="3402" spans="1:2" x14ac:dyDescent="0.3">
      <c r="A3402" s="148" t="s">
        <v>6640</v>
      </c>
      <c r="B3402" s="84" t="s">
        <v>6641</v>
      </c>
    </row>
    <row r="3403" spans="1:2" x14ac:dyDescent="0.3">
      <c r="A3403" s="148" t="s">
        <v>6642</v>
      </c>
      <c r="B3403" s="84" t="s">
        <v>6643</v>
      </c>
    </row>
    <row r="3404" spans="1:2" x14ac:dyDescent="0.3">
      <c r="A3404" s="148" t="s">
        <v>6644</v>
      </c>
      <c r="B3404" s="84" t="s">
        <v>6645</v>
      </c>
    </row>
    <row r="3405" spans="1:2" x14ac:dyDescent="0.3">
      <c r="A3405" s="148" t="s">
        <v>6646</v>
      </c>
      <c r="B3405" s="84" t="s">
        <v>6647</v>
      </c>
    </row>
    <row r="3406" spans="1:2" x14ac:dyDescent="0.3">
      <c r="A3406" s="148" t="s">
        <v>6648</v>
      </c>
      <c r="B3406" s="84" t="s">
        <v>6649</v>
      </c>
    </row>
    <row r="3407" spans="1:2" x14ac:dyDescent="0.3">
      <c r="A3407" s="148" t="s">
        <v>6650</v>
      </c>
      <c r="B3407" s="84" t="s">
        <v>6651</v>
      </c>
    </row>
    <row r="3408" spans="1:2" x14ac:dyDescent="0.3">
      <c r="A3408" s="148" t="s">
        <v>6652</v>
      </c>
      <c r="B3408" s="84" t="s">
        <v>873</v>
      </c>
    </row>
    <row r="3409" spans="1:2" x14ac:dyDescent="0.3">
      <c r="A3409" s="148" t="s">
        <v>6653</v>
      </c>
      <c r="B3409" s="84" t="s">
        <v>6654</v>
      </c>
    </row>
    <row r="3410" spans="1:2" x14ac:dyDescent="0.3">
      <c r="A3410" s="148" t="s">
        <v>6655</v>
      </c>
      <c r="B3410" s="84" t="s">
        <v>4085</v>
      </c>
    </row>
    <row r="3411" spans="1:2" x14ac:dyDescent="0.3">
      <c r="A3411" s="148" t="s">
        <v>6656</v>
      </c>
      <c r="B3411" s="84" t="s">
        <v>6657</v>
      </c>
    </row>
    <row r="3412" spans="1:2" x14ac:dyDescent="0.3">
      <c r="A3412" s="148" t="s">
        <v>6658</v>
      </c>
      <c r="B3412" s="84" t="s">
        <v>6659</v>
      </c>
    </row>
    <row r="3413" spans="1:2" x14ac:dyDescent="0.3">
      <c r="A3413" s="148" t="s">
        <v>6660</v>
      </c>
      <c r="B3413" s="84" t="s">
        <v>6661</v>
      </c>
    </row>
    <row r="3414" spans="1:2" x14ac:dyDescent="0.3">
      <c r="A3414" s="148" t="s">
        <v>6662</v>
      </c>
      <c r="B3414" s="84" t="s">
        <v>6663</v>
      </c>
    </row>
    <row r="3415" spans="1:2" x14ac:dyDescent="0.3">
      <c r="A3415" s="148" t="s">
        <v>6664</v>
      </c>
      <c r="B3415" s="84" t="s">
        <v>6665</v>
      </c>
    </row>
    <row r="3416" spans="1:2" x14ac:dyDescent="0.3">
      <c r="A3416" s="148" t="s">
        <v>6666</v>
      </c>
      <c r="B3416" s="84" t="s">
        <v>6667</v>
      </c>
    </row>
    <row r="3417" spans="1:2" x14ac:dyDescent="0.3">
      <c r="A3417" s="148" t="s">
        <v>6668</v>
      </c>
      <c r="B3417" s="84" t="s">
        <v>6669</v>
      </c>
    </row>
    <row r="3418" spans="1:2" x14ac:dyDescent="0.3">
      <c r="A3418" s="148" t="s">
        <v>6670</v>
      </c>
      <c r="B3418" s="84" t="s">
        <v>6671</v>
      </c>
    </row>
    <row r="3419" spans="1:2" x14ac:dyDescent="0.3">
      <c r="A3419" s="148" t="s">
        <v>6672</v>
      </c>
      <c r="B3419" s="84" t="s">
        <v>6673</v>
      </c>
    </row>
    <row r="3420" spans="1:2" x14ac:dyDescent="0.3">
      <c r="A3420" s="148" t="s">
        <v>6674</v>
      </c>
      <c r="B3420" s="84" t="s">
        <v>6675</v>
      </c>
    </row>
    <row r="3421" spans="1:2" x14ac:dyDescent="0.3">
      <c r="A3421" s="148" t="s">
        <v>6676</v>
      </c>
      <c r="B3421" s="84" t="s">
        <v>6677</v>
      </c>
    </row>
    <row r="3422" spans="1:2" x14ac:dyDescent="0.3">
      <c r="A3422" s="148" t="s">
        <v>6678</v>
      </c>
      <c r="B3422" s="84" t="s">
        <v>6679</v>
      </c>
    </row>
    <row r="3423" spans="1:2" x14ac:dyDescent="0.3">
      <c r="A3423" s="148" t="s">
        <v>6680</v>
      </c>
      <c r="B3423" s="84" t="s">
        <v>6632</v>
      </c>
    </row>
    <row r="3424" spans="1:2" x14ac:dyDescent="0.3">
      <c r="A3424" s="148" t="s">
        <v>6681</v>
      </c>
      <c r="B3424" s="84" t="s">
        <v>6682</v>
      </c>
    </row>
    <row r="3425" spans="1:2" x14ac:dyDescent="0.3">
      <c r="A3425" s="148" t="s">
        <v>6683</v>
      </c>
      <c r="B3425" s="84" t="s">
        <v>6684</v>
      </c>
    </row>
    <row r="3426" spans="1:2" x14ac:dyDescent="0.3">
      <c r="A3426" s="148" t="s">
        <v>6685</v>
      </c>
      <c r="B3426" s="84" t="s">
        <v>6686</v>
      </c>
    </row>
    <row r="3427" spans="1:2" x14ac:dyDescent="0.3">
      <c r="A3427" s="148" t="s">
        <v>6687</v>
      </c>
      <c r="B3427" s="84" t="s">
        <v>906</v>
      </c>
    </row>
    <row r="3428" spans="1:2" x14ac:dyDescent="0.3">
      <c r="A3428" s="148" t="s">
        <v>6688</v>
      </c>
      <c r="B3428" s="84" t="s">
        <v>6689</v>
      </c>
    </row>
    <row r="3429" spans="1:2" x14ac:dyDescent="0.3">
      <c r="A3429" s="148" t="s">
        <v>6690</v>
      </c>
      <c r="B3429" s="84" t="s">
        <v>6691</v>
      </c>
    </row>
    <row r="3430" spans="1:2" x14ac:dyDescent="0.3">
      <c r="A3430" s="148" t="s">
        <v>6692</v>
      </c>
      <c r="B3430" s="84" t="s">
        <v>6693</v>
      </c>
    </row>
    <row r="3431" spans="1:2" x14ac:dyDescent="0.3">
      <c r="A3431" s="148" t="s">
        <v>6694</v>
      </c>
      <c r="B3431" s="84" t="s">
        <v>6695</v>
      </c>
    </row>
    <row r="3432" spans="1:2" x14ac:dyDescent="0.3">
      <c r="A3432" s="148" t="s">
        <v>6696</v>
      </c>
      <c r="B3432" s="84" t="s">
        <v>6697</v>
      </c>
    </row>
    <row r="3433" spans="1:2" x14ac:dyDescent="0.3">
      <c r="A3433" s="148" t="s">
        <v>6698</v>
      </c>
      <c r="B3433" s="84" t="s">
        <v>6699</v>
      </c>
    </row>
    <row r="3434" spans="1:2" x14ac:dyDescent="0.3">
      <c r="A3434" s="148" t="s">
        <v>6700</v>
      </c>
      <c r="B3434" s="84" t="s">
        <v>6701</v>
      </c>
    </row>
    <row r="3435" spans="1:2" x14ac:dyDescent="0.3">
      <c r="A3435" s="148" t="s">
        <v>6702</v>
      </c>
      <c r="B3435" s="84" t="s">
        <v>6703</v>
      </c>
    </row>
    <row r="3436" spans="1:2" x14ac:dyDescent="0.3">
      <c r="A3436" s="148" t="s">
        <v>6704</v>
      </c>
      <c r="B3436" s="84" t="s">
        <v>6705</v>
      </c>
    </row>
    <row r="3437" spans="1:2" x14ac:dyDescent="0.3">
      <c r="A3437" s="148" t="s">
        <v>6706</v>
      </c>
      <c r="B3437" s="84" t="s">
        <v>6707</v>
      </c>
    </row>
    <row r="3438" spans="1:2" x14ac:dyDescent="0.3">
      <c r="A3438" s="148" t="s">
        <v>6708</v>
      </c>
      <c r="B3438" s="84" t="s">
        <v>6709</v>
      </c>
    </row>
    <row r="3439" spans="1:2" x14ac:dyDescent="0.3">
      <c r="A3439" s="148" t="s">
        <v>6710</v>
      </c>
      <c r="B3439" s="84" t="s">
        <v>6711</v>
      </c>
    </row>
    <row r="3440" spans="1:2" x14ac:dyDescent="0.3">
      <c r="A3440" s="148" t="s">
        <v>6712</v>
      </c>
      <c r="B3440" s="84" t="s">
        <v>873</v>
      </c>
    </row>
    <row r="3441" spans="1:2" x14ac:dyDescent="0.3">
      <c r="A3441" s="148" t="s">
        <v>6713</v>
      </c>
      <c r="B3441" s="84" t="s">
        <v>6714</v>
      </c>
    </row>
    <row r="3442" spans="1:2" x14ac:dyDescent="0.3">
      <c r="A3442" s="148" t="s">
        <v>6715</v>
      </c>
      <c r="B3442" s="84" t="s">
        <v>6716</v>
      </c>
    </row>
    <row r="3443" spans="1:2" x14ac:dyDescent="0.3">
      <c r="A3443" s="148" t="s">
        <v>6717</v>
      </c>
      <c r="B3443" s="84" t="s">
        <v>6718</v>
      </c>
    </row>
    <row r="3444" spans="1:2" x14ac:dyDescent="0.3">
      <c r="A3444" s="148" t="s">
        <v>6719</v>
      </c>
      <c r="B3444" s="84" t="s">
        <v>6720</v>
      </c>
    </row>
    <row r="3445" spans="1:2" x14ac:dyDescent="0.3">
      <c r="A3445" s="148" t="s">
        <v>282</v>
      </c>
      <c r="B3445" s="84" t="s">
        <v>6721</v>
      </c>
    </row>
    <row r="3446" spans="1:2" x14ac:dyDescent="0.3">
      <c r="A3446" s="148" t="s">
        <v>287</v>
      </c>
      <c r="B3446" s="84" t="s">
        <v>6722</v>
      </c>
    </row>
    <row r="3447" spans="1:2" x14ac:dyDescent="0.3">
      <c r="A3447" s="148" t="s">
        <v>288</v>
      </c>
      <c r="B3447" s="84" t="s">
        <v>6723</v>
      </c>
    </row>
    <row r="3448" spans="1:2" x14ac:dyDescent="0.3">
      <c r="A3448" s="148" t="s">
        <v>275</v>
      </c>
      <c r="B3448" s="84" t="s">
        <v>36</v>
      </c>
    </row>
    <row r="3449" spans="1:2" x14ac:dyDescent="0.3">
      <c r="A3449" s="148" t="s">
        <v>292</v>
      </c>
      <c r="B3449" s="84" t="s">
        <v>6724</v>
      </c>
    </row>
    <row r="3450" spans="1:2" x14ac:dyDescent="0.3">
      <c r="A3450" s="148" t="s">
        <v>6725</v>
      </c>
      <c r="B3450" s="84" t="s">
        <v>6726</v>
      </c>
    </row>
    <row r="3451" spans="1:2" x14ac:dyDescent="0.3">
      <c r="A3451" s="148" t="s">
        <v>6727</v>
      </c>
      <c r="B3451" s="84" t="s">
        <v>6728</v>
      </c>
    </row>
    <row r="3452" spans="1:2" x14ac:dyDescent="0.3">
      <c r="A3452" s="148" t="s">
        <v>6729</v>
      </c>
      <c r="B3452" s="84" t="s">
        <v>6730</v>
      </c>
    </row>
    <row r="3453" spans="1:2" x14ac:dyDescent="0.3">
      <c r="A3453" s="148" t="s">
        <v>6731</v>
      </c>
      <c r="B3453" s="84" t="s">
        <v>6732</v>
      </c>
    </row>
    <row r="3454" spans="1:2" x14ac:dyDescent="0.3">
      <c r="A3454" s="148" t="s">
        <v>6733</v>
      </c>
      <c r="B3454" s="84" t="s">
        <v>6734</v>
      </c>
    </row>
    <row r="3455" spans="1:2" x14ac:dyDescent="0.3">
      <c r="A3455" s="148" t="s">
        <v>6735</v>
      </c>
      <c r="B3455" s="84" t="s">
        <v>6736</v>
      </c>
    </row>
    <row r="3456" spans="1:2" x14ac:dyDescent="0.3">
      <c r="A3456" s="148" t="s">
        <v>6737</v>
      </c>
      <c r="B3456" s="84" t="s">
        <v>6738</v>
      </c>
    </row>
    <row r="3457" spans="1:2" x14ac:dyDescent="0.3">
      <c r="A3457" s="148" t="s">
        <v>6739</v>
      </c>
      <c r="B3457" s="84" t="s">
        <v>6740</v>
      </c>
    </row>
    <row r="3458" spans="1:2" x14ac:dyDescent="0.3">
      <c r="A3458" s="148" t="s">
        <v>6741</v>
      </c>
      <c r="B3458" s="84" t="s">
        <v>6742</v>
      </c>
    </row>
    <row r="3459" spans="1:2" x14ac:dyDescent="0.3">
      <c r="A3459" s="148" t="s">
        <v>6743</v>
      </c>
      <c r="B3459" s="84" t="s">
        <v>6744</v>
      </c>
    </row>
    <row r="3460" spans="1:2" x14ac:dyDescent="0.3">
      <c r="A3460" s="148" t="s">
        <v>6745</v>
      </c>
      <c r="B3460" s="84" t="s">
        <v>6746</v>
      </c>
    </row>
    <row r="3461" spans="1:2" x14ac:dyDescent="0.3">
      <c r="A3461" s="148" t="s">
        <v>6747</v>
      </c>
      <c r="B3461" s="84" t="s">
        <v>6748</v>
      </c>
    </row>
    <row r="3462" spans="1:2" x14ac:dyDescent="0.3">
      <c r="A3462" s="148" t="s">
        <v>6749</v>
      </c>
      <c r="B3462" s="84" t="s">
        <v>873</v>
      </c>
    </row>
    <row r="3463" spans="1:2" x14ac:dyDescent="0.3">
      <c r="A3463" s="148" t="s">
        <v>294</v>
      </c>
      <c r="B3463" s="84" t="s">
        <v>6750</v>
      </c>
    </row>
    <row r="3464" spans="1:2" x14ac:dyDescent="0.3">
      <c r="A3464" s="148" t="s">
        <v>303</v>
      </c>
      <c r="B3464" s="84" t="s">
        <v>6751</v>
      </c>
    </row>
    <row r="3465" spans="1:2" x14ac:dyDescent="0.3">
      <c r="A3465" s="148" t="s">
        <v>467</v>
      </c>
      <c r="B3465" s="84" t="s">
        <v>6752</v>
      </c>
    </row>
    <row r="3466" spans="1:2" x14ac:dyDescent="0.3">
      <c r="A3466" s="148" t="s">
        <v>293</v>
      </c>
      <c r="B3466" s="84" t="s">
        <v>6753</v>
      </c>
    </row>
    <row r="3467" spans="1:2" x14ac:dyDescent="0.3">
      <c r="A3467" s="148" t="s">
        <v>6754</v>
      </c>
      <c r="B3467" s="84" t="s">
        <v>6755</v>
      </c>
    </row>
    <row r="3468" spans="1:2" x14ac:dyDescent="0.3">
      <c r="A3468" s="148" t="s">
        <v>295</v>
      </c>
      <c r="B3468" s="84" t="s">
        <v>6756</v>
      </c>
    </row>
    <row r="3469" spans="1:2" x14ac:dyDescent="0.3">
      <c r="A3469" s="148" t="s">
        <v>296</v>
      </c>
      <c r="B3469" s="84" t="s">
        <v>6757</v>
      </c>
    </row>
    <row r="3470" spans="1:2" x14ac:dyDescent="0.3">
      <c r="A3470" s="148" t="s">
        <v>300</v>
      </c>
      <c r="B3470" s="84" t="s">
        <v>6758</v>
      </c>
    </row>
    <row r="3471" spans="1:2" x14ac:dyDescent="0.3">
      <c r="A3471" s="148" t="s">
        <v>555</v>
      </c>
      <c r="B3471" s="84" t="s">
        <v>6759</v>
      </c>
    </row>
    <row r="3472" spans="1:2" x14ac:dyDescent="0.3">
      <c r="A3472" s="148" t="s">
        <v>301</v>
      </c>
      <c r="B3472" s="84" t="s">
        <v>6760</v>
      </c>
    </row>
    <row r="3473" spans="1:2" x14ac:dyDescent="0.3">
      <c r="A3473" s="148" t="s">
        <v>6761</v>
      </c>
      <c r="B3473" s="84" t="s">
        <v>6762</v>
      </c>
    </row>
    <row r="3474" spans="1:2" x14ac:dyDescent="0.3">
      <c r="A3474" s="148" t="s">
        <v>348</v>
      </c>
      <c r="B3474" s="84" t="s">
        <v>796</v>
      </c>
    </row>
    <row r="3475" spans="1:2" x14ac:dyDescent="0.3">
      <c r="A3475" s="148" t="s">
        <v>556</v>
      </c>
      <c r="B3475" s="84" t="s">
        <v>6763</v>
      </c>
    </row>
    <row r="3476" spans="1:2" x14ac:dyDescent="0.3">
      <c r="A3476" s="148" t="s">
        <v>6764</v>
      </c>
      <c r="B3476" s="84" t="s">
        <v>6765</v>
      </c>
    </row>
    <row r="3477" spans="1:2" x14ac:dyDescent="0.3">
      <c r="A3477" s="148" t="s">
        <v>6766</v>
      </c>
      <c r="B3477" s="84" t="s">
        <v>6767</v>
      </c>
    </row>
    <row r="3478" spans="1:2" x14ac:dyDescent="0.3">
      <c r="A3478" s="148" t="s">
        <v>6768</v>
      </c>
      <c r="B3478" s="84" t="s">
        <v>6769</v>
      </c>
    </row>
    <row r="3479" spans="1:2" x14ac:dyDescent="0.3">
      <c r="A3479" s="148" t="s">
        <v>6770</v>
      </c>
      <c r="B3479" s="84" t="s">
        <v>6771</v>
      </c>
    </row>
    <row r="3480" spans="1:2" x14ac:dyDescent="0.3">
      <c r="A3480" s="148" t="s">
        <v>6772</v>
      </c>
      <c r="B3480" s="84" t="s">
        <v>6773</v>
      </c>
    </row>
    <row r="3481" spans="1:2" x14ac:dyDescent="0.3">
      <c r="A3481" s="148" t="s">
        <v>6774</v>
      </c>
      <c r="B3481" s="84" t="s">
        <v>6775</v>
      </c>
    </row>
    <row r="3482" spans="1:2" x14ac:dyDescent="0.3">
      <c r="A3482" s="148" t="s">
        <v>6776</v>
      </c>
      <c r="B3482" s="84" t="s">
        <v>6777</v>
      </c>
    </row>
    <row r="3483" spans="1:2" x14ac:dyDescent="0.3">
      <c r="A3483" s="148" t="s">
        <v>6778</v>
      </c>
      <c r="B3483" s="84" t="s">
        <v>6779</v>
      </c>
    </row>
    <row r="3484" spans="1:2" x14ac:dyDescent="0.3">
      <c r="A3484" s="148" t="s">
        <v>362</v>
      </c>
      <c r="B3484" s="84" t="s">
        <v>6780</v>
      </c>
    </row>
    <row r="3485" spans="1:2" x14ac:dyDescent="0.3">
      <c r="A3485" s="148" t="s">
        <v>6781</v>
      </c>
      <c r="B3485" s="84" t="s">
        <v>6782</v>
      </c>
    </row>
    <row r="3486" spans="1:2" x14ac:dyDescent="0.3">
      <c r="A3486" s="148" t="s">
        <v>6783</v>
      </c>
      <c r="B3486" s="84" t="s">
        <v>6784</v>
      </c>
    </row>
    <row r="3487" spans="1:2" x14ac:dyDescent="0.3">
      <c r="A3487" s="148" t="s">
        <v>6785</v>
      </c>
      <c r="B3487" s="84" t="s">
        <v>6784</v>
      </c>
    </row>
    <row r="3488" spans="1:2" x14ac:dyDescent="0.3">
      <c r="A3488" s="148" t="s">
        <v>6786</v>
      </c>
      <c r="B3488" s="84" t="s">
        <v>6787</v>
      </c>
    </row>
    <row r="3489" spans="1:2" x14ac:dyDescent="0.3">
      <c r="A3489" s="148" t="s">
        <v>415</v>
      </c>
      <c r="B3489" s="84" t="s">
        <v>6788</v>
      </c>
    </row>
    <row r="3490" spans="1:2" x14ac:dyDescent="0.3">
      <c r="A3490" s="148" t="s">
        <v>6789</v>
      </c>
      <c r="B3490" s="84" t="s">
        <v>6790</v>
      </c>
    </row>
    <row r="3491" spans="1:2" x14ac:dyDescent="0.3">
      <c r="A3491" s="148" t="s">
        <v>6791</v>
      </c>
      <c r="B3491" s="84" t="s">
        <v>6792</v>
      </c>
    </row>
    <row r="3492" spans="1:2" x14ac:dyDescent="0.3">
      <c r="A3492" s="148" t="s">
        <v>6793</v>
      </c>
      <c r="B3492" s="84" t="s">
        <v>6794</v>
      </c>
    </row>
    <row r="3493" spans="1:2" x14ac:dyDescent="0.3">
      <c r="A3493" s="148" t="s">
        <v>6795</v>
      </c>
      <c r="B3493" s="84" t="s">
        <v>6796</v>
      </c>
    </row>
    <row r="3494" spans="1:2" x14ac:dyDescent="0.3">
      <c r="A3494" s="148" t="s">
        <v>6797</v>
      </c>
      <c r="B3494" s="84" t="s">
        <v>6798</v>
      </c>
    </row>
    <row r="3495" spans="1:2" x14ac:dyDescent="0.3">
      <c r="A3495" s="148" t="s">
        <v>6799</v>
      </c>
      <c r="B3495" s="84" t="s">
        <v>6800</v>
      </c>
    </row>
    <row r="3496" spans="1:2" x14ac:dyDescent="0.3">
      <c r="A3496" s="148" t="s">
        <v>6801</v>
      </c>
      <c r="B3496" s="84" t="s">
        <v>6802</v>
      </c>
    </row>
    <row r="3497" spans="1:2" x14ac:dyDescent="0.3">
      <c r="A3497" s="148" t="s">
        <v>6803</v>
      </c>
      <c r="B3497" s="84" t="s">
        <v>6804</v>
      </c>
    </row>
    <row r="3498" spans="1:2" x14ac:dyDescent="0.3">
      <c r="A3498" s="148" t="s">
        <v>6805</v>
      </c>
      <c r="B3498" s="84" t="s">
        <v>6806</v>
      </c>
    </row>
    <row r="3499" spans="1:2" x14ac:dyDescent="0.3">
      <c r="A3499" s="148" t="s">
        <v>6807</v>
      </c>
      <c r="B3499" s="84" t="s">
        <v>6808</v>
      </c>
    </row>
    <row r="3500" spans="1:2" x14ac:dyDescent="0.3">
      <c r="A3500" s="148" t="s">
        <v>6809</v>
      </c>
      <c r="B3500" s="84" t="s">
        <v>6810</v>
      </c>
    </row>
    <row r="3501" spans="1:2" x14ac:dyDescent="0.3">
      <c r="A3501" s="148" t="s">
        <v>6811</v>
      </c>
      <c r="B3501" s="84" t="s">
        <v>6812</v>
      </c>
    </row>
    <row r="3502" spans="1:2" x14ac:dyDescent="0.3">
      <c r="A3502" s="148" t="s">
        <v>6813</v>
      </c>
      <c r="B3502" s="84" t="s">
        <v>6814</v>
      </c>
    </row>
    <row r="3503" spans="1:2" x14ac:dyDescent="0.3">
      <c r="A3503" s="148" t="s">
        <v>6815</v>
      </c>
      <c r="B3503" s="84" t="s">
        <v>6816</v>
      </c>
    </row>
    <row r="3504" spans="1:2" x14ac:dyDescent="0.3">
      <c r="A3504" s="148" t="s">
        <v>6817</v>
      </c>
      <c r="B3504" s="84" t="s">
        <v>6818</v>
      </c>
    </row>
    <row r="3505" spans="1:2" x14ac:dyDescent="0.3">
      <c r="A3505" s="148" t="s">
        <v>6819</v>
      </c>
      <c r="B3505" s="84" t="s">
        <v>6820</v>
      </c>
    </row>
    <row r="3506" spans="1:2" x14ac:dyDescent="0.3">
      <c r="A3506" s="148" t="s">
        <v>6821</v>
      </c>
      <c r="B3506" s="84" t="s">
        <v>6822</v>
      </c>
    </row>
    <row r="3507" spans="1:2" x14ac:dyDescent="0.3">
      <c r="A3507" s="148" t="s">
        <v>6823</v>
      </c>
      <c r="B3507" s="84" t="s">
        <v>6824</v>
      </c>
    </row>
    <row r="3508" spans="1:2" x14ac:dyDescent="0.3">
      <c r="A3508" s="148" t="s">
        <v>6825</v>
      </c>
      <c r="B3508" s="84" t="s">
        <v>6826</v>
      </c>
    </row>
    <row r="3509" spans="1:2" x14ac:dyDescent="0.3">
      <c r="A3509" s="148" t="s">
        <v>6827</v>
      </c>
      <c r="B3509" s="84" t="s">
        <v>6828</v>
      </c>
    </row>
    <row r="3510" spans="1:2" x14ac:dyDescent="0.3">
      <c r="A3510" s="148" t="s">
        <v>6829</v>
      </c>
      <c r="B3510" s="84" t="s">
        <v>6828</v>
      </c>
    </row>
    <row r="3511" spans="1:2" x14ac:dyDescent="0.3">
      <c r="A3511" s="148" t="s">
        <v>374</v>
      </c>
      <c r="B3511" s="84" t="s">
        <v>6830</v>
      </c>
    </row>
    <row r="3512" spans="1:2" x14ac:dyDescent="0.3">
      <c r="A3512" s="148" t="s">
        <v>6831</v>
      </c>
      <c r="B3512" s="84" t="s">
        <v>6832</v>
      </c>
    </row>
    <row r="3513" spans="1:2" x14ac:dyDescent="0.3">
      <c r="A3513" s="148" t="s">
        <v>6833</v>
      </c>
      <c r="B3513" s="84" t="s">
        <v>6834</v>
      </c>
    </row>
    <row r="3514" spans="1:2" x14ac:dyDescent="0.3">
      <c r="A3514" s="148" t="s">
        <v>6835</v>
      </c>
      <c r="B3514" s="84" t="s">
        <v>6836</v>
      </c>
    </row>
    <row r="3515" spans="1:2" x14ac:dyDescent="0.3">
      <c r="A3515" s="148" t="s">
        <v>6837</v>
      </c>
      <c r="B3515" s="84" t="s">
        <v>6838</v>
      </c>
    </row>
    <row r="3516" spans="1:2" x14ac:dyDescent="0.3">
      <c r="A3516" s="148" t="s">
        <v>6839</v>
      </c>
      <c r="B3516" s="84" t="s">
        <v>6840</v>
      </c>
    </row>
    <row r="3517" spans="1:2" x14ac:dyDescent="0.3">
      <c r="A3517" s="148" t="s">
        <v>6841</v>
      </c>
      <c r="B3517" s="84" t="s">
        <v>6842</v>
      </c>
    </row>
    <row r="3518" spans="1:2" x14ac:dyDescent="0.3">
      <c r="A3518" s="148" t="s">
        <v>6843</v>
      </c>
      <c r="B3518" s="84" t="s">
        <v>6844</v>
      </c>
    </row>
    <row r="3519" spans="1:2" x14ac:dyDescent="0.3">
      <c r="A3519" s="148" t="s">
        <v>6845</v>
      </c>
      <c r="B3519" s="84" t="s">
        <v>6846</v>
      </c>
    </row>
    <row r="3520" spans="1:2" x14ac:dyDescent="0.3">
      <c r="A3520" s="148" t="s">
        <v>6847</v>
      </c>
      <c r="B3520" s="84" t="s">
        <v>6848</v>
      </c>
    </row>
    <row r="3521" spans="1:2" x14ac:dyDescent="0.3">
      <c r="A3521" s="148" t="s">
        <v>6849</v>
      </c>
      <c r="B3521" s="84" t="s">
        <v>6850</v>
      </c>
    </row>
    <row r="3522" spans="1:2" x14ac:dyDescent="0.3">
      <c r="A3522" s="148" t="s">
        <v>6851</v>
      </c>
      <c r="B3522" s="84" t="s">
        <v>6852</v>
      </c>
    </row>
    <row r="3523" spans="1:2" x14ac:dyDescent="0.3">
      <c r="A3523" s="148" t="s">
        <v>6853</v>
      </c>
      <c r="B3523" s="84" t="s">
        <v>6854</v>
      </c>
    </row>
    <row r="3524" spans="1:2" x14ac:dyDescent="0.3">
      <c r="A3524" s="148" t="s">
        <v>6855</v>
      </c>
      <c r="B3524" s="84" t="s">
        <v>6856</v>
      </c>
    </row>
    <row r="3525" spans="1:2" x14ac:dyDescent="0.3">
      <c r="A3525" s="148" t="s">
        <v>6857</v>
      </c>
      <c r="B3525" s="84" t="s">
        <v>6858</v>
      </c>
    </row>
    <row r="3526" spans="1:2" x14ac:dyDescent="0.3">
      <c r="A3526" s="148" t="s">
        <v>6859</v>
      </c>
      <c r="B3526" s="84" t="s">
        <v>6860</v>
      </c>
    </row>
    <row r="3527" spans="1:2" x14ac:dyDescent="0.3">
      <c r="A3527" s="148" t="s">
        <v>6861</v>
      </c>
      <c r="B3527" s="84" t="s">
        <v>6862</v>
      </c>
    </row>
    <row r="3528" spans="1:2" x14ac:dyDescent="0.3">
      <c r="A3528" s="148" t="s">
        <v>6863</v>
      </c>
      <c r="B3528" s="84" t="s">
        <v>6864</v>
      </c>
    </row>
    <row r="3529" spans="1:2" x14ac:dyDescent="0.3">
      <c r="A3529" s="148" t="s">
        <v>6865</v>
      </c>
      <c r="B3529" s="84" t="s">
        <v>6866</v>
      </c>
    </row>
    <row r="3530" spans="1:2" x14ac:dyDescent="0.3">
      <c r="A3530" s="148" t="s">
        <v>6867</v>
      </c>
      <c r="B3530" s="84" t="s">
        <v>873</v>
      </c>
    </row>
    <row r="3531" spans="1:2" x14ac:dyDescent="0.3">
      <c r="A3531" s="148" t="s">
        <v>6868</v>
      </c>
      <c r="B3531" s="84" t="s">
        <v>873</v>
      </c>
    </row>
    <row r="3532" spans="1:2" x14ac:dyDescent="0.3">
      <c r="A3532" s="148" t="s">
        <v>6869</v>
      </c>
      <c r="B3532" s="84" t="s">
        <v>873</v>
      </c>
    </row>
    <row r="3533" spans="1:2" x14ac:dyDescent="0.3">
      <c r="A3533" s="148" t="s">
        <v>6870</v>
      </c>
      <c r="B3533" s="84" t="s">
        <v>6871</v>
      </c>
    </row>
    <row r="3534" spans="1:2" x14ac:dyDescent="0.3">
      <c r="A3534" s="148" t="s">
        <v>6872</v>
      </c>
      <c r="B3534" s="84" t="s">
        <v>6873</v>
      </c>
    </row>
    <row r="3535" spans="1:2" x14ac:dyDescent="0.3">
      <c r="A3535" s="148" t="s">
        <v>6874</v>
      </c>
      <c r="B3535" s="84" t="s">
        <v>6875</v>
      </c>
    </row>
    <row r="3536" spans="1:2" x14ac:dyDescent="0.3">
      <c r="A3536" s="148" t="s">
        <v>6876</v>
      </c>
      <c r="B3536" s="84" t="s">
        <v>6877</v>
      </c>
    </row>
    <row r="3537" spans="1:2" x14ac:dyDescent="0.3">
      <c r="A3537" s="148" t="s">
        <v>6878</v>
      </c>
      <c r="B3537" s="84" t="s">
        <v>6879</v>
      </c>
    </row>
    <row r="3538" spans="1:2" x14ac:dyDescent="0.3">
      <c r="A3538" s="148" t="s">
        <v>6880</v>
      </c>
      <c r="B3538" s="84" t="s">
        <v>6881</v>
      </c>
    </row>
    <row r="3539" spans="1:2" x14ac:dyDescent="0.3">
      <c r="A3539" s="148" t="s">
        <v>377</v>
      </c>
      <c r="B3539" s="84" t="s">
        <v>6882</v>
      </c>
    </row>
    <row r="3540" spans="1:2" x14ac:dyDescent="0.3">
      <c r="A3540" s="148" t="s">
        <v>6883</v>
      </c>
      <c r="B3540" s="84" t="s">
        <v>6884</v>
      </c>
    </row>
    <row r="3541" spans="1:2" x14ac:dyDescent="0.3">
      <c r="A3541" s="148" t="s">
        <v>6885</v>
      </c>
      <c r="B3541" s="84" t="s">
        <v>6886</v>
      </c>
    </row>
    <row r="3542" spans="1:2" x14ac:dyDescent="0.3">
      <c r="A3542" s="148" t="s">
        <v>6887</v>
      </c>
      <c r="B3542" s="84" t="s">
        <v>6888</v>
      </c>
    </row>
    <row r="3543" spans="1:2" x14ac:dyDescent="0.3">
      <c r="A3543" s="148" t="s">
        <v>6889</v>
      </c>
      <c r="B3543" s="84" t="s">
        <v>6890</v>
      </c>
    </row>
    <row r="3544" spans="1:2" x14ac:dyDescent="0.3">
      <c r="A3544" s="148" t="s">
        <v>6891</v>
      </c>
      <c r="B3544" s="84" t="s">
        <v>6892</v>
      </c>
    </row>
    <row r="3545" spans="1:2" x14ac:dyDescent="0.3">
      <c r="A3545" s="148" t="s">
        <v>6893</v>
      </c>
      <c r="B3545" s="84" t="s">
        <v>6894</v>
      </c>
    </row>
    <row r="3546" spans="1:2" x14ac:dyDescent="0.3">
      <c r="A3546" s="148" t="s">
        <v>6895</v>
      </c>
      <c r="B3546" s="84" t="s">
        <v>6896</v>
      </c>
    </row>
    <row r="3547" spans="1:2" x14ac:dyDescent="0.3">
      <c r="A3547" s="148" t="s">
        <v>325</v>
      </c>
      <c r="B3547" s="84" t="s">
        <v>6897</v>
      </c>
    </row>
    <row r="3548" spans="1:2" x14ac:dyDescent="0.3">
      <c r="A3548" s="148" t="s">
        <v>557</v>
      </c>
      <c r="B3548" s="84" t="s">
        <v>6898</v>
      </c>
    </row>
    <row r="3549" spans="1:2" x14ac:dyDescent="0.3">
      <c r="A3549" s="148" t="s">
        <v>331</v>
      </c>
      <c r="B3549" s="84" t="s">
        <v>6899</v>
      </c>
    </row>
    <row r="3550" spans="1:2" x14ac:dyDescent="0.3">
      <c r="A3550" s="148" t="s">
        <v>332</v>
      </c>
      <c r="B3550" s="84" t="s">
        <v>6900</v>
      </c>
    </row>
    <row r="3551" spans="1:2" x14ac:dyDescent="0.3">
      <c r="A3551" s="148" t="s">
        <v>317</v>
      </c>
      <c r="B3551" s="84" t="s">
        <v>6901</v>
      </c>
    </row>
    <row r="3552" spans="1:2" x14ac:dyDescent="0.3">
      <c r="A3552" s="148" t="s">
        <v>6902</v>
      </c>
      <c r="B3552" s="84" t="s">
        <v>6903</v>
      </c>
    </row>
    <row r="3553" spans="1:2" x14ac:dyDescent="0.3">
      <c r="A3553" s="148" t="s">
        <v>558</v>
      </c>
      <c r="B3553" s="84" t="s">
        <v>6904</v>
      </c>
    </row>
    <row r="3554" spans="1:2" x14ac:dyDescent="0.3">
      <c r="A3554" s="148" t="s">
        <v>559</v>
      </c>
      <c r="B3554" s="84" t="s">
        <v>6905</v>
      </c>
    </row>
    <row r="3555" spans="1:2" x14ac:dyDescent="0.3">
      <c r="A3555" s="148" t="s">
        <v>6906</v>
      </c>
      <c r="B3555" s="84" t="s">
        <v>873</v>
      </c>
    </row>
    <row r="3556" spans="1:2" x14ac:dyDescent="0.3">
      <c r="A3556" s="148" t="s">
        <v>6907</v>
      </c>
      <c r="B3556" s="84" t="s">
        <v>6908</v>
      </c>
    </row>
    <row r="3557" spans="1:2" x14ac:dyDescent="0.3">
      <c r="A3557" s="148" t="s">
        <v>6909</v>
      </c>
      <c r="B3557" s="84" t="s">
        <v>6910</v>
      </c>
    </row>
    <row r="3558" spans="1:2" x14ac:dyDescent="0.3">
      <c r="A3558" s="148" t="s">
        <v>6911</v>
      </c>
      <c r="B3558" s="84" t="s">
        <v>6912</v>
      </c>
    </row>
    <row r="3559" spans="1:2" x14ac:dyDescent="0.3">
      <c r="A3559" s="148" t="s">
        <v>6913</v>
      </c>
      <c r="B3559" s="84" t="s">
        <v>6914</v>
      </c>
    </row>
    <row r="3560" spans="1:2" x14ac:dyDescent="0.3">
      <c r="A3560" s="148" t="s">
        <v>6915</v>
      </c>
      <c r="B3560" s="84" t="s">
        <v>6916</v>
      </c>
    </row>
    <row r="3561" spans="1:2" x14ac:dyDescent="0.3">
      <c r="A3561" s="148" t="s">
        <v>6917</v>
      </c>
      <c r="B3561" s="84" t="s">
        <v>6918</v>
      </c>
    </row>
    <row r="3562" spans="1:2" x14ac:dyDescent="0.3">
      <c r="A3562" s="148" t="s">
        <v>6919</v>
      </c>
      <c r="B3562" s="84" t="s">
        <v>6920</v>
      </c>
    </row>
    <row r="3563" spans="1:2" x14ac:dyDescent="0.3">
      <c r="A3563" s="148" t="s">
        <v>6921</v>
      </c>
      <c r="B3563" s="84" t="s">
        <v>6922</v>
      </c>
    </row>
    <row r="3564" spans="1:2" x14ac:dyDescent="0.3">
      <c r="A3564" s="148" t="s">
        <v>6923</v>
      </c>
      <c r="B3564" s="84" t="s">
        <v>6924</v>
      </c>
    </row>
    <row r="3565" spans="1:2" x14ac:dyDescent="0.3">
      <c r="A3565" s="148" t="s">
        <v>6925</v>
      </c>
      <c r="B3565" s="84" t="s">
        <v>6926</v>
      </c>
    </row>
    <row r="3566" spans="1:2" x14ac:dyDescent="0.3">
      <c r="A3566" s="148" t="s">
        <v>6927</v>
      </c>
      <c r="B3566" s="84" t="s">
        <v>6928</v>
      </c>
    </row>
    <row r="3567" spans="1:2" x14ac:dyDescent="0.3">
      <c r="A3567" s="148" t="s">
        <v>6929</v>
      </c>
      <c r="B3567" s="84" t="s">
        <v>6930</v>
      </c>
    </row>
    <row r="3568" spans="1:2" x14ac:dyDescent="0.3">
      <c r="A3568" s="148" t="s">
        <v>6931</v>
      </c>
      <c r="B3568" s="84" t="s">
        <v>6932</v>
      </c>
    </row>
    <row r="3569" spans="1:2" x14ac:dyDescent="0.3">
      <c r="A3569" s="148" t="s">
        <v>6933</v>
      </c>
      <c r="B3569" s="84" t="s">
        <v>6934</v>
      </c>
    </row>
    <row r="3570" spans="1:2" x14ac:dyDescent="0.3">
      <c r="A3570" s="148" t="s">
        <v>6935</v>
      </c>
      <c r="B3570" s="84" t="s">
        <v>6936</v>
      </c>
    </row>
    <row r="3571" spans="1:2" x14ac:dyDescent="0.3">
      <c r="A3571" s="148" t="s">
        <v>6937</v>
      </c>
      <c r="B3571" s="84" t="s">
        <v>6938</v>
      </c>
    </row>
    <row r="3572" spans="1:2" x14ac:dyDescent="0.3">
      <c r="A3572" s="148" t="s">
        <v>6939</v>
      </c>
      <c r="B3572" s="84" t="s">
        <v>6607</v>
      </c>
    </row>
    <row r="3573" spans="1:2" x14ac:dyDescent="0.3">
      <c r="A3573" s="148" t="s">
        <v>6940</v>
      </c>
      <c r="B3573" s="84" t="s">
        <v>3130</v>
      </c>
    </row>
    <row r="3574" spans="1:2" x14ac:dyDescent="0.3">
      <c r="A3574" s="148" t="s">
        <v>6941</v>
      </c>
      <c r="B3574" s="84" t="s">
        <v>6942</v>
      </c>
    </row>
    <row r="3575" spans="1:2" x14ac:dyDescent="0.3">
      <c r="A3575" s="148" t="s">
        <v>6943</v>
      </c>
      <c r="B3575" s="84" t="s">
        <v>6944</v>
      </c>
    </row>
    <row r="3576" spans="1:2" x14ac:dyDescent="0.3">
      <c r="A3576" s="148" t="s">
        <v>6945</v>
      </c>
      <c r="B3576" s="84" t="s">
        <v>6946</v>
      </c>
    </row>
    <row r="3577" spans="1:2" x14ac:dyDescent="0.3">
      <c r="A3577" s="148" t="s">
        <v>6947</v>
      </c>
      <c r="B3577" s="84" t="s">
        <v>6948</v>
      </c>
    </row>
    <row r="3578" spans="1:2" x14ac:dyDescent="0.3">
      <c r="A3578" s="148" t="s">
        <v>6949</v>
      </c>
      <c r="B3578" s="84" t="s">
        <v>6950</v>
      </c>
    </row>
    <row r="3579" spans="1:2" x14ac:dyDescent="0.3">
      <c r="A3579" s="148" t="s">
        <v>6951</v>
      </c>
      <c r="B3579" s="84" t="s">
        <v>6952</v>
      </c>
    </row>
    <row r="3580" spans="1:2" x14ac:dyDescent="0.3">
      <c r="A3580" s="148" t="s">
        <v>6953</v>
      </c>
      <c r="B3580" s="84" t="s">
        <v>6954</v>
      </c>
    </row>
    <row r="3581" spans="1:2" x14ac:dyDescent="0.3">
      <c r="A3581" s="148" t="s">
        <v>6955</v>
      </c>
      <c r="B3581" s="84" t="s">
        <v>6956</v>
      </c>
    </row>
    <row r="3582" spans="1:2" x14ac:dyDescent="0.3">
      <c r="A3582" s="148" t="s">
        <v>6957</v>
      </c>
      <c r="B3582" s="84" t="s">
        <v>6958</v>
      </c>
    </row>
    <row r="3583" spans="1:2" x14ac:dyDescent="0.3">
      <c r="A3583" s="148" t="s">
        <v>6959</v>
      </c>
      <c r="B3583" s="84" t="s">
        <v>6960</v>
      </c>
    </row>
    <row r="3584" spans="1:2" x14ac:dyDescent="0.3">
      <c r="A3584" s="148" t="s">
        <v>6961</v>
      </c>
      <c r="B3584" s="84" t="s">
        <v>6962</v>
      </c>
    </row>
    <row r="3585" spans="1:2" x14ac:dyDescent="0.3">
      <c r="A3585" s="148" t="s">
        <v>6963</v>
      </c>
      <c r="B3585" s="84" t="s">
        <v>6964</v>
      </c>
    </row>
    <row r="3586" spans="1:2" x14ac:dyDescent="0.3">
      <c r="A3586" s="148" t="s">
        <v>6965</v>
      </c>
      <c r="B3586" s="84" t="s">
        <v>6966</v>
      </c>
    </row>
    <row r="3587" spans="1:2" x14ac:dyDescent="0.3">
      <c r="A3587" s="148" t="s">
        <v>6967</v>
      </c>
      <c r="B3587" s="84" t="s">
        <v>6968</v>
      </c>
    </row>
    <row r="3588" spans="1:2" x14ac:dyDescent="0.3">
      <c r="A3588" s="148" t="s">
        <v>6969</v>
      </c>
      <c r="B3588" s="84" t="s">
        <v>6970</v>
      </c>
    </row>
    <row r="3589" spans="1:2" x14ac:dyDescent="0.3">
      <c r="A3589" s="148" t="s">
        <v>6971</v>
      </c>
      <c r="B3589" s="84" t="s">
        <v>6972</v>
      </c>
    </row>
    <row r="3590" spans="1:2" x14ac:dyDescent="0.3">
      <c r="A3590" s="148" t="s">
        <v>6973</v>
      </c>
      <c r="B3590" s="84" t="s">
        <v>6974</v>
      </c>
    </row>
    <row r="3591" spans="1:2" x14ac:dyDescent="0.3">
      <c r="A3591" s="148" t="s">
        <v>6975</v>
      </c>
      <c r="B3591" s="84" t="s">
        <v>6976</v>
      </c>
    </row>
    <row r="3592" spans="1:2" x14ac:dyDescent="0.3">
      <c r="A3592" s="148" t="s">
        <v>6977</v>
      </c>
      <c r="B3592" s="84" t="s">
        <v>6978</v>
      </c>
    </row>
    <row r="3593" spans="1:2" x14ac:dyDescent="0.3">
      <c r="A3593" s="148" t="s">
        <v>6979</v>
      </c>
      <c r="B3593" s="84" t="s">
        <v>6980</v>
      </c>
    </row>
    <row r="3594" spans="1:2" x14ac:dyDescent="0.3">
      <c r="A3594" s="148" t="s">
        <v>6981</v>
      </c>
      <c r="B3594" s="84" t="s">
        <v>6982</v>
      </c>
    </row>
    <row r="3595" spans="1:2" x14ac:dyDescent="0.3">
      <c r="A3595" s="148" t="s">
        <v>6983</v>
      </c>
      <c r="B3595" s="84" t="s">
        <v>6984</v>
      </c>
    </row>
    <row r="3596" spans="1:2" x14ac:dyDescent="0.3">
      <c r="A3596" s="148" t="s">
        <v>6985</v>
      </c>
      <c r="B3596" s="84" t="s">
        <v>6986</v>
      </c>
    </row>
    <row r="3597" spans="1:2" x14ac:dyDescent="0.3">
      <c r="A3597" s="148" t="s">
        <v>326</v>
      </c>
      <c r="B3597" s="84" t="s">
        <v>775</v>
      </c>
    </row>
    <row r="3598" spans="1:2" x14ac:dyDescent="0.3">
      <c r="A3598" s="148" t="s">
        <v>560</v>
      </c>
      <c r="B3598" s="84" t="s">
        <v>6987</v>
      </c>
    </row>
    <row r="3599" spans="1:2" x14ac:dyDescent="0.3">
      <c r="A3599" s="148" t="s">
        <v>357</v>
      </c>
      <c r="B3599" s="84" t="s">
        <v>776</v>
      </c>
    </row>
    <row r="3600" spans="1:2" x14ac:dyDescent="0.3">
      <c r="A3600" s="148" t="s">
        <v>6988</v>
      </c>
      <c r="B3600" s="84" t="s">
        <v>6989</v>
      </c>
    </row>
    <row r="3601" spans="1:2" x14ac:dyDescent="0.3">
      <c r="A3601" s="148" t="s">
        <v>6990</v>
      </c>
      <c r="B3601" s="84" t="s">
        <v>6991</v>
      </c>
    </row>
    <row r="3602" spans="1:2" x14ac:dyDescent="0.3">
      <c r="A3602" s="148" t="s">
        <v>6992</v>
      </c>
      <c r="B3602" s="84" t="s">
        <v>6993</v>
      </c>
    </row>
    <row r="3603" spans="1:2" x14ac:dyDescent="0.3">
      <c r="A3603" s="148" t="s">
        <v>212</v>
      </c>
      <c r="B3603" s="84" t="s">
        <v>6994</v>
      </c>
    </row>
    <row r="3604" spans="1:2" x14ac:dyDescent="0.3">
      <c r="A3604" s="148" t="s">
        <v>561</v>
      </c>
      <c r="B3604" s="84" t="s">
        <v>6995</v>
      </c>
    </row>
    <row r="3605" spans="1:2" x14ac:dyDescent="0.3">
      <c r="A3605" s="148" t="s">
        <v>6996</v>
      </c>
      <c r="B3605" s="84" t="s">
        <v>6997</v>
      </c>
    </row>
    <row r="3606" spans="1:2" x14ac:dyDescent="0.3">
      <c r="A3606" s="148" t="s">
        <v>297</v>
      </c>
      <c r="B3606" s="84" t="s">
        <v>6998</v>
      </c>
    </row>
    <row r="3607" spans="1:2" x14ac:dyDescent="0.3">
      <c r="A3607" s="148" t="s">
        <v>298</v>
      </c>
      <c r="B3607" s="84" t="s">
        <v>6999</v>
      </c>
    </row>
    <row r="3608" spans="1:2" x14ac:dyDescent="0.3">
      <c r="A3608" s="148" t="s">
        <v>299</v>
      </c>
      <c r="B3608" s="84" t="s">
        <v>7000</v>
      </c>
    </row>
    <row r="3609" spans="1:2" x14ac:dyDescent="0.3">
      <c r="A3609" s="148" t="s">
        <v>302</v>
      </c>
      <c r="B3609" s="84" t="s">
        <v>7001</v>
      </c>
    </row>
    <row r="3610" spans="1:2" x14ac:dyDescent="0.3">
      <c r="A3610" s="148" t="s">
        <v>562</v>
      </c>
      <c r="B3610" s="84" t="s">
        <v>7002</v>
      </c>
    </row>
    <row r="3611" spans="1:2" x14ac:dyDescent="0.3">
      <c r="A3611" s="148" t="s">
        <v>7003</v>
      </c>
      <c r="B3611" s="84" t="s">
        <v>7004</v>
      </c>
    </row>
    <row r="3612" spans="1:2" x14ac:dyDescent="0.3">
      <c r="A3612" s="148" t="s">
        <v>7005</v>
      </c>
      <c r="B3612" s="84" t="s">
        <v>873</v>
      </c>
    </row>
    <row r="3613" spans="1:2" x14ac:dyDescent="0.3">
      <c r="A3613" s="148" t="s">
        <v>7006</v>
      </c>
      <c r="B3613" s="84" t="s">
        <v>7007</v>
      </c>
    </row>
    <row r="3614" spans="1:2" x14ac:dyDescent="0.3">
      <c r="A3614" s="148" t="s">
        <v>7008</v>
      </c>
      <c r="B3614" s="84" t="s">
        <v>7009</v>
      </c>
    </row>
    <row r="3615" spans="1:2" x14ac:dyDescent="0.3">
      <c r="A3615" s="148" t="s">
        <v>7010</v>
      </c>
      <c r="B3615" s="84" t="s">
        <v>7011</v>
      </c>
    </row>
    <row r="3616" spans="1:2" x14ac:dyDescent="0.3">
      <c r="A3616" s="148" t="s">
        <v>7012</v>
      </c>
      <c r="B3616" s="84" t="s">
        <v>900</v>
      </c>
    </row>
    <row r="3617" spans="1:2" x14ac:dyDescent="0.3">
      <c r="A3617" s="148" t="s">
        <v>7013</v>
      </c>
      <c r="B3617" s="84" t="s">
        <v>7014</v>
      </c>
    </row>
    <row r="3618" spans="1:2" x14ac:dyDescent="0.3">
      <c r="A3618" s="148" t="s">
        <v>7015</v>
      </c>
      <c r="B3618" s="84" t="s">
        <v>7016</v>
      </c>
    </row>
    <row r="3619" spans="1:2" x14ac:dyDescent="0.3">
      <c r="A3619" s="148" t="s">
        <v>7017</v>
      </c>
      <c r="B3619" s="84" t="s">
        <v>7018</v>
      </c>
    </row>
    <row r="3620" spans="1:2" x14ac:dyDescent="0.3">
      <c r="A3620" s="148" t="s">
        <v>7019</v>
      </c>
      <c r="B3620" s="84" t="s">
        <v>7020</v>
      </c>
    </row>
    <row r="3621" spans="1:2" x14ac:dyDescent="0.3">
      <c r="A3621" s="148" t="s">
        <v>7021</v>
      </c>
      <c r="B3621" s="84" t="s">
        <v>7022</v>
      </c>
    </row>
    <row r="3622" spans="1:2" x14ac:dyDescent="0.3">
      <c r="A3622" s="148" t="s">
        <v>7023</v>
      </c>
      <c r="B3622" s="84" t="s">
        <v>7024</v>
      </c>
    </row>
    <row r="3623" spans="1:2" x14ac:dyDescent="0.3">
      <c r="A3623" s="148" t="s">
        <v>7025</v>
      </c>
      <c r="B3623" s="84" t="s">
        <v>7026</v>
      </c>
    </row>
    <row r="3624" spans="1:2" x14ac:dyDescent="0.3">
      <c r="A3624" s="148" t="s">
        <v>7027</v>
      </c>
      <c r="B3624" s="84" t="s">
        <v>7028</v>
      </c>
    </row>
    <row r="3625" spans="1:2" x14ac:dyDescent="0.3">
      <c r="A3625" s="148" t="s">
        <v>7029</v>
      </c>
      <c r="B3625" s="84" t="s">
        <v>7030</v>
      </c>
    </row>
    <row r="3626" spans="1:2" x14ac:dyDescent="0.3">
      <c r="A3626" s="148" t="s">
        <v>7031</v>
      </c>
      <c r="B3626" s="84" t="s">
        <v>7032</v>
      </c>
    </row>
    <row r="3627" spans="1:2" x14ac:dyDescent="0.3">
      <c r="A3627" s="148" t="s">
        <v>7033</v>
      </c>
      <c r="B3627" s="84" t="s">
        <v>7034</v>
      </c>
    </row>
    <row r="3628" spans="1:2" x14ac:dyDescent="0.3">
      <c r="A3628" s="148" t="s">
        <v>7035</v>
      </c>
      <c r="B3628" s="84" t="s">
        <v>7036</v>
      </c>
    </row>
    <row r="3629" spans="1:2" x14ac:dyDescent="0.3">
      <c r="A3629" s="148" t="s">
        <v>7037</v>
      </c>
      <c r="B3629" s="84" t="s">
        <v>7038</v>
      </c>
    </row>
    <row r="3630" spans="1:2" x14ac:dyDescent="0.3">
      <c r="A3630" s="148" t="s">
        <v>286</v>
      </c>
      <c r="B3630" s="84" t="s">
        <v>7039</v>
      </c>
    </row>
    <row r="3631" spans="1:2" x14ac:dyDescent="0.3">
      <c r="A3631" s="148" t="s">
        <v>7040</v>
      </c>
      <c r="B3631" s="84" t="s">
        <v>7041</v>
      </c>
    </row>
    <row r="3632" spans="1:2" x14ac:dyDescent="0.3">
      <c r="A3632" s="148" t="s">
        <v>7042</v>
      </c>
      <c r="B3632" s="84" t="s">
        <v>7043</v>
      </c>
    </row>
    <row r="3633" spans="1:2" x14ac:dyDescent="0.3">
      <c r="A3633" s="148" t="s">
        <v>7044</v>
      </c>
      <c r="B3633" s="84" t="s">
        <v>7045</v>
      </c>
    </row>
    <row r="3634" spans="1:2" x14ac:dyDescent="0.3">
      <c r="A3634" s="148" t="s">
        <v>7046</v>
      </c>
      <c r="B3634" s="84" t="s">
        <v>7047</v>
      </c>
    </row>
    <row r="3635" spans="1:2" x14ac:dyDescent="0.3">
      <c r="A3635" s="148" t="s">
        <v>7048</v>
      </c>
      <c r="B3635" s="84" t="s">
        <v>7049</v>
      </c>
    </row>
    <row r="3636" spans="1:2" x14ac:dyDescent="0.3">
      <c r="A3636" s="148" t="s">
        <v>290</v>
      </c>
      <c r="B3636" s="84" t="s">
        <v>7050</v>
      </c>
    </row>
    <row r="3637" spans="1:2" x14ac:dyDescent="0.3">
      <c r="A3637" s="148" t="s">
        <v>291</v>
      </c>
      <c r="B3637" s="84" t="s">
        <v>7051</v>
      </c>
    </row>
    <row r="3638" spans="1:2" x14ac:dyDescent="0.3">
      <c r="A3638" s="148" t="s">
        <v>289</v>
      </c>
      <c r="B3638" s="84" t="s">
        <v>7052</v>
      </c>
    </row>
    <row r="3639" spans="1:2" x14ac:dyDescent="0.3">
      <c r="A3639" s="148" t="s">
        <v>7053</v>
      </c>
      <c r="B3639" s="84" t="s">
        <v>7054</v>
      </c>
    </row>
    <row r="3640" spans="1:2" x14ac:dyDescent="0.3">
      <c r="A3640" s="148" t="s">
        <v>7055</v>
      </c>
      <c r="B3640" s="84" t="s">
        <v>7056</v>
      </c>
    </row>
    <row r="3641" spans="1:2" x14ac:dyDescent="0.3">
      <c r="A3641" s="148" t="s">
        <v>7057</v>
      </c>
      <c r="B3641" s="84" t="s">
        <v>7058</v>
      </c>
    </row>
    <row r="3642" spans="1:2" x14ac:dyDescent="0.3">
      <c r="A3642" s="148" t="s">
        <v>7059</v>
      </c>
      <c r="B3642" s="84" t="s">
        <v>7060</v>
      </c>
    </row>
    <row r="3643" spans="1:2" x14ac:dyDescent="0.3">
      <c r="A3643" s="148" t="s">
        <v>7061</v>
      </c>
      <c r="B3643" s="84" t="s">
        <v>7062</v>
      </c>
    </row>
    <row r="3644" spans="1:2" x14ac:dyDescent="0.3">
      <c r="A3644" s="148" t="s">
        <v>7063</v>
      </c>
      <c r="B3644" s="84" t="s">
        <v>7064</v>
      </c>
    </row>
    <row r="3645" spans="1:2" x14ac:dyDescent="0.3">
      <c r="A3645" s="148" t="s">
        <v>7065</v>
      </c>
      <c r="B3645" s="84" t="s">
        <v>5780</v>
      </c>
    </row>
    <row r="3646" spans="1:2" x14ac:dyDescent="0.3">
      <c r="A3646" s="148" t="s">
        <v>7066</v>
      </c>
      <c r="B3646" s="84" t="s">
        <v>7067</v>
      </c>
    </row>
    <row r="3647" spans="1:2" x14ac:dyDescent="0.3">
      <c r="A3647" s="148" t="s">
        <v>7068</v>
      </c>
      <c r="B3647" s="84" t="s">
        <v>7069</v>
      </c>
    </row>
    <row r="3648" spans="1:2" x14ac:dyDescent="0.3">
      <c r="A3648" s="148" t="s">
        <v>7070</v>
      </c>
      <c r="B3648" s="84" t="s">
        <v>7071</v>
      </c>
    </row>
    <row r="3649" spans="1:2" x14ac:dyDescent="0.3">
      <c r="A3649" s="148" t="s">
        <v>7072</v>
      </c>
      <c r="B3649" s="84" t="s">
        <v>7073</v>
      </c>
    </row>
    <row r="3650" spans="1:2" x14ac:dyDescent="0.3">
      <c r="A3650" s="148" t="s">
        <v>7074</v>
      </c>
      <c r="B3650" s="84" t="s">
        <v>7075</v>
      </c>
    </row>
    <row r="3651" spans="1:2" x14ac:dyDescent="0.3">
      <c r="A3651" s="148" t="s">
        <v>7076</v>
      </c>
      <c r="B3651" s="84" t="s">
        <v>7077</v>
      </c>
    </row>
    <row r="3652" spans="1:2" x14ac:dyDescent="0.3">
      <c r="A3652" s="148" t="s">
        <v>7078</v>
      </c>
      <c r="B3652" s="84" t="s">
        <v>7079</v>
      </c>
    </row>
    <row r="3653" spans="1:2" x14ac:dyDescent="0.3">
      <c r="A3653" s="148" t="s">
        <v>7080</v>
      </c>
      <c r="B3653" s="84" t="s">
        <v>7081</v>
      </c>
    </row>
    <row r="3654" spans="1:2" x14ac:dyDescent="0.3">
      <c r="A3654" s="148" t="s">
        <v>7082</v>
      </c>
      <c r="B3654" s="84" t="s">
        <v>7083</v>
      </c>
    </row>
    <row r="3655" spans="1:2" x14ac:dyDescent="0.3">
      <c r="A3655" s="148" t="s">
        <v>7084</v>
      </c>
      <c r="B3655" s="84" t="s">
        <v>7085</v>
      </c>
    </row>
    <row r="3656" spans="1:2" x14ac:dyDescent="0.3">
      <c r="A3656" s="148" t="s">
        <v>7086</v>
      </c>
      <c r="B3656" s="84" t="s">
        <v>7087</v>
      </c>
    </row>
    <row r="3657" spans="1:2" x14ac:dyDescent="0.3">
      <c r="A3657" s="148" t="s">
        <v>7088</v>
      </c>
      <c r="B3657" s="84" t="s">
        <v>7089</v>
      </c>
    </row>
    <row r="3658" spans="1:2" x14ac:dyDescent="0.3">
      <c r="A3658" s="148" t="s">
        <v>7090</v>
      </c>
      <c r="B3658" s="84" t="s">
        <v>7091</v>
      </c>
    </row>
    <row r="3659" spans="1:2" x14ac:dyDescent="0.3">
      <c r="A3659" s="148" t="s">
        <v>7092</v>
      </c>
      <c r="B3659" s="84" t="s">
        <v>7093</v>
      </c>
    </row>
    <row r="3660" spans="1:2" x14ac:dyDescent="0.3">
      <c r="A3660" s="148" t="s">
        <v>7094</v>
      </c>
      <c r="B3660" s="84" t="s">
        <v>7095</v>
      </c>
    </row>
    <row r="3661" spans="1:2" x14ac:dyDescent="0.3">
      <c r="A3661" s="148" t="s">
        <v>7096</v>
      </c>
      <c r="B3661" s="84" t="s">
        <v>7097</v>
      </c>
    </row>
    <row r="3662" spans="1:2" x14ac:dyDescent="0.3">
      <c r="A3662" s="148" t="s">
        <v>7098</v>
      </c>
      <c r="B3662" s="84" t="s">
        <v>7099</v>
      </c>
    </row>
    <row r="3663" spans="1:2" x14ac:dyDescent="0.3">
      <c r="A3663" s="148" t="s">
        <v>7100</v>
      </c>
      <c r="B3663" s="84" t="s">
        <v>7101</v>
      </c>
    </row>
    <row r="3664" spans="1:2" x14ac:dyDescent="0.3">
      <c r="A3664" s="148" t="s">
        <v>7102</v>
      </c>
      <c r="B3664" s="84" t="s">
        <v>7103</v>
      </c>
    </row>
    <row r="3665" spans="1:2" x14ac:dyDescent="0.3">
      <c r="A3665" s="148" t="s">
        <v>7104</v>
      </c>
      <c r="B3665" s="84" t="s">
        <v>7105</v>
      </c>
    </row>
    <row r="3666" spans="1:2" x14ac:dyDescent="0.3">
      <c r="A3666" s="148" t="s">
        <v>7106</v>
      </c>
      <c r="B3666" s="84" t="s">
        <v>7107</v>
      </c>
    </row>
    <row r="3667" spans="1:2" x14ac:dyDescent="0.3">
      <c r="A3667" s="148" t="s">
        <v>7108</v>
      </c>
      <c r="B3667" s="84" t="s">
        <v>7109</v>
      </c>
    </row>
    <row r="3668" spans="1:2" x14ac:dyDescent="0.3">
      <c r="A3668" s="148" t="s">
        <v>7110</v>
      </c>
      <c r="B3668" s="84" t="s">
        <v>7111</v>
      </c>
    </row>
    <row r="3669" spans="1:2" x14ac:dyDescent="0.3">
      <c r="A3669" s="148" t="s">
        <v>7112</v>
      </c>
      <c r="B3669" s="84" t="s">
        <v>7113</v>
      </c>
    </row>
    <row r="3670" spans="1:2" x14ac:dyDescent="0.3">
      <c r="A3670" s="148" t="s">
        <v>7114</v>
      </c>
      <c r="B3670" s="84" t="s">
        <v>7115</v>
      </c>
    </row>
    <row r="3671" spans="1:2" x14ac:dyDescent="0.3">
      <c r="A3671" s="148" t="s">
        <v>7116</v>
      </c>
      <c r="B3671" s="84" t="s">
        <v>7117</v>
      </c>
    </row>
    <row r="3672" spans="1:2" x14ac:dyDescent="0.3">
      <c r="A3672" s="148" t="s">
        <v>7118</v>
      </c>
      <c r="B3672" s="84" t="s">
        <v>7119</v>
      </c>
    </row>
    <row r="3673" spans="1:2" x14ac:dyDescent="0.3">
      <c r="A3673" s="148" t="s">
        <v>7120</v>
      </c>
      <c r="B3673" s="84" t="s">
        <v>7121</v>
      </c>
    </row>
    <row r="3674" spans="1:2" x14ac:dyDescent="0.3">
      <c r="A3674" s="148" t="s">
        <v>7122</v>
      </c>
      <c r="B3674" s="84" t="s">
        <v>7123</v>
      </c>
    </row>
    <row r="3675" spans="1:2" x14ac:dyDescent="0.3">
      <c r="A3675" s="148" t="s">
        <v>7124</v>
      </c>
      <c r="B3675" s="84" t="s">
        <v>7125</v>
      </c>
    </row>
    <row r="3676" spans="1:2" x14ac:dyDescent="0.3">
      <c r="A3676" s="148" t="s">
        <v>259</v>
      </c>
      <c r="B3676" s="84" t="s">
        <v>7126</v>
      </c>
    </row>
    <row r="3677" spans="1:2" x14ac:dyDescent="0.3">
      <c r="A3677" s="148" t="s">
        <v>466</v>
      </c>
      <c r="B3677" s="84" t="s">
        <v>215</v>
      </c>
    </row>
    <row r="3678" spans="1:2" x14ac:dyDescent="0.3">
      <c r="A3678" s="148" t="s">
        <v>472</v>
      </c>
      <c r="B3678" s="84" t="s">
        <v>223</v>
      </c>
    </row>
    <row r="3679" spans="1:2" x14ac:dyDescent="0.3">
      <c r="A3679" s="148" t="s">
        <v>473</v>
      </c>
      <c r="B3679" s="84" t="s">
        <v>7127</v>
      </c>
    </row>
    <row r="3680" spans="1:2" x14ac:dyDescent="0.3">
      <c r="A3680" s="148" t="s">
        <v>469</v>
      </c>
      <c r="B3680" s="84" t="s">
        <v>7128</v>
      </c>
    </row>
    <row r="3681" spans="1:2" x14ac:dyDescent="0.3">
      <c r="A3681" s="148" t="s">
        <v>7129</v>
      </c>
      <c r="B3681" s="84" t="s">
        <v>7130</v>
      </c>
    </row>
    <row r="3682" spans="1:2" x14ac:dyDescent="0.3">
      <c r="A3682" s="148" t="s">
        <v>7131</v>
      </c>
      <c r="B3682" s="84" t="s">
        <v>7132</v>
      </c>
    </row>
    <row r="3683" spans="1:2" x14ac:dyDescent="0.3">
      <c r="A3683" s="148" t="s">
        <v>7133</v>
      </c>
      <c r="B3683" s="84" t="s">
        <v>7134</v>
      </c>
    </row>
    <row r="3684" spans="1:2" x14ac:dyDescent="0.3">
      <c r="A3684" s="148" t="s">
        <v>7135</v>
      </c>
      <c r="B3684" s="84" t="s">
        <v>7136</v>
      </c>
    </row>
    <row r="3685" spans="1:2" x14ac:dyDescent="0.3">
      <c r="A3685" s="148" t="s">
        <v>7137</v>
      </c>
      <c r="B3685" s="84" t="s">
        <v>7138</v>
      </c>
    </row>
    <row r="3686" spans="1:2" x14ac:dyDescent="0.3">
      <c r="A3686" s="148" t="s">
        <v>7139</v>
      </c>
      <c r="B3686" s="84" t="s">
        <v>7140</v>
      </c>
    </row>
    <row r="3687" spans="1:2" x14ac:dyDescent="0.3">
      <c r="A3687" s="148" t="s">
        <v>7141</v>
      </c>
      <c r="B3687" s="84" t="s">
        <v>7142</v>
      </c>
    </row>
    <row r="3688" spans="1:2" x14ac:dyDescent="0.3">
      <c r="A3688" s="148" t="s">
        <v>7143</v>
      </c>
      <c r="B3688" s="84" t="s">
        <v>7144</v>
      </c>
    </row>
    <row r="3689" spans="1:2" x14ac:dyDescent="0.3">
      <c r="A3689" s="148" t="s">
        <v>7145</v>
      </c>
      <c r="B3689" s="84" t="s">
        <v>7146</v>
      </c>
    </row>
    <row r="3690" spans="1:2" x14ac:dyDescent="0.3">
      <c r="A3690" s="148" t="s">
        <v>7147</v>
      </c>
      <c r="B3690" s="84" t="s">
        <v>7148</v>
      </c>
    </row>
    <row r="3691" spans="1:2" x14ac:dyDescent="0.3">
      <c r="A3691" s="148" t="s">
        <v>358</v>
      </c>
      <c r="B3691" s="84" t="s">
        <v>7149</v>
      </c>
    </row>
    <row r="3692" spans="1:2" x14ac:dyDescent="0.3">
      <c r="A3692" s="148" t="s">
        <v>471</v>
      </c>
      <c r="B3692" s="84" t="s">
        <v>7150</v>
      </c>
    </row>
    <row r="3693" spans="1:2" x14ac:dyDescent="0.3">
      <c r="A3693" s="148" t="s">
        <v>468</v>
      </c>
      <c r="B3693" s="84" t="s">
        <v>7151</v>
      </c>
    </row>
    <row r="3694" spans="1:2" x14ac:dyDescent="0.3">
      <c r="A3694" s="148" t="s">
        <v>7152</v>
      </c>
      <c r="B3694" s="84" t="s">
        <v>7153</v>
      </c>
    </row>
    <row r="3695" spans="1:2" x14ac:dyDescent="0.3">
      <c r="A3695" s="148" t="s">
        <v>7154</v>
      </c>
      <c r="B3695" s="84" t="s">
        <v>7155</v>
      </c>
    </row>
    <row r="3696" spans="1:2" x14ac:dyDescent="0.3">
      <c r="A3696" s="148" t="s">
        <v>7156</v>
      </c>
      <c r="B3696" s="84" t="s">
        <v>7157</v>
      </c>
    </row>
    <row r="3697" spans="1:2" x14ac:dyDescent="0.3">
      <c r="A3697" s="148" t="s">
        <v>7158</v>
      </c>
      <c r="B3697" s="84" t="s">
        <v>7159</v>
      </c>
    </row>
    <row r="3698" spans="1:2" x14ac:dyDescent="0.3">
      <c r="A3698" s="148" t="s">
        <v>7160</v>
      </c>
      <c r="B3698" s="84" t="s">
        <v>7161</v>
      </c>
    </row>
    <row r="3699" spans="1:2" x14ac:dyDescent="0.3">
      <c r="A3699" s="148" t="s">
        <v>7162</v>
      </c>
      <c r="B3699" s="84" t="s">
        <v>7163</v>
      </c>
    </row>
    <row r="3700" spans="1:2" x14ac:dyDescent="0.3">
      <c r="A3700" s="148" t="s">
        <v>7164</v>
      </c>
      <c r="B3700" s="84" t="s">
        <v>7165</v>
      </c>
    </row>
    <row r="3701" spans="1:2" x14ac:dyDescent="0.3">
      <c r="A3701" s="148" t="s">
        <v>7166</v>
      </c>
      <c r="B3701" s="84" t="s">
        <v>7167</v>
      </c>
    </row>
    <row r="3702" spans="1:2" x14ac:dyDescent="0.3">
      <c r="A3702" s="148" t="s">
        <v>276</v>
      </c>
      <c r="B3702" s="84" t="s">
        <v>7168</v>
      </c>
    </row>
    <row r="3703" spans="1:2" x14ac:dyDescent="0.3">
      <c r="A3703" s="148" t="s">
        <v>7169</v>
      </c>
      <c r="B3703" s="84" t="s">
        <v>7170</v>
      </c>
    </row>
    <row r="3704" spans="1:2" x14ac:dyDescent="0.3">
      <c r="A3704" s="148" t="s">
        <v>464</v>
      </c>
      <c r="B3704" s="84" t="s">
        <v>7171</v>
      </c>
    </row>
    <row r="3705" spans="1:2" x14ac:dyDescent="0.3">
      <c r="A3705" s="148" t="s">
        <v>465</v>
      </c>
      <c r="B3705" s="84" t="s">
        <v>7172</v>
      </c>
    </row>
    <row r="3706" spans="1:2" x14ac:dyDescent="0.3">
      <c r="A3706" s="148" t="s">
        <v>7173</v>
      </c>
      <c r="B3706" s="84" t="s">
        <v>7151</v>
      </c>
    </row>
    <row r="3707" spans="1:2" x14ac:dyDescent="0.3">
      <c r="A3707" s="148" t="s">
        <v>7174</v>
      </c>
      <c r="B3707" s="84" t="s">
        <v>7175</v>
      </c>
    </row>
    <row r="3708" spans="1:2" x14ac:dyDescent="0.3">
      <c r="A3708" s="148" t="s">
        <v>7176</v>
      </c>
      <c r="B3708" s="84" t="s">
        <v>7177</v>
      </c>
    </row>
    <row r="3709" spans="1:2" x14ac:dyDescent="0.3">
      <c r="A3709" s="148" t="s">
        <v>7178</v>
      </c>
      <c r="B3709" s="84" t="s">
        <v>7179</v>
      </c>
    </row>
    <row r="3710" spans="1:2" x14ac:dyDescent="0.3">
      <c r="A3710" s="148" t="s">
        <v>7180</v>
      </c>
      <c r="B3710" s="84" t="s">
        <v>7181</v>
      </c>
    </row>
    <row r="3711" spans="1:2" x14ac:dyDescent="0.3">
      <c r="A3711" s="148" t="s">
        <v>7182</v>
      </c>
      <c r="B3711" s="84" t="s">
        <v>7183</v>
      </c>
    </row>
    <row r="3712" spans="1:2" x14ac:dyDescent="0.3">
      <c r="A3712" s="148" t="s">
        <v>7184</v>
      </c>
      <c r="B3712" s="84" t="s">
        <v>7185</v>
      </c>
    </row>
    <row r="3713" spans="1:2" x14ac:dyDescent="0.3">
      <c r="A3713" s="148" t="s">
        <v>470</v>
      </c>
      <c r="B3713" s="84" t="s">
        <v>7186</v>
      </c>
    </row>
    <row r="3714" spans="1:2" x14ac:dyDescent="0.3">
      <c r="A3714" s="148" t="s">
        <v>7187</v>
      </c>
      <c r="B3714" s="84" t="s">
        <v>7188</v>
      </c>
    </row>
    <row r="3715" spans="1:2" x14ac:dyDescent="0.3">
      <c r="A3715" s="148" t="s">
        <v>7189</v>
      </c>
      <c r="B3715" s="84" t="s">
        <v>7190</v>
      </c>
    </row>
    <row r="3716" spans="1:2" x14ac:dyDescent="0.3">
      <c r="A3716" s="148" t="s">
        <v>7191</v>
      </c>
      <c r="B3716" s="84" t="s">
        <v>7192</v>
      </c>
    </row>
    <row r="3717" spans="1:2" x14ac:dyDescent="0.3">
      <c r="A3717" s="148" t="s">
        <v>7193</v>
      </c>
      <c r="B3717" s="84" t="s">
        <v>7194</v>
      </c>
    </row>
    <row r="3718" spans="1:2" x14ac:dyDescent="0.3">
      <c r="A3718" s="148" t="s">
        <v>563</v>
      </c>
      <c r="B3718" s="84" t="s">
        <v>7195</v>
      </c>
    </row>
    <row r="3719" spans="1:2" x14ac:dyDescent="0.3">
      <c r="A3719" s="148" t="s">
        <v>564</v>
      </c>
      <c r="B3719" s="84" t="s">
        <v>7196</v>
      </c>
    </row>
    <row r="3720" spans="1:2" x14ac:dyDescent="0.3">
      <c r="A3720" s="148" t="s">
        <v>597</v>
      </c>
      <c r="B3720" s="84" t="s">
        <v>598</v>
      </c>
    </row>
    <row r="3721" spans="1:2" x14ac:dyDescent="0.3">
      <c r="A3721" s="148" t="s">
        <v>7197</v>
      </c>
      <c r="B3721" s="84" t="s">
        <v>7198</v>
      </c>
    </row>
    <row r="3722" spans="1:2" x14ac:dyDescent="0.3">
      <c r="A3722" s="148" t="s">
        <v>7199</v>
      </c>
      <c r="B3722" s="84" t="s">
        <v>7200</v>
      </c>
    </row>
    <row r="3723" spans="1:2" x14ac:dyDescent="0.3">
      <c r="A3723" s="148" t="s">
        <v>7201</v>
      </c>
      <c r="B3723" s="84" t="s">
        <v>7202</v>
      </c>
    </row>
    <row r="3724" spans="1:2" x14ac:dyDescent="0.3">
      <c r="A3724" s="148" t="s">
        <v>7203</v>
      </c>
      <c r="B3724" s="84" t="s">
        <v>7204</v>
      </c>
    </row>
    <row r="3725" spans="1:2" x14ac:dyDescent="0.3">
      <c r="A3725" s="148" t="s">
        <v>7205</v>
      </c>
      <c r="B3725" s="84" t="s">
        <v>7206</v>
      </c>
    </row>
    <row r="3726" spans="1:2" x14ac:dyDescent="0.3">
      <c r="A3726" s="148" t="s">
        <v>7207</v>
      </c>
      <c r="B3726" s="84" t="s">
        <v>7208</v>
      </c>
    </row>
    <row r="3727" spans="1:2" x14ac:dyDescent="0.3">
      <c r="A3727" s="148" t="s">
        <v>7209</v>
      </c>
      <c r="B3727" s="84" t="s">
        <v>7210</v>
      </c>
    </row>
    <row r="3728" spans="1:2" x14ac:dyDescent="0.3">
      <c r="A3728" s="148" t="s">
        <v>7211</v>
      </c>
      <c r="B3728" s="84" t="s">
        <v>7212</v>
      </c>
    </row>
    <row r="3729" spans="1:2" x14ac:dyDescent="0.3">
      <c r="A3729" s="148" t="s">
        <v>7213</v>
      </c>
      <c r="B3729" s="84" t="s">
        <v>7214</v>
      </c>
    </row>
    <row r="3730" spans="1:2" x14ac:dyDescent="0.3">
      <c r="A3730" s="148" t="s">
        <v>7215</v>
      </c>
      <c r="B3730" s="84" t="s">
        <v>7216</v>
      </c>
    </row>
    <row r="3731" spans="1:2" x14ac:dyDescent="0.3">
      <c r="A3731" s="148" t="s">
        <v>7217</v>
      </c>
      <c r="B3731" s="84" t="s">
        <v>7218</v>
      </c>
    </row>
    <row r="3732" spans="1:2" x14ac:dyDescent="0.3">
      <c r="A3732" s="148" t="s">
        <v>7219</v>
      </c>
      <c r="B3732" s="84" t="s">
        <v>7220</v>
      </c>
    </row>
    <row r="3733" spans="1:2" x14ac:dyDescent="0.3">
      <c r="A3733" s="148" t="s">
        <v>7221</v>
      </c>
      <c r="B3733" s="84" t="s">
        <v>7222</v>
      </c>
    </row>
    <row r="3734" spans="1:2" x14ac:dyDescent="0.3">
      <c r="A3734" s="148" t="s">
        <v>7223</v>
      </c>
      <c r="B3734" s="84" t="s">
        <v>7224</v>
      </c>
    </row>
    <row r="3735" spans="1:2" x14ac:dyDescent="0.3">
      <c r="A3735" s="148" t="s">
        <v>7225</v>
      </c>
      <c r="B3735" s="84" t="s">
        <v>7226</v>
      </c>
    </row>
    <row r="3736" spans="1:2" x14ac:dyDescent="0.3">
      <c r="A3736" s="148" t="s">
        <v>7227</v>
      </c>
      <c r="B3736" s="84" t="s">
        <v>7228</v>
      </c>
    </row>
    <row r="3737" spans="1:2" x14ac:dyDescent="0.3">
      <c r="A3737" s="148" t="s">
        <v>7229</v>
      </c>
      <c r="B3737" s="84" t="s">
        <v>7230</v>
      </c>
    </row>
    <row r="3738" spans="1:2" x14ac:dyDescent="0.3">
      <c r="A3738" s="148" t="s">
        <v>7231</v>
      </c>
      <c r="B3738" s="84" t="s">
        <v>7232</v>
      </c>
    </row>
    <row r="3739" spans="1:2" x14ac:dyDescent="0.3">
      <c r="A3739" s="148" t="s">
        <v>7233</v>
      </c>
      <c r="B3739" s="84" t="s">
        <v>7234</v>
      </c>
    </row>
    <row r="3740" spans="1:2" x14ac:dyDescent="0.3">
      <c r="A3740" s="148" t="s">
        <v>7235</v>
      </c>
      <c r="B3740" s="84" t="s">
        <v>7236</v>
      </c>
    </row>
    <row r="3741" spans="1:2" x14ac:dyDescent="0.3">
      <c r="A3741" s="148" t="s">
        <v>7237</v>
      </c>
      <c r="B3741" s="84" t="s">
        <v>7238</v>
      </c>
    </row>
    <row r="3742" spans="1:2" x14ac:dyDescent="0.3">
      <c r="A3742" s="148" t="s">
        <v>7239</v>
      </c>
      <c r="B3742" s="84" t="s">
        <v>7240</v>
      </c>
    </row>
    <row r="3743" spans="1:2" x14ac:dyDescent="0.3">
      <c r="A3743" s="148" t="s">
        <v>7241</v>
      </c>
      <c r="B3743" s="84" t="s">
        <v>7242</v>
      </c>
    </row>
    <row r="3744" spans="1:2" x14ac:dyDescent="0.3">
      <c r="A3744" s="148" t="s">
        <v>7243</v>
      </c>
      <c r="B3744" s="84" t="s">
        <v>7244</v>
      </c>
    </row>
    <row r="3745" spans="1:2" x14ac:dyDescent="0.3">
      <c r="A3745" s="148" t="s">
        <v>7245</v>
      </c>
      <c r="B3745" s="84" t="s">
        <v>7246</v>
      </c>
    </row>
    <row r="3746" spans="1:2" x14ac:dyDescent="0.3">
      <c r="A3746" s="148" t="s">
        <v>7247</v>
      </c>
      <c r="B3746" s="84" t="s">
        <v>7248</v>
      </c>
    </row>
    <row r="3747" spans="1:2" x14ac:dyDescent="0.3">
      <c r="A3747" s="148" t="s">
        <v>7249</v>
      </c>
      <c r="B3747" s="84" t="s">
        <v>7250</v>
      </c>
    </row>
    <row r="3748" spans="1:2" x14ac:dyDescent="0.3">
      <c r="A3748" s="148" t="s">
        <v>7251</v>
      </c>
      <c r="B3748" s="84" t="s">
        <v>7252</v>
      </c>
    </row>
    <row r="3749" spans="1:2" x14ac:dyDescent="0.3">
      <c r="A3749" s="148" t="s">
        <v>7253</v>
      </c>
      <c r="B3749" s="84" t="s">
        <v>7254</v>
      </c>
    </row>
    <row r="3750" spans="1:2" x14ac:dyDescent="0.3">
      <c r="A3750" s="148" t="s">
        <v>7255</v>
      </c>
      <c r="B3750" s="84" t="s">
        <v>7256</v>
      </c>
    </row>
    <row r="3751" spans="1:2" x14ac:dyDescent="0.3">
      <c r="A3751" s="148" t="s">
        <v>7257</v>
      </c>
      <c r="B3751" s="84" t="s">
        <v>7258</v>
      </c>
    </row>
    <row r="3752" spans="1:2" x14ac:dyDescent="0.3">
      <c r="A3752" s="148" t="s">
        <v>7259</v>
      </c>
      <c r="B3752" s="84" t="s">
        <v>7260</v>
      </c>
    </row>
    <row r="3753" spans="1:2" x14ac:dyDescent="0.3">
      <c r="A3753" s="148" t="s">
        <v>7261</v>
      </c>
      <c r="B3753" s="84" t="s">
        <v>7262</v>
      </c>
    </row>
    <row r="3754" spans="1:2" x14ac:dyDescent="0.3">
      <c r="A3754" s="148" t="s">
        <v>7263</v>
      </c>
      <c r="B3754" s="84" t="s">
        <v>6697</v>
      </c>
    </row>
    <row r="3755" spans="1:2" x14ac:dyDescent="0.3">
      <c r="A3755" s="148" t="s">
        <v>7264</v>
      </c>
      <c r="B3755" s="84" t="s">
        <v>7265</v>
      </c>
    </row>
    <row r="3756" spans="1:2" x14ac:dyDescent="0.3">
      <c r="A3756" s="148" t="s">
        <v>7266</v>
      </c>
      <c r="B3756" s="84" t="s">
        <v>7267</v>
      </c>
    </row>
    <row r="3757" spans="1:2" x14ac:dyDescent="0.3">
      <c r="A3757" s="148" t="s">
        <v>7268</v>
      </c>
      <c r="B3757" s="84" t="s">
        <v>7269</v>
      </c>
    </row>
    <row r="3758" spans="1:2" x14ac:dyDescent="0.3">
      <c r="A3758" s="148" t="s">
        <v>7270</v>
      </c>
      <c r="B3758" s="84" t="s">
        <v>7271</v>
      </c>
    </row>
    <row r="3759" spans="1:2" x14ac:dyDescent="0.3">
      <c r="A3759" s="148" t="s">
        <v>7272</v>
      </c>
      <c r="B3759" s="84" t="s">
        <v>7273</v>
      </c>
    </row>
    <row r="3760" spans="1:2" x14ac:dyDescent="0.3">
      <c r="A3760" s="148" t="s">
        <v>376</v>
      </c>
      <c r="B3760" s="84" t="s">
        <v>7274</v>
      </c>
    </row>
    <row r="3761" spans="1:2" x14ac:dyDescent="0.3">
      <c r="A3761" s="148" t="s">
        <v>7275</v>
      </c>
      <c r="B3761" s="84" t="s">
        <v>7276</v>
      </c>
    </row>
    <row r="3762" spans="1:2" x14ac:dyDescent="0.3">
      <c r="A3762" s="148" t="s">
        <v>378</v>
      </c>
      <c r="B3762" s="84" t="s">
        <v>7277</v>
      </c>
    </row>
    <row r="3763" spans="1:2" x14ac:dyDescent="0.3">
      <c r="A3763" s="148" t="s">
        <v>375</v>
      </c>
      <c r="B3763" s="84" t="s">
        <v>7278</v>
      </c>
    </row>
    <row r="3764" spans="1:2" x14ac:dyDescent="0.3">
      <c r="A3764" s="148" t="s">
        <v>7279</v>
      </c>
      <c r="B3764" s="84" t="s">
        <v>7280</v>
      </c>
    </row>
    <row r="3765" spans="1:2" x14ac:dyDescent="0.3">
      <c r="A3765" s="148" t="s">
        <v>7281</v>
      </c>
      <c r="B3765" s="84" t="s">
        <v>7282</v>
      </c>
    </row>
    <row r="3766" spans="1:2" x14ac:dyDescent="0.3">
      <c r="A3766" s="148" t="s">
        <v>7283</v>
      </c>
      <c r="B3766" s="84" t="s">
        <v>7284</v>
      </c>
    </row>
    <row r="3767" spans="1:2" x14ac:dyDescent="0.3">
      <c r="A3767" s="148" t="s">
        <v>7285</v>
      </c>
      <c r="B3767" s="84" t="s">
        <v>7167</v>
      </c>
    </row>
    <row r="3768" spans="1:2" x14ac:dyDescent="0.3">
      <c r="A3768" s="148" t="s">
        <v>7286</v>
      </c>
      <c r="B3768" s="84" t="s">
        <v>7287</v>
      </c>
    </row>
    <row r="3769" spans="1:2" x14ac:dyDescent="0.3">
      <c r="A3769" s="148" t="s">
        <v>7288</v>
      </c>
      <c r="B3769" s="84" t="s">
        <v>7121</v>
      </c>
    </row>
    <row r="3770" spans="1:2" x14ac:dyDescent="0.3">
      <c r="A3770" s="148" t="s">
        <v>7289</v>
      </c>
      <c r="B3770" s="84" t="s">
        <v>7290</v>
      </c>
    </row>
    <row r="3771" spans="1:2" x14ac:dyDescent="0.3">
      <c r="A3771" s="148" t="s">
        <v>7291</v>
      </c>
      <c r="B3771" s="84" t="s">
        <v>7292</v>
      </c>
    </row>
    <row r="3772" spans="1:2" x14ac:dyDescent="0.3">
      <c r="A3772" s="148" t="s">
        <v>7293</v>
      </c>
      <c r="B3772" s="84" t="s">
        <v>7294</v>
      </c>
    </row>
    <row r="3773" spans="1:2" x14ac:dyDescent="0.3">
      <c r="A3773" s="148" t="s">
        <v>7295</v>
      </c>
      <c r="B3773" s="84" t="s">
        <v>7296</v>
      </c>
    </row>
    <row r="3774" spans="1:2" x14ac:dyDescent="0.3">
      <c r="A3774" s="148" t="s">
        <v>7297</v>
      </c>
      <c r="B3774" s="84" t="s">
        <v>7244</v>
      </c>
    </row>
    <row r="3775" spans="1:2" x14ac:dyDescent="0.3">
      <c r="A3775" s="148" t="s">
        <v>7298</v>
      </c>
      <c r="B3775" s="84" t="s">
        <v>7299</v>
      </c>
    </row>
    <row r="3776" spans="1:2" x14ac:dyDescent="0.3">
      <c r="A3776" s="148" t="s">
        <v>7300</v>
      </c>
      <c r="B3776" s="84" t="s">
        <v>7301</v>
      </c>
    </row>
    <row r="3777" spans="1:2" x14ac:dyDescent="0.3">
      <c r="A3777" s="148" t="s">
        <v>7302</v>
      </c>
      <c r="B3777" s="84" t="s">
        <v>7303</v>
      </c>
    </row>
    <row r="3778" spans="1:2" x14ac:dyDescent="0.3">
      <c r="A3778" s="148" t="s">
        <v>7304</v>
      </c>
      <c r="B3778" s="84" t="s">
        <v>7305</v>
      </c>
    </row>
    <row r="3779" spans="1:2" x14ac:dyDescent="0.3">
      <c r="A3779" s="148" t="s">
        <v>7306</v>
      </c>
      <c r="B3779" s="84" t="s">
        <v>7307</v>
      </c>
    </row>
    <row r="3780" spans="1:2" x14ac:dyDescent="0.3">
      <c r="A3780" s="148" t="s">
        <v>7308</v>
      </c>
      <c r="B3780" s="84" t="s">
        <v>7309</v>
      </c>
    </row>
    <row r="3781" spans="1:2" x14ac:dyDescent="0.3">
      <c r="A3781" s="148" t="s">
        <v>7310</v>
      </c>
      <c r="B3781" s="84" t="s">
        <v>7311</v>
      </c>
    </row>
    <row r="3782" spans="1:2" x14ac:dyDescent="0.3">
      <c r="A3782" s="148" t="s">
        <v>7312</v>
      </c>
      <c r="B3782" s="84" t="s">
        <v>7313</v>
      </c>
    </row>
    <row r="3783" spans="1:2" x14ac:dyDescent="0.3">
      <c r="A3783" s="148" t="s">
        <v>7314</v>
      </c>
      <c r="B3783" s="84" t="s">
        <v>7315</v>
      </c>
    </row>
    <row r="3784" spans="1:2" x14ac:dyDescent="0.3">
      <c r="A3784" s="148" t="s">
        <v>7316</v>
      </c>
      <c r="B3784" s="84" t="s">
        <v>7317</v>
      </c>
    </row>
    <row r="3785" spans="1:2" x14ac:dyDescent="0.3">
      <c r="A3785" s="148" t="s">
        <v>7318</v>
      </c>
      <c r="B3785" s="84" t="s">
        <v>7319</v>
      </c>
    </row>
    <row r="3786" spans="1:2" x14ac:dyDescent="0.3">
      <c r="A3786" s="148" t="s">
        <v>7320</v>
      </c>
      <c r="B3786" s="84" t="s">
        <v>7321</v>
      </c>
    </row>
    <row r="3787" spans="1:2" x14ac:dyDescent="0.3">
      <c r="A3787" s="148" t="s">
        <v>7322</v>
      </c>
      <c r="B3787" s="84" t="s">
        <v>7323</v>
      </c>
    </row>
    <row r="3788" spans="1:2" x14ac:dyDescent="0.3">
      <c r="A3788" s="148" t="s">
        <v>7324</v>
      </c>
      <c r="B3788" s="84" t="s">
        <v>7325</v>
      </c>
    </row>
    <row r="3789" spans="1:2" x14ac:dyDescent="0.3">
      <c r="A3789" s="148" t="s">
        <v>7326</v>
      </c>
      <c r="B3789" s="84" t="s">
        <v>7327</v>
      </c>
    </row>
    <row r="3790" spans="1:2" x14ac:dyDescent="0.3">
      <c r="A3790" s="148" t="s">
        <v>7328</v>
      </c>
      <c r="B3790" s="84" t="s">
        <v>7329</v>
      </c>
    </row>
    <row r="3791" spans="1:2" x14ac:dyDescent="0.3">
      <c r="A3791" s="148" t="s">
        <v>7330</v>
      </c>
      <c r="B3791" s="84" t="s">
        <v>7331</v>
      </c>
    </row>
    <row r="3792" spans="1:2" x14ac:dyDescent="0.3">
      <c r="A3792" s="148" t="s">
        <v>7332</v>
      </c>
      <c r="B3792" s="84" t="s">
        <v>7333</v>
      </c>
    </row>
    <row r="3793" spans="1:2" x14ac:dyDescent="0.3">
      <c r="A3793" s="148" t="s">
        <v>7334</v>
      </c>
      <c r="B3793" s="84" t="s">
        <v>7335</v>
      </c>
    </row>
    <row r="3794" spans="1:2" x14ac:dyDescent="0.3">
      <c r="A3794" s="148" t="s">
        <v>7336</v>
      </c>
      <c r="B3794" s="84" t="s">
        <v>7337</v>
      </c>
    </row>
    <row r="3795" spans="1:2" x14ac:dyDescent="0.3">
      <c r="A3795" s="148" t="s">
        <v>7338</v>
      </c>
      <c r="B3795" s="84" t="s">
        <v>7339</v>
      </c>
    </row>
    <row r="3796" spans="1:2" x14ac:dyDescent="0.3">
      <c r="A3796" s="148" t="s">
        <v>327</v>
      </c>
      <c r="B3796" s="84" t="s">
        <v>777</v>
      </c>
    </row>
    <row r="3797" spans="1:2" x14ac:dyDescent="0.3">
      <c r="A3797" s="148" t="s">
        <v>7340</v>
      </c>
      <c r="B3797" s="84" t="s">
        <v>7341</v>
      </c>
    </row>
    <row r="3798" spans="1:2" x14ac:dyDescent="0.3">
      <c r="A3798" s="148" t="s">
        <v>7342</v>
      </c>
      <c r="B3798" s="84" t="s">
        <v>7343</v>
      </c>
    </row>
    <row r="3799" spans="1:2" x14ac:dyDescent="0.3">
      <c r="A3799" s="148" t="s">
        <v>7344</v>
      </c>
      <c r="B3799" s="84" t="s">
        <v>7345</v>
      </c>
    </row>
    <row r="3800" spans="1:2" x14ac:dyDescent="0.3">
      <c r="A3800" s="148" t="s">
        <v>7346</v>
      </c>
      <c r="B3800" s="84" t="s">
        <v>7347</v>
      </c>
    </row>
    <row r="3801" spans="1:2" x14ac:dyDescent="0.3">
      <c r="A3801" s="148" t="s">
        <v>7348</v>
      </c>
      <c r="B3801" s="84" t="s">
        <v>7349</v>
      </c>
    </row>
    <row r="3802" spans="1:2" x14ac:dyDescent="0.3">
      <c r="A3802" s="148" t="s">
        <v>7350</v>
      </c>
      <c r="B3802" s="84" t="s">
        <v>873</v>
      </c>
    </row>
    <row r="3803" spans="1:2" x14ac:dyDescent="0.3">
      <c r="A3803" s="148" t="s">
        <v>565</v>
      </c>
      <c r="B3803" s="84" t="s">
        <v>7351</v>
      </c>
    </row>
    <row r="3804" spans="1:2" x14ac:dyDescent="0.3">
      <c r="A3804" s="148" t="s">
        <v>7352</v>
      </c>
      <c r="B3804" s="84" t="s">
        <v>7353</v>
      </c>
    </row>
    <row r="3805" spans="1:2" x14ac:dyDescent="0.3">
      <c r="A3805" s="148" t="s">
        <v>7354</v>
      </c>
      <c r="B3805" s="84" t="s">
        <v>7355</v>
      </c>
    </row>
    <row r="3806" spans="1:2" x14ac:dyDescent="0.3">
      <c r="A3806" s="148" t="s">
        <v>7356</v>
      </c>
      <c r="B3806" s="84" t="s">
        <v>7357</v>
      </c>
    </row>
    <row r="3807" spans="1:2" x14ac:dyDescent="0.3">
      <c r="A3807" s="148" t="s">
        <v>7358</v>
      </c>
      <c r="B3807" s="84" t="s">
        <v>7359</v>
      </c>
    </row>
    <row r="3808" spans="1:2" x14ac:dyDescent="0.3">
      <c r="A3808" s="148" t="s">
        <v>7360</v>
      </c>
      <c r="B3808" s="84" t="s">
        <v>7361</v>
      </c>
    </row>
    <row r="3809" spans="1:2" x14ac:dyDescent="0.3">
      <c r="A3809" s="148" t="s">
        <v>7362</v>
      </c>
      <c r="B3809" s="84" t="s">
        <v>7363</v>
      </c>
    </row>
    <row r="3810" spans="1:2" x14ac:dyDescent="0.3">
      <c r="A3810" s="148" t="s">
        <v>7364</v>
      </c>
      <c r="B3810" s="84" t="s">
        <v>7365</v>
      </c>
    </row>
    <row r="3811" spans="1:2" x14ac:dyDescent="0.3">
      <c r="A3811" s="148" t="s">
        <v>7366</v>
      </c>
      <c r="B3811" s="84" t="s">
        <v>7367</v>
      </c>
    </row>
    <row r="3812" spans="1:2" x14ac:dyDescent="0.3">
      <c r="A3812" s="148" t="s">
        <v>7368</v>
      </c>
      <c r="B3812" s="84" t="s">
        <v>7369</v>
      </c>
    </row>
    <row r="3813" spans="1:2" x14ac:dyDescent="0.3">
      <c r="A3813" s="148" t="s">
        <v>426</v>
      </c>
      <c r="B3813" s="84" t="s">
        <v>177</v>
      </c>
    </row>
    <row r="3814" spans="1:2" x14ac:dyDescent="0.3">
      <c r="A3814" s="148" t="s">
        <v>418</v>
      </c>
      <c r="B3814" s="84" t="s">
        <v>7370</v>
      </c>
    </row>
    <row r="3815" spans="1:2" x14ac:dyDescent="0.3">
      <c r="A3815" s="148" t="s">
        <v>7371</v>
      </c>
      <c r="B3815" s="84" t="s">
        <v>3775</v>
      </c>
    </row>
    <row r="3816" spans="1:2" x14ac:dyDescent="0.3">
      <c r="A3816" s="148" t="s">
        <v>7372</v>
      </c>
      <c r="B3816" s="84" t="s">
        <v>7373</v>
      </c>
    </row>
    <row r="3817" spans="1:2" x14ac:dyDescent="0.3">
      <c r="A3817" s="148" t="s">
        <v>7374</v>
      </c>
      <c r="B3817" s="84" t="s">
        <v>7375</v>
      </c>
    </row>
    <row r="3818" spans="1:2" x14ac:dyDescent="0.3">
      <c r="A3818" s="148" t="s">
        <v>7376</v>
      </c>
      <c r="B3818" s="84" t="s">
        <v>7377</v>
      </c>
    </row>
    <row r="3819" spans="1:2" x14ac:dyDescent="0.3">
      <c r="A3819" s="148" t="s">
        <v>7378</v>
      </c>
      <c r="B3819" s="84" t="s">
        <v>7379</v>
      </c>
    </row>
    <row r="3820" spans="1:2" x14ac:dyDescent="0.3">
      <c r="A3820" s="148" t="s">
        <v>7380</v>
      </c>
      <c r="B3820" s="84" t="s">
        <v>7381</v>
      </c>
    </row>
    <row r="3821" spans="1:2" x14ac:dyDescent="0.3">
      <c r="A3821" s="148" t="s">
        <v>433</v>
      </c>
      <c r="B3821" s="84" t="s">
        <v>7382</v>
      </c>
    </row>
    <row r="3822" spans="1:2" x14ac:dyDescent="0.3">
      <c r="A3822" s="148" t="s">
        <v>7383</v>
      </c>
      <c r="B3822" s="84" t="s">
        <v>7384</v>
      </c>
    </row>
    <row r="3823" spans="1:2" x14ac:dyDescent="0.3">
      <c r="A3823" s="148" t="s">
        <v>432</v>
      </c>
      <c r="B3823" s="84" t="s">
        <v>7385</v>
      </c>
    </row>
    <row r="3824" spans="1:2" x14ac:dyDescent="0.3">
      <c r="A3824" s="148" t="s">
        <v>7386</v>
      </c>
      <c r="B3824" s="84" t="s">
        <v>7387</v>
      </c>
    </row>
    <row r="3825" spans="1:2" x14ac:dyDescent="0.3">
      <c r="A3825" s="148" t="s">
        <v>7388</v>
      </c>
      <c r="B3825" s="84" t="s">
        <v>7389</v>
      </c>
    </row>
    <row r="3826" spans="1:2" x14ac:dyDescent="0.3">
      <c r="A3826" s="148" t="s">
        <v>7390</v>
      </c>
      <c r="B3826" s="84" t="s">
        <v>7391</v>
      </c>
    </row>
    <row r="3827" spans="1:2" x14ac:dyDescent="0.3">
      <c r="A3827" s="148" t="s">
        <v>7392</v>
      </c>
      <c r="B3827" s="84" t="s">
        <v>7393</v>
      </c>
    </row>
    <row r="3828" spans="1:2" x14ac:dyDescent="0.3">
      <c r="A3828" s="148" t="s">
        <v>7394</v>
      </c>
      <c r="B3828" s="84" t="s">
        <v>7395</v>
      </c>
    </row>
    <row r="3829" spans="1:2" x14ac:dyDescent="0.3">
      <c r="A3829" s="148" t="s">
        <v>7396</v>
      </c>
      <c r="B3829" s="84" t="s">
        <v>7397</v>
      </c>
    </row>
    <row r="3830" spans="1:2" x14ac:dyDescent="0.3">
      <c r="A3830" s="148" t="s">
        <v>7398</v>
      </c>
      <c r="B3830" s="84" t="s">
        <v>7399</v>
      </c>
    </row>
    <row r="3831" spans="1:2" x14ac:dyDescent="0.3">
      <c r="A3831" s="148" t="s">
        <v>7400</v>
      </c>
      <c r="B3831" s="84" t="s">
        <v>7401</v>
      </c>
    </row>
    <row r="3832" spans="1:2" x14ac:dyDescent="0.3">
      <c r="A3832" s="148" t="s">
        <v>7402</v>
      </c>
      <c r="B3832" s="84" t="s">
        <v>7403</v>
      </c>
    </row>
    <row r="3833" spans="1:2" x14ac:dyDescent="0.3">
      <c r="A3833" s="148" t="s">
        <v>7404</v>
      </c>
      <c r="B3833" s="84" t="s">
        <v>7405</v>
      </c>
    </row>
    <row r="3834" spans="1:2" x14ac:dyDescent="0.3">
      <c r="A3834" s="148" t="s">
        <v>7406</v>
      </c>
      <c r="B3834" s="84" t="s">
        <v>7407</v>
      </c>
    </row>
    <row r="3835" spans="1:2" x14ac:dyDescent="0.3">
      <c r="A3835" s="148" t="s">
        <v>7408</v>
      </c>
      <c r="B3835" s="84" t="s">
        <v>7409</v>
      </c>
    </row>
    <row r="3836" spans="1:2" x14ac:dyDescent="0.3">
      <c r="A3836" s="148" t="s">
        <v>7410</v>
      </c>
      <c r="B3836" s="84" t="s">
        <v>7411</v>
      </c>
    </row>
    <row r="3837" spans="1:2" x14ac:dyDescent="0.3">
      <c r="A3837" s="148" t="s">
        <v>7412</v>
      </c>
      <c r="B3837" s="84" t="s">
        <v>7413</v>
      </c>
    </row>
    <row r="3838" spans="1:2" x14ac:dyDescent="0.3">
      <c r="A3838" s="148" t="s">
        <v>7414</v>
      </c>
      <c r="B3838" s="84" t="s">
        <v>7415</v>
      </c>
    </row>
    <row r="3839" spans="1:2" x14ac:dyDescent="0.3">
      <c r="A3839" s="148" t="s">
        <v>7416</v>
      </c>
      <c r="B3839" s="84" t="s">
        <v>900</v>
      </c>
    </row>
    <row r="3840" spans="1:2" x14ac:dyDescent="0.3">
      <c r="A3840" s="148" t="s">
        <v>7417</v>
      </c>
      <c r="B3840" s="84" t="s">
        <v>7418</v>
      </c>
    </row>
    <row r="3841" spans="1:2" x14ac:dyDescent="0.3">
      <c r="A3841" s="148" t="s">
        <v>328</v>
      </c>
      <c r="B3841" s="84" t="s">
        <v>778</v>
      </c>
    </row>
    <row r="3842" spans="1:2" x14ac:dyDescent="0.3">
      <c r="A3842" s="148" t="s">
        <v>566</v>
      </c>
      <c r="B3842" s="84" t="s">
        <v>7419</v>
      </c>
    </row>
    <row r="3843" spans="1:2" x14ac:dyDescent="0.3">
      <c r="A3843" s="148" t="s">
        <v>7420</v>
      </c>
      <c r="B3843" s="84" t="s">
        <v>7421</v>
      </c>
    </row>
    <row r="3844" spans="1:2" x14ac:dyDescent="0.3">
      <c r="A3844" s="148" t="s">
        <v>7422</v>
      </c>
      <c r="B3844" s="84" t="s">
        <v>7423</v>
      </c>
    </row>
    <row r="3845" spans="1:2" x14ac:dyDescent="0.3">
      <c r="A3845" s="148" t="s">
        <v>7424</v>
      </c>
      <c r="B3845" s="84" t="s">
        <v>7425</v>
      </c>
    </row>
    <row r="3846" spans="1:2" x14ac:dyDescent="0.3">
      <c r="A3846" s="148" t="s">
        <v>453</v>
      </c>
      <c r="B3846" s="84" t="s">
        <v>7426</v>
      </c>
    </row>
    <row r="3847" spans="1:2" x14ac:dyDescent="0.3">
      <c r="A3847" s="148" t="s">
        <v>463</v>
      </c>
      <c r="B3847" s="84" t="s">
        <v>7427</v>
      </c>
    </row>
    <row r="3848" spans="1:2" x14ac:dyDescent="0.3">
      <c r="A3848" s="148" t="s">
        <v>7428</v>
      </c>
      <c r="B3848" s="84" t="s">
        <v>7429</v>
      </c>
    </row>
    <row r="3849" spans="1:2" x14ac:dyDescent="0.3">
      <c r="A3849" s="148" t="s">
        <v>452</v>
      </c>
      <c r="B3849" s="84" t="s">
        <v>7430</v>
      </c>
    </row>
    <row r="3850" spans="1:2" x14ac:dyDescent="0.3">
      <c r="A3850" s="148" t="s">
        <v>454</v>
      </c>
      <c r="B3850" s="84" t="s">
        <v>7431</v>
      </c>
    </row>
    <row r="3851" spans="1:2" x14ac:dyDescent="0.3">
      <c r="A3851" s="148" t="s">
        <v>455</v>
      </c>
      <c r="B3851" s="84" t="s">
        <v>7432</v>
      </c>
    </row>
    <row r="3852" spans="1:2" x14ac:dyDescent="0.3">
      <c r="A3852" s="148" t="s">
        <v>7433</v>
      </c>
      <c r="B3852" s="84" t="s">
        <v>7434</v>
      </c>
    </row>
    <row r="3853" spans="1:2" x14ac:dyDescent="0.3">
      <c r="A3853" s="148" t="s">
        <v>7435</v>
      </c>
      <c r="B3853" s="84" t="s">
        <v>7436</v>
      </c>
    </row>
    <row r="3854" spans="1:2" x14ac:dyDescent="0.3">
      <c r="A3854" s="148" t="s">
        <v>7437</v>
      </c>
      <c r="B3854" s="84" t="s">
        <v>7438</v>
      </c>
    </row>
    <row r="3855" spans="1:2" x14ac:dyDescent="0.3">
      <c r="A3855" s="148" t="s">
        <v>7439</v>
      </c>
      <c r="B3855" s="84" t="s">
        <v>7440</v>
      </c>
    </row>
    <row r="3856" spans="1:2" x14ac:dyDescent="0.3">
      <c r="A3856" s="148" t="s">
        <v>7441</v>
      </c>
      <c r="B3856" s="84" t="s">
        <v>7442</v>
      </c>
    </row>
    <row r="3857" spans="1:2" x14ac:dyDescent="0.3">
      <c r="A3857" s="148" t="s">
        <v>315</v>
      </c>
      <c r="B3857" s="84" t="s">
        <v>7443</v>
      </c>
    </row>
    <row r="3858" spans="1:2" x14ac:dyDescent="0.3">
      <c r="A3858" s="148" t="s">
        <v>7444</v>
      </c>
      <c r="B3858" s="84" t="s">
        <v>4642</v>
      </c>
    </row>
    <row r="3859" spans="1:2" x14ac:dyDescent="0.3">
      <c r="A3859" s="148" t="s">
        <v>7445</v>
      </c>
      <c r="B3859" s="84" t="s">
        <v>7446</v>
      </c>
    </row>
    <row r="3860" spans="1:2" x14ac:dyDescent="0.3">
      <c r="A3860" s="148" t="s">
        <v>7447</v>
      </c>
      <c r="B3860" s="84" t="s">
        <v>7448</v>
      </c>
    </row>
    <row r="3861" spans="1:2" x14ac:dyDescent="0.3">
      <c r="A3861" s="148" t="s">
        <v>7449</v>
      </c>
      <c r="B3861" s="84" t="s">
        <v>7450</v>
      </c>
    </row>
    <row r="3862" spans="1:2" x14ac:dyDescent="0.3">
      <c r="A3862" s="148" t="s">
        <v>7451</v>
      </c>
      <c r="B3862" s="84" t="s">
        <v>7452</v>
      </c>
    </row>
    <row r="3863" spans="1:2" x14ac:dyDescent="0.3">
      <c r="A3863" s="148" t="s">
        <v>7453</v>
      </c>
      <c r="B3863" s="84" t="s">
        <v>7454</v>
      </c>
    </row>
    <row r="3864" spans="1:2" x14ac:dyDescent="0.3">
      <c r="A3864" s="148" t="s">
        <v>7455</v>
      </c>
      <c r="B3864" s="84" t="s">
        <v>7456</v>
      </c>
    </row>
    <row r="3865" spans="1:2" x14ac:dyDescent="0.3">
      <c r="A3865" s="148" t="s">
        <v>7457</v>
      </c>
      <c r="B3865" s="84" t="s">
        <v>1632</v>
      </c>
    </row>
    <row r="3866" spans="1:2" x14ac:dyDescent="0.3">
      <c r="A3866" s="148" t="s">
        <v>7458</v>
      </c>
      <c r="B3866" s="84" t="s">
        <v>7459</v>
      </c>
    </row>
    <row r="3867" spans="1:2" x14ac:dyDescent="0.3">
      <c r="A3867" s="148" t="s">
        <v>7460</v>
      </c>
      <c r="B3867" s="84" t="s">
        <v>2796</v>
      </c>
    </row>
    <row r="3868" spans="1:2" x14ac:dyDescent="0.3">
      <c r="A3868" s="148" t="s">
        <v>7461</v>
      </c>
      <c r="B3868" s="84" t="s">
        <v>4891</v>
      </c>
    </row>
    <row r="3869" spans="1:2" x14ac:dyDescent="0.3">
      <c r="A3869" s="148" t="s">
        <v>450</v>
      </c>
      <c r="B3869" s="84" t="s">
        <v>7462</v>
      </c>
    </row>
    <row r="3870" spans="1:2" x14ac:dyDescent="0.3">
      <c r="A3870" s="148" t="s">
        <v>7463</v>
      </c>
      <c r="B3870" s="84" t="s">
        <v>7464</v>
      </c>
    </row>
    <row r="3871" spans="1:2" x14ac:dyDescent="0.3">
      <c r="A3871" s="148" t="s">
        <v>7465</v>
      </c>
      <c r="B3871" s="84" t="s">
        <v>7466</v>
      </c>
    </row>
    <row r="3872" spans="1:2" x14ac:dyDescent="0.3">
      <c r="A3872" s="148" t="s">
        <v>448</v>
      </c>
      <c r="B3872" s="84" t="s">
        <v>7467</v>
      </c>
    </row>
    <row r="3873" spans="1:2" x14ac:dyDescent="0.3">
      <c r="A3873" s="148" t="s">
        <v>449</v>
      </c>
      <c r="B3873" s="84" t="s">
        <v>7468</v>
      </c>
    </row>
    <row r="3874" spans="1:2" x14ac:dyDescent="0.3">
      <c r="A3874" s="148" t="s">
        <v>427</v>
      </c>
      <c r="B3874" s="84" t="s">
        <v>7469</v>
      </c>
    </row>
    <row r="3875" spans="1:2" x14ac:dyDescent="0.3">
      <c r="A3875" s="148" t="s">
        <v>451</v>
      </c>
      <c r="B3875" s="84" t="s">
        <v>7470</v>
      </c>
    </row>
    <row r="3876" spans="1:2" x14ac:dyDescent="0.3">
      <c r="A3876" s="148" t="s">
        <v>428</v>
      </c>
      <c r="B3876" s="84" t="s">
        <v>7471</v>
      </c>
    </row>
    <row r="3877" spans="1:2" x14ac:dyDescent="0.3">
      <c r="A3877" s="148" t="s">
        <v>7472</v>
      </c>
      <c r="B3877" s="84" t="s">
        <v>7473</v>
      </c>
    </row>
    <row r="3878" spans="1:2" x14ac:dyDescent="0.3">
      <c r="A3878" s="148" t="s">
        <v>7474</v>
      </c>
      <c r="B3878" s="84" t="s">
        <v>7475</v>
      </c>
    </row>
    <row r="3879" spans="1:2" x14ac:dyDescent="0.3">
      <c r="A3879" s="148" t="s">
        <v>7476</v>
      </c>
      <c r="B3879" s="84" t="s">
        <v>7477</v>
      </c>
    </row>
    <row r="3880" spans="1:2" x14ac:dyDescent="0.3">
      <c r="A3880" s="148" t="s">
        <v>7478</v>
      </c>
      <c r="B3880" s="84" t="s">
        <v>7479</v>
      </c>
    </row>
    <row r="3881" spans="1:2" x14ac:dyDescent="0.3">
      <c r="A3881" s="148" t="s">
        <v>7480</v>
      </c>
      <c r="B3881" s="84" t="s">
        <v>7481</v>
      </c>
    </row>
    <row r="3882" spans="1:2" x14ac:dyDescent="0.3">
      <c r="A3882" s="148" t="s">
        <v>7482</v>
      </c>
      <c r="B3882" s="84" t="s">
        <v>7483</v>
      </c>
    </row>
    <row r="3883" spans="1:2" x14ac:dyDescent="0.3">
      <c r="A3883" s="148" t="s">
        <v>7484</v>
      </c>
      <c r="B3883" s="84" t="s">
        <v>7485</v>
      </c>
    </row>
    <row r="3884" spans="1:2" x14ac:dyDescent="0.3">
      <c r="A3884" s="148" t="s">
        <v>7486</v>
      </c>
      <c r="B3884" s="84" t="s">
        <v>7487</v>
      </c>
    </row>
    <row r="3885" spans="1:2" x14ac:dyDescent="0.3">
      <c r="A3885" s="148" t="s">
        <v>425</v>
      </c>
      <c r="B3885" s="84" t="s">
        <v>7488</v>
      </c>
    </row>
    <row r="3886" spans="1:2" x14ac:dyDescent="0.3">
      <c r="A3886" s="148" t="s">
        <v>7489</v>
      </c>
      <c r="B3886" s="84" t="s">
        <v>7490</v>
      </c>
    </row>
    <row r="3887" spans="1:2" x14ac:dyDescent="0.3">
      <c r="A3887" s="148" t="s">
        <v>462</v>
      </c>
      <c r="B3887" s="84" t="s">
        <v>7491</v>
      </c>
    </row>
    <row r="3888" spans="1:2" x14ac:dyDescent="0.3">
      <c r="A3888" s="148" t="s">
        <v>456</v>
      </c>
      <c r="B3888" s="84" t="s">
        <v>7492</v>
      </c>
    </row>
    <row r="3889" spans="1:2" x14ac:dyDescent="0.3">
      <c r="A3889" s="148" t="s">
        <v>459</v>
      </c>
      <c r="B3889" s="84" t="s">
        <v>7493</v>
      </c>
    </row>
    <row r="3890" spans="1:2" x14ac:dyDescent="0.3">
      <c r="A3890" s="148" t="s">
        <v>458</v>
      </c>
      <c r="B3890" s="84" t="s">
        <v>7494</v>
      </c>
    </row>
    <row r="3891" spans="1:2" x14ac:dyDescent="0.3">
      <c r="A3891" s="148" t="s">
        <v>457</v>
      </c>
      <c r="B3891" s="84" t="s">
        <v>7495</v>
      </c>
    </row>
    <row r="3892" spans="1:2" x14ac:dyDescent="0.3">
      <c r="A3892" s="148" t="s">
        <v>460</v>
      </c>
      <c r="B3892" s="84" t="s">
        <v>7496</v>
      </c>
    </row>
    <row r="3893" spans="1:2" x14ac:dyDescent="0.3">
      <c r="A3893" s="148" t="s">
        <v>461</v>
      </c>
      <c r="B3893" s="84" t="s">
        <v>7497</v>
      </c>
    </row>
    <row r="3894" spans="1:2" x14ac:dyDescent="0.3">
      <c r="A3894" s="148" t="s">
        <v>7498</v>
      </c>
      <c r="B3894" s="84" t="s">
        <v>7499</v>
      </c>
    </row>
    <row r="3895" spans="1:2" x14ac:dyDescent="0.3">
      <c r="A3895" s="148" t="s">
        <v>7500</v>
      </c>
      <c r="B3895" s="84" t="s">
        <v>7501</v>
      </c>
    </row>
    <row r="3896" spans="1:2" x14ac:dyDescent="0.3">
      <c r="A3896" s="148" t="s">
        <v>7502</v>
      </c>
      <c r="B3896" s="84" t="s">
        <v>7503</v>
      </c>
    </row>
    <row r="3897" spans="1:2" x14ac:dyDescent="0.3">
      <c r="A3897" s="148" t="s">
        <v>7504</v>
      </c>
      <c r="B3897" s="84" t="s">
        <v>7505</v>
      </c>
    </row>
    <row r="3898" spans="1:2" x14ac:dyDescent="0.3">
      <c r="A3898" s="148" t="s">
        <v>7506</v>
      </c>
      <c r="B3898" s="84" t="s">
        <v>7507</v>
      </c>
    </row>
    <row r="3899" spans="1:2" x14ac:dyDescent="0.3">
      <c r="A3899" s="148" t="s">
        <v>7508</v>
      </c>
      <c r="B3899" s="84" t="s">
        <v>7509</v>
      </c>
    </row>
    <row r="3900" spans="1:2" x14ac:dyDescent="0.3">
      <c r="A3900" s="148" t="s">
        <v>7510</v>
      </c>
      <c r="B3900" s="84" t="s">
        <v>7511</v>
      </c>
    </row>
    <row r="3901" spans="1:2" x14ac:dyDescent="0.3">
      <c r="A3901" s="148" t="s">
        <v>7512</v>
      </c>
      <c r="B3901" s="84" t="s">
        <v>7513</v>
      </c>
    </row>
    <row r="3902" spans="1:2" x14ac:dyDescent="0.3">
      <c r="A3902" s="148" t="s">
        <v>7514</v>
      </c>
      <c r="B3902" s="84" t="s">
        <v>7515</v>
      </c>
    </row>
    <row r="3903" spans="1:2" x14ac:dyDescent="0.3">
      <c r="A3903" s="148" t="s">
        <v>7516</v>
      </c>
      <c r="B3903" s="84" t="s">
        <v>7517</v>
      </c>
    </row>
    <row r="3904" spans="1:2" x14ac:dyDescent="0.3">
      <c r="A3904" s="148" t="s">
        <v>7518</v>
      </c>
      <c r="B3904" s="84" t="s">
        <v>7519</v>
      </c>
    </row>
    <row r="3905" spans="1:2" x14ac:dyDescent="0.3">
      <c r="A3905" s="148" t="s">
        <v>7520</v>
      </c>
      <c r="B3905" s="84" t="s">
        <v>7521</v>
      </c>
    </row>
    <row r="3906" spans="1:2" x14ac:dyDescent="0.3">
      <c r="A3906" s="148" t="s">
        <v>7522</v>
      </c>
      <c r="B3906" s="84" t="s">
        <v>7523</v>
      </c>
    </row>
    <row r="3907" spans="1:2" x14ac:dyDescent="0.3">
      <c r="A3907" s="148" t="s">
        <v>7524</v>
      </c>
      <c r="B3907" s="84" t="s">
        <v>7525</v>
      </c>
    </row>
    <row r="3908" spans="1:2" x14ac:dyDescent="0.3">
      <c r="A3908" s="148" t="s">
        <v>7526</v>
      </c>
      <c r="B3908" s="84" t="s">
        <v>7527</v>
      </c>
    </row>
    <row r="3909" spans="1:2" x14ac:dyDescent="0.3">
      <c r="A3909" s="148" t="s">
        <v>7528</v>
      </c>
      <c r="B3909" s="84" t="s">
        <v>7529</v>
      </c>
    </row>
    <row r="3910" spans="1:2" x14ac:dyDescent="0.3">
      <c r="A3910" s="148" t="s">
        <v>7530</v>
      </c>
      <c r="B3910" s="84" t="s">
        <v>7531</v>
      </c>
    </row>
    <row r="3911" spans="1:2" x14ac:dyDescent="0.3">
      <c r="A3911" s="148" t="s">
        <v>7532</v>
      </c>
      <c r="B3911" s="84" t="s">
        <v>7533</v>
      </c>
    </row>
    <row r="3912" spans="1:2" x14ac:dyDescent="0.3">
      <c r="A3912" s="148" t="s">
        <v>7534</v>
      </c>
      <c r="B3912" s="84" t="s">
        <v>7535</v>
      </c>
    </row>
    <row r="3913" spans="1:2" x14ac:dyDescent="0.3">
      <c r="A3913" s="148" t="s">
        <v>7536</v>
      </c>
      <c r="B3913" s="84" t="s">
        <v>7537</v>
      </c>
    </row>
    <row r="3914" spans="1:2" x14ac:dyDescent="0.3">
      <c r="A3914" s="148" t="s">
        <v>7538</v>
      </c>
      <c r="B3914" s="84" t="s">
        <v>7539</v>
      </c>
    </row>
    <row r="3915" spans="1:2" x14ac:dyDescent="0.3">
      <c r="A3915" s="148" t="s">
        <v>7540</v>
      </c>
      <c r="B3915" s="84" t="s">
        <v>7541</v>
      </c>
    </row>
    <row r="3916" spans="1:2" x14ac:dyDescent="0.3">
      <c r="A3916" s="148" t="s">
        <v>7542</v>
      </c>
      <c r="B3916" s="84" t="s">
        <v>7543</v>
      </c>
    </row>
    <row r="3917" spans="1:2" x14ac:dyDescent="0.3">
      <c r="A3917" s="148" t="s">
        <v>277</v>
      </c>
      <c r="B3917" s="84" t="s">
        <v>166</v>
      </c>
    </row>
    <row r="3918" spans="1:2" x14ac:dyDescent="0.3">
      <c r="A3918" s="148" t="s">
        <v>434</v>
      </c>
      <c r="B3918" s="84" t="s">
        <v>7544</v>
      </c>
    </row>
    <row r="3919" spans="1:2" x14ac:dyDescent="0.3">
      <c r="A3919" s="148" t="s">
        <v>7545</v>
      </c>
      <c r="B3919" s="84" t="s">
        <v>7546</v>
      </c>
    </row>
    <row r="3920" spans="1:2" x14ac:dyDescent="0.3">
      <c r="A3920" s="148" t="s">
        <v>7547</v>
      </c>
      <c r="B3920" s="84" t="s">
        <v>7548</v>
      </c>
    </row>
    <row r="3921" spans="1:2" x14ac:dyDescent="0.3">
      <c r="A3921" s="148" t="s">
        <v>7549</v>
      </c>
      <c r="B3921" s="84" t="s">
        <v>7550</v>
      </c>
    </row>
    <row r="3922" spans="1:2" x14ac:dyDescent="0.3">
      <c r="A3922" s="148" t="s">
        <v>441</v>
      </c>
      <c r="B3922" s="84" t="s">
        <v>7551</v>
      </c>
    </row>
    <row r="3923" spans="1:2" x14ac:dyDescent="0.3">
      <c r="A3923" s="148" t="s">
        <v>7552</v>
      </c>
      <c r="B3923" s="84" t="s">
        <v>7553</v>
      </c>
    </row>
    <row r="3924" spans="1:2" x14ac:dyDescent="0.3">
      <c r="A3924" s="148" t="s">
        <v>440</v>
      </c>
      <c r="B3924" s="84" t="s">
        <v>7554</v>
      </c>
    </row>
    <row r="3925" spans="1:2" x14ac:dyDescent="0.3">
      <c r="A3925" s="148" t="s">
        <v>446</v>
      </c>
      <c r="B3925" s="84" t="s">
        <v>7555</v>
      </c>
    </row>
    <row r="3926" spans="1:2" x14ac:dyDescent="0.3">
      <c r="A3926" s="148" t="s">
        <v>447</v>
      </c>
      <c r="B3926" s="84" t="s">
        <v>7556</v>
      </c>
    </row>
    <row r="3927" spans="1:2" x14ac:dyDescent="0.3">
      <c r="A3927" s="148" t="s">
        <v>444</v>
      </c>
      <c r="B3927" s="84" t="s">
        <v>7557</v>
      </c>
    </row>
    <row r="3928" spans="1:2" x14ac:dyDescent="0.3">
      <c r="A3928" s="148" t="s">
        <v>7558</v>
      </c>
      <c r="B3928" s="84" t="s">
        <v>7559</v>
      </c>
    </row>
    <row r="3929" spans="1:2" x14ac:dyDescent="0.3">
      <c r="A3929" s="148" t="s">
        <v>422</v>
      </c>
      <c r="B3929" s="84" t="s">
        <v>7560</v>
      </c>
    </row>
    <row r="3930" spans="1:2" x14ac:dyDescent="0.3">
      <c r="A3930" s="148" t="s">
        <v>7561</v>
      </c>
      <c r="B3930" s="84" t="s">
        <v>7562</v>
      </c>
    </row>
    <row r="3931" spans="1:2" x14ac:dyDescent="0.3">
      <c r="A3931" s="148" t="s">
        <v>7563</v>
      </c>
      <c r="B3931" s="84" t="s">
        <v>7564</v>
      </c>
    </row>
    <row r="3932" spans="1:2" x14ac:dyDescent="0.3">
      <c r="A3932" s="148" t="s">
        <v>7565</v>
      </c>
      <c r="B3932" s="84" t="s">
        <v>7566</v>
      </c>
    </row>
    <row r="3933" spans="1:2" x14ac:dyDescent="0.3">
      <c r="A3933" s="148" t="s">
        <v>7567</v>
      </c>
      <c r="B3933" s="84" t="s">
        <v>7568</v>
      </c>
    </row>
    <row r="3934" spans="1:2" x14ac:dyDescent="0.3">
      <c r="A3934" s="148" t="s">
        <v>7569</v>
      </c>
      <c r="B3934" s="84" t="s">
        <v>7570</v>
      </c>
    </row>
    <row r="3935" spans="1:2" x14ac:dyDescent="0.3">
      <c r="A3935" s="148" t="s">
        <v>7571</v>
      </c>
      <c r="B3935" s="84" t="s">
        <v>7572</v>
      </c>
    </row>
    <row r="3936" spans="1:2" x14ac:dyDescent="0.3">
      <c r="A3936" s="148" t="s">
        <v>7573</v>
      </c>
      <c r="B3936" s="84" t="s">
        <v>7574</v>
      </c>
    </row>
    <row r="3937" spans="1:2" x14ac:dyDescent="0.3">
      <c r="A3937" s="148" t="s">
        <v>431</v>
      </c>
      <c r="B3937" s="84" t="s">
        <v>7575</v>
      </c>
    </row>
    <row r="3938" spans="1:2" x14ac:dyDescent="0.3">
      <c r="A3938" s="148" t="s">
        <v>7576</v>
      </c>
      <c r="B3938" s="84" t="s">
        <v>7577</v>
      </c>
    </row>
    <row r="3939" spans="1:2" x14ac:dyDescent="0.3">
      <c r="A3939" s="148" t="s">
        <v>429</v>
      </c>
      <c r="B3939" s="84" t="s">
        <v>7578</v>
      </c>
    </row>
    <row r="3940" spans="1:2" x14ac:dyDescent="0.3">
      <c r="A3940" s="148" t="s">
        <v>430</v>
      </c>
      <c r="B3940" s="84" t="s">
        <v>7579</v>
      </c>
    </row>
    <row r="3941" spans="1:2" x14ac:dyDescent="0.3">
      <c r="A3941" s="148" t="s">
        <v>7580</v>
      </c>
      <c r="B3941" s="84" t="s">
        <v>7581</v>
      </c>
    </row>
    <row r="3942" spans="1:2" x14ac:dyDescent="0.3">
      <c r="A3942" s="148" t="s">
        <v>309</v>
      </c>
      <c r="B3942" s="84" t="s">
        <v>7582</v>
      </c>
    </row>
    <row r="3943" spans="1:2" x14ac:dyDescent="0.3">
      <c r="A3943" s="148" t="s">
        <v>308</v>
      </c>
      <c r="B3943" s="84" t="s">
        <v>7583</v>
      </c>
    </row>
    <row r="3944" spans="1:2" x14ac:dyDescent="0.3">
      <c r="A3944" s="148" t="s">
        <v>311</v>
      </c>
      <c r="B3944" s="84" t="s">
        <v>7584</v>
      </c>
    </row>
    <row r="3945" spans="1:2" x14ac:dyDescent="0.3">
      <c r="A3945" s="148" t="s">
        <v>313</v>
      </c>
      <c r="B3945" s="84" t="s">
        <v>7585</v>
      </c>
    </row>
    <row r="3946" spans="1:2" x14ac:dyDescent="0.3">
      <c r="A3946" s="148" t="s">
        <v>424</v>
      </c>
      <c r="B3946" s="84" t="s">
        <v>7586</v>
      </c>
    </row>
    <row r="3947" spans="1:2" x14ac:dyDescent="0.3">
      <c r="A3947" s="148" t="s">
        <v>7587</v>
      </c>
      <c r="B3947" s="84" t="s">
        <v>7588</v>
      </c>
    </row>
    <row r="3948" spans="1:2" x14ac:dyDescent="0.3">
      <c r="A3948" s="148" t="s">
        <v>567</v>
      </c>
      <c r="B3948" s="84" t="s">
        <v>7589</v>
      </c>
    </row>
    <row r="3949" spans="1:2" x14ac:dyDescent="0.3">
      <c r="A3949" s="148" t="s">
        <v>7590</v>
      </c>
      <c r="B3949" s="84" t="s">
        <v>7591</v>
      </c>
    </row>
    <row r="3950" spans="1:2" x14ac:dyDescent="0.3">
      <c r="A3950" s="148" t="s">
        <v>7592</v>
      </c>
      <c r="B3950" s="84" t="s">
        <v>7593</v>
      </c>
    </row>
    <row r="3951" spans="1:2" x14ac:dyDescent="0.3">
      <c r="A3951" s="148" t="s">
        <v>7594</v>
      </c>
      <c r="B3951" s="84" t="s">
        <v>7595</v>
      </c>
    </row>
    <row r="3952" spans="1:2" x14ac:dyDescent="0.3">
      <c r="A3952" s="148" t="s">
        <v>7596</v>
      </c>
      <c r="B3952" s="84" t="s">
        <v>1181</v>
      </c>
    </row>
    <row r="3953" spans="1:2" x14ac:dyDescent="0.3">
      <c r="A3953" s="148" t="s">
        <v>7597</v>
      </c>
      <c r="B3953" s="84" t="s">
        <v>7598</v>
      </c>
    </row>
    <row r="3954" spans="1:2" x14ac:dyDescent="0.3">
      <c r="A3954" s="148" t="s">
        <v>7599</v>
      </c>
      <c r="B3954" s="84" t="s">
        <v>7600</v>
      </c>
    </row>
    <row r="3955" spans="1:2" x14ac:dyDescent="0.3">
      <c r="A3955" s="148" t="s">
        <v>7601</v>
      </c>
      <c r="B3955" s="84" t="s">
        <v>7602</v>
      </c>
    </row>
    <row r="3956" spans="1:2" x14ac:dyDescent="0.3">
      <c r="A3956" s="148" t="s">
        <v>7603</v>
      </c>
      <c r="B3956" s="84" t="s">
        <v>7604</v>
      </c>
    </row>
    <row r="3957" spans="1:2" x14ac:dyDescent="0.3">
      <c r="A3957" s="148" t="s">
        <v>7605</v>
      </c>
      <c r="B3957" s="84" t="s">
        <v>7606</v>
      </c>
    </row>
    <row r="3958" spans="1:2" x14ac:dyDescent="0.3">
      <c r="A3958" s="148" t="s">
        <v>7607</v>
      </c>
      <c r="B3958" s="84" t="s">
        <v>7608</v>
      </c>
    </row>
    <row r="3959" spans="1:2" x14ac:dyDescent="0.3">
      <c r="A3959" s="148" t="s">
        <v>7609</v>
      </c>
      <c r="B3959" s="84" t="s">
        <v>7610</v>
      </c>
    </row>
    <row r="3960" spans="1:2" x14ac:dyDescent="0.3">
      <c r="A3960" s="148" t="s">
        <v>7611</v>
      </c>
      <c r="B3960" s="84" t="s">
        <v>7612</v>
      </c>
    </row>
    <row r="3961" spans="1:2" x14ac:dyDescent="0.3">
      <c r="A3961" s="148" t="s">
        <v>7613</v>
      </c>
      <c r="B3961" s="84" t="s">
        <v>7614</v>
      </c>
    </row>
    <row r="3962" spans="1:2" x14ac:dyDescent="0.3">
      <c r="A3962" s="148" t="s">
        <v>7615</v>
      </c>
      <c r="B3962" s="84" t="s">
        <v>7616</v>
      </c>
    </row>
    <row r="3963" spans="1:2" x14ac:dyDescent="0.3">
      <c r="A3963" s="148" t="s">
        <v>7617</v>
      </c>
      <c r="B3963" s="84" t="s">
        <v>7618</v>
      </c>
    </row>
    <row r="3964" spans="1:2" x14ac:dyDescent="0.3">
      <c r="A3964" s="148" t="s">
        <v>7619</v>
      </c>
      <c r="B3964" s="84" t="s">
        <v>7620</v>
      </c>
    </row>
    <row r="3965" spans="1:2" x14ac:dyDescent="0.3">
      <c r="A3965" s="148" t="s">
        <v>7621</v>
      </c>
      <c r="B3965" s="84" t="s">
        <v>7622</v>
      </c>
    </row>
    <row r="3966" spans="1:2" x14ac:dyDescent="0.3">
      <c r="A3966" s="148" t="s">
        <v>7623</v>
      </c>
      <c r="B3966" s="84" t="s">
        <v>7624</v>
      </c>
    </row>
    <row r="3967" spans="1:2" x14ac:dyDescent="0.3">
      <c r="A3967" s="148" t="s">
        <v>7625</v>
      </c>
      <c r="B3967" s="84" t="s">
        <v>7626</v>
      </c>
    </row>
    <row r="3968" spans="1:2" x14ac:dyDescent="0.3">
      <c r="A3968" s="148" t="s">
        <v>7627</v>
      </c>
      <c r="B3968" s="84" t="s">
        <v>7628</v>
      </c>
    </row>
    <row r="3969" spans="1:2" x14ac:dyDescent="0.3">
      <c r="A3969" s="148" t="s">
        <v>7629</v>
      </c>
      <c r="B3969" s="84" t="s">
        <v>7630</v>
      </c>
    </row>
    <row r="3970" spans="1:2" x14ac:dyDescent="0.3">
      <c r="A3970" s="148" t="s">
        <v>7631</v>
      </c>
      <c r="B3970" s="84" t="s">
        <v>7632</v>
      </c>
    </row>
    <row r="3971" spans="1:2" x14ac:dyDescent="0.3">
      <c r="A3971" s="148" t="s">
        <v>7633</v>
      </c>
      <c r="B3971" s="84" t="s">
        <v>7634</v>
      </c>
    </row>
    <row r="3972" spans="1:2" x14ac:dyDescent="0.3">
      <c r="A3972" s="148" t="s">
        <v>7635</v>
      </c>
      <c r="B3972" s="84" t="s">
        <v>7636</v>
      </c>
    </row>
    <row r="3973" spans="1:2" x14ac:dyDescent="0.3">
      <c r="A3973" s="148" t="s">
        <v>7637</v>
      </c>
      <c r="B3973" s="84" t="s">
        <v>7638</v>
      </c>
    </row>
    <row r="3974" spans="1:2" x14ac:dyDescent="0.3">
      <c r="A3974" s="148" t="s">
        <v>7639</v>
      </c>
      <c r="B3974" s="84" t="s">
        <v>7640</v>
      </c>
    </row>
    <row r="3975" spans="1:2" x14ac:dyDescent="0.3">
      <c r="A3975" s="148" t="s">
        <v>7641</v>
      </c>
      <c r="B3975" s="84" t="s">
        <v>7642</v>
      </c>
    </row>
    <row r="3976" spans="1:2" x14ac:dyDescent="0.3">
      <c r="A3976" s="148" t="s">
        <v>7643</v>
      </c>
      <c r="B3976" s="84" t="s">
        <v>7644</v>
      </c>
    </row>
    <row r="3977" spans="1:2" x14ac:dyDescent="0.3">
      <c r="A3977" s="148" t="s">
        <v>7645</v>
      </c>
      <c r="B3977" s="84" t="s">
        <v>7646</v>
      </c>
    </row>
    <row r="3978" spans="1:2" x14ac:dyDescent="0.3">
      <c r="A3978" s="148" t="s">
        <v>7647</v>
      </c>
      <c r="B3978" s="84" t="s">
        <v>7648</v>
      </c>
    </row>
    <row r="3979" spans="1:2" x14ac:dyDescent="0.3">
      <c r="A3979" s="148" t="s">
        <v>7649</v>
      </c>
      <c r="B3979" s="84" t="s">
        <v>7650</v>
      </c>
    </row>
    <row r="3980" spans="1:2" x14ac:dyDescent="0.3">
      <c r="A3980" s="148" t="s">
        <v>7651</v>
      </c>
      <c r="B3980" s="84" t="s">
        <v>7652</v>
      </c>
    </row>
    <row r="3981" spans="1:2" x14ac:dyDescent="0.3">
      <c r="A3981" s="148" t="s">
        <v>7653</v>
      </c>
      <c r="B3981" s="84" t="s">
        <v>7654</v>
      </c>
    </row>
    <row r="3982" spans="1:2" x14ac:dyDescent="0.3">
      <c r="A3982" s="148" t="s">
        <v>7655</v>
      </c>
      <c r="B3982" s="84" t="s">
        <v>7656</v>
      </c>
    </row>
    <row r="3983" spans="1:2" x14ac:dyDescent="0.3">
      <c r="A3983" s="148" t="s">
        <v>7657</v>
      </c>
      <c r="B3983" s="84" t="s">
        <v>7658</v>
      </c>
    </row>
    <row r="3984" spans="1:2" x14ac:dyDescent="0.3">
      <c r="A3984" s="148" t="s">
        <v>7659</v>
      </c>
      <c r="B3984" s="84" t="s">
        <v>7660</v>
      </c>
    </row>
    <row r="3985" spans="1:2" x14ac:dyDescent="0.3">
      <c r="A3985" s="148" t="s">
        <v>7661</v>
      </c>
      <c r="B3985" s="84" t="s">
        <v>7662</v>
      </c>
    </row>
    <row r="3986" spans="1:2" x14ac:dyDescent="0.3">
      <c r="A3986" s="148" t="s">
        <v>7663</v>
      </c>
      <c r="B3986" s="84" t="s">
        <v>7664</v>
      </c>
    </row>
    <row r="3987" spans="1:2" x14ac:dyDescent="0.3">
      <c r="A3987" s="148" t="s">
        <v>7665</v>
      </c>
      <c r="B3987" s="84" t="s">
        <v>7666</v>
      </c>
    </row>
    <row r="3988" spans="1:2" x14ac:dyDescent="0.3">
      <c r="A3988" s="148" t="s">
        <v>435</v>
      </c>
      <c r="B3988" s="84" t="s">
        <v>7667</v>
      </c>
    </row>
    <row r="3989" spans="1:2" x14ac:dyDescent="0.3">
      <c r="A3989" s="148" t="s">
        <v>7668</v>
      </c>
      <c r="B3989" s="84" t="s">
        <v>7669</v>
      </c>
    </row>
    <row r="3990" spans="1:2" x14ac:dyDescent="0.3">
      <c r="A3990" s="148" t="s">
        <v>7670</v>
      </c>
      <c r="B3990" s="84" t="s">
        <v>7671</v>
      </c>
    </row>
    <row r="3991" spans="1:2" x14ac:dyDescent="0.3">
      <c r="A3991" s="148" t="s">
        <v>7672</v>
      </c>
      <c r="B3991" s="84" t="s">
        <v>7673</v>
      </c>
    </row>
    <row r="3992" spans="1:2" x14ac:dyDescent="0.3">
      <c r="A3992" s="148" t="s">
        <v>436</v>
      </c>
      <c r="B3992" s="84" t="s">
        <v>7674</v>
      </c>
    </row>
    <row r="3993" spans="1:2" x14ac:dyDescent="0.3">
      <c r="A3993" s="148" t="s">
        <v>7675</v>
      </c>
      <c r="B3993" s="84" t="s">
        <v>7676</v>
      </c>
    </row>
    <row r="3994" spans="1:2" x14ac:dyDescent="0.3">
      <c r="A3994" s="148" t="s">
        <v>7677</v>
      </c>
      <c r="B3994" s="84" t="s">
        <v>7678</v>
      </c>
    </row>
    <row r="3995" spans="1:2" x14ac:dyDescent="0.3">
      <c r="A3995" s="148" t="s">
        <v>7679</v>
      </c>
      <c r="B3995" s="84" t="s">
        <v>7680</v>
      </c>
    </row>
    <row r="3996" spans="1:2" x14ac:dyDescent="0.3">
      <c r="A3996" s="148" t="s">
        <v>7681</v>
      </c>
      <c r="B3996" s="84" t="s">
        <v>7682</v>
      </c>
    </row>
    <row r="3997" spans="1:2" x14ac:dyDescent="0.3">
      <c r="A3997" s="148" t="s">
        <v>437</v>
      </c>
      <c r="B3997" s="84" t="s">
        <v>7683</v>
      </c>
    </row>
    <row r="3998" spans="1:2" x14ac:dyDescent="0.3">
      <c r="A3998" s="148" t="s">
        <v>7684</v>
      </c>
      <c r="B3998" s="84" t="s">
        <v>7685</v>
      </c>
    </row>
    <row r="3999" spans="1:2" x14ac:dyDescent="0.3">
      <c r="A3999" s="148" t="s">
        <v>7686</v>
      </c>
      <c r="B3999" s="84" t="s">
        <v>7687</v>
      </c>
    </row>
    <row r="4000" spans="1:2" x14ac:dyDescent="0.3">
      <c r="A4000" s="148" t="s">
        <v>7688</v>
      </c>
      <c r="B4000" s="84" t="s">
        <v>7689</v>
      </c>
    </row>
    <row r="4001" spans="1:2" x14ac:dyDescent="0.3">
      <c r="A4001" s="148" t="s">
        <v>7690</v>
      </c>
      <c r="B4001" s="84" t="s">
        <v>7691</v>
      </c>
    </row>
    <row r="4002" spans="1:2" x14ac:dyDescent="0.3">
      <c r="A4002" s="148" t="s">
        <v>7692</v>
      </c>
      <c r="B4002" s="84" t="s">
        <v>7693</v>
      </c>
    </row>
    <row r="4003" spans="1:2" x14ac:dyDescent="0.3">
      <c r="A4003" s="148" t="s">
        <v>7694</v>
      </c>
      <c r="B4003" s="84" t="s">
        <v>7695</v>
      </c>
    </row>
    <row r="4004" spans="1:2" x14ac:dyDescent="0.3">
      <c r="A4004" s="148" t="s">
        <v>7696</v>
      </c>
      <c r="B4004" s="84" t="s">
        <v>7697</v>
      </c>
    </row>
    <row r="4005" spans="1:2" x14ac:dyDescent="0.3">
      <c r="A4005" s="148" t="s">
        <v>7698</v>
      </c>
      <c r="B4005" s="84" t="s">
        <v>7699</v>
      </c>
    </row>
    <row r="4006" spans="1:2" x14ac:dyDescent="0.3">
      <c r="A4006" s="148" t="s">
        <v>7700</v>
      </c>
      <c r="B4006" s="84" t="s">
        <v>7701</v>
      </c>
    </row>
    <row r="4007" spans="1:2" x14ac:dyDescent="0.3">
      <c r="A4007" s="148" t="s">
        <v>438</v>
      </c>
      <c r="B4007" s="84" t="s">
        <v>7702</v>
      </c>
    </row>
    <row r="4008" spans="1:2" x14ac:dyDescent="0.3">
      <c r="A4008" s="148" t="s">
        <v>7703</v>
      </c>
      <c r="B4008" s="84" t="s">
        <v>7704</v>
      </c>
    </row>
    <row r="4009" spans="1:2" x14ac:dyDescent="0.3">
      <c r="A4009" s="148" t="s">
        <v>7705</v>
      </c>
      <c r="B4009" s="84" t="s">
        <v>7706</v>
      </c>
    </row>
    <row r="4010" spans="1:2" x14ac:dyDescent="0.3">
      <c r="A4010" s="148" t="s">
        <v>7707</v>
      </c>
      <c r="B4010" s="84" t="s">
        <v>7708</v>
      </c>
    </row>
    <row r="4011" spans="1:2" x14ac:dyDescent="0.3">
      <c r="A4011" s="148" t="s">
        <v>7709</v>
      </c>
      <c r="B4011" s="84" t="s">
        <v>7710</v>
      </c>
    </row>
    <row r="4012" spans="1:2" x14ac:dyDescent="0.3">
      <c r="A4012" s="148" t="s">
        <v>7711</v>
      </c>
      <c r="B4012" s="84" t="s">
        <v>7712</v>
      </c>
    </row>
    <row r="4013" spans="1:2" x14ac:dyDescent="0.3">
      <c r="A4013" s="148" t="s">
        <v>7713</v>
      </c>
      <c r="B4013" s="84" t="s">
        <v>7714</v>
      </c>
    </row>
    <row r="4014" spans="1:2" x14ac:dyDescent="0.3">
      <c r="A4014" s="148" t="s">
        <v>7715</v>
      </c>
      <c r="B4014" s="84" t="s">
        <v>7716</v>
      </c>
    </row>
    <row r="4015" spans="1:2" x14ac:dyDescent="0.3">
      <c r="A4015" s="148" t="s">
        <v>7717</v>
      </c>
      <c r="B4015" s="84" t="s">
        <v>7718</v>
      </c>
    </row>
    <row r="4016" spans="1:2" x14ac:dyDescent="0.3">
      <c r="A4016" s="148" t="s">
        <v>439</v>
      </c>
      <c r="B4016" s="84" t="s">
        <v>7432</v>
      </c>
    </row>
    <row r="4017" spans="1:2" x14ac:dyDescent="0.3">
      <c r="A4017" s="148" t="s">
        <v>7719</v>
      </c>
      <c r="B4017" s="84" t="s">
        <v>7720</v>
      </c>
    </row>
    <row r="4018" spans="1:2" x14ac:dyDescent="0.3">
      <c r="A4018" s="148" t="s">
        <v>7721</v>
      </c>
      <c r="B4018" s="84" t="s">
        <v>7722</v>
      </c>
    </row>
    <row r="4019" spans="1:2" x14ac:dyDescent="0.3">
      <c r="A4019" s="148" t="s">
        <v>443</v>
      </c>
      <c r="B4019" s="84" t="s">
        <v>7436</v>
      </c>
    </row>
    <row r="4020" spans="1:2" x14ac:dyDescent="0.3">
      <c r="A4020" s="148" t="s">
        <v>7723</v>
      </c>
      <c r="B4020" s="84" t="s">
        <v>7724</v>
      </c>
    </row>
    <row r="4021" spans="1:2" x14ac:dyDescent="0.3">
      <c r="A4021" s="148" t="s">
        <v>7725</v>
      </c>
      <c r="B4021" s="84" t="s">
        <v>7726</v>
      </c>
    </row>
    <row r="4022" spans="1:2" x14ac:dyDescent="0.3">
      <c r="A4022" s="148" t="s">
        <v>7727</v>
      </c>
      <c r="B4022" s="84" t="s">
        <v>7728</v>
      </c>
    </row>
    <row r="4023" spans="1:2" x14ac:dyDescent="0.3">
      <c r="A4023" s="148" t="s">
        <v>7729</v>
      </c>
      <c r="B4023" s="84" t="s">
        <v>7730</v>
      </c>
    </row>
    <row r="4024" spans="1:2" x14ac:dyDescent="0.3">
      <c r="A4024" s="148" t="s">
        <v>7731</v>
      </c>
      <c r="B4024" s="84" t="s">
        <v>7732</v>
      </c>
    </row>
    <row r="4025" spans="1:2" x14ac:dyDescent="0.3">
      <c r="A4025" s="148" t="s">
        <v>7733</v>
      </c>
      <c r="B4025" s="84" t="s">
        <v>7734</v>
      </c>
    </row>
    <row r="4026" spans="1:2" x14ac:dyDescent="0.3">
      <c r="A4026" s="148" t="s">
        <v>7735</v>
      </c>
      <c r="B4026" s="84" t="s">
        <v>7736</v>
      </c>
    </row>
    <row r="4027" spans="1:2" x14ac:dyDescent="0.3">
      <c r="A4027" s="148" t="s">
        <v>7737</v>
      </c>
      <c r="B4027" s="84" t="s">
        <v>7738</v>
      </c>
    </row>
    <row r="4028" spans="1:2" x14ac:dyDescent="0.3">
      <c r="A4028" s="148" t="s">
        <v>7739</v>
      </c>
      <c r="B4028" s="84" t="s">
        <v>7740</v>
      </c>
    </row>
    <row r="4029" spans="1:2" x14ac:dyDescent="0.3">
      <c r="A4029" s="148" t="s">
        <v>7741</v>
      </c>
      <c r="B4029" s="84" t="s">
        <v>7742</v>
      </c>
    </row>
    <row r="4030" spans="1:2" x14ac:dyDescent="0.3">
      <c r="A4030" s="148" t="s">
        <v>7743</v>
      </c>
      <c r="B4030" s="84" t="s">
        <v>7744</v>
      </c>
    </row>
    <row r="4031" spans="1:2" x14ac:dyDescent="0.3">
      <c r="A4031" s="148" t="s">
        <v>7745</v>
      </c>
      <c r="B4031" s="84" t="s">
        <v>7746</v>
      </c>
    </row>
    <row r="4032" spans="1:2" x14ac:dyDescent="0.3">
      <c r="A4032" s="148" t="s">
        <v>7747</v>
      </c>
      <c r="B4032" s="84" t="s">
        <v>7748</v>
      </c>
    </row>
    <row r="4033" spans="1:2" x14ac:dyDescent="0.3">
      <c r="A4033" s="148" t="s">
        <v>7749</v>
      </c>
      <c r="B4033" s="84" t="s">
        <v>7750</v>
      </c>
    </row>
    <row r="4034" spans="1:2" x14ac:dyDescent="0.3">
      <c r="A4034" s="148" t="s">
        <v>7751</v>
      </c>
      <c r="B4034" s="84" t="s">
        <v>7752</v>
      </c>
    </row>
    <row r="4035" spans="1:2" x14ac:dyDescent="0.3">
      <c r="A4035" s="148" t="s">
        <v>7753</v>
      </c>
      <c r="B4035" s="84" t="s">
        <v>7754</v>
      </c>
    </row>
    <row r="4036" spans="1:2" x14ac:dyDescent="0.3">
      <c r="A4036" s="148" t="s">
        <v>7755</v>
      </c>
      <c r="B4036" s="84" t="s">
        <v>7756</v>
      </c>
    </row>
    <row r="4037" spans="1:2" x14ac:dyDescent="0.3">
      <c r="A4037" s="148" t="s">
        <v>7757</v>
      </c>
      <c r="B4037" s="84" t="s">
        <v>7758</v>
      </c>
    </row>
    <row r="4038" spans="1:2" x14ac:dyDescent="0.3">
      <c r="A4038" s="148" t="s">
        <v>7759</v>
      </c>
      <c r="B4038" s="84" t="s">
        <v>7760</v>
      </c>
    </row>
    <row r="4039" spans="1:2" x14ac:dyDescent="0.3">
      <c r="A4039" s="148" t="s">
        <v>7761</v>
      </c>
      <c r="B4039" s="84" t="s">
        <v>7762</v>
      </c>
    </row>
    <row r="4040" spans="1:2" x14ac:dyDescent="0.3">
      <c r="A4040" s="148" t="s">
        <v>7763</v>
      </c>
      <c r="B4040" s="84" t="s">
        <v>7764</v>
      </c>
    </row>
    <row r="4041" spans="1:2" x14ac:dyDescent="0.3">
      <c r="A4041" s="148" t="s">
        <v>7765</v>
      </c>
      <c r="B4041" s="84" t="s">
        <v>7766</v>
      </c>
    </row>
    <row r="4042" spans="1:2" x14ac:dyDescent="0.3">
      <c r="A4042" s="148" t="s">
        <v>7767</v>
      </c>
      <c r="B4042" s="84" t="s">
        <v>7768</v>
      </c>
    </row>
    <row r="4043" spans="1:2" x14ac:dyDescent="0.3">
      <c r="A4043" s="148" t="s">
        <v>7769</v>
      </c>
      <c r="B4043" s="84" t="s">
        <v>7770</v>
      </c>
    </row>
    <row r="4044" spans="1:2" x14ac:dyDescent="0.3">
      <c r="A4044" s="148" t="s">
        <v>7771</v>
      </c>
      <c r="B4044" s="84" t="s">
        <v>7772</v>
      </c>
    </row>
    <row r="4045" spans="1:2" x14ac:dyDescent="0.3">
      <c r="A4045" s="148" t="s">
        <v>7773</v>
      </c>
      <c r="B4045" s="84" t="s">
        <v>7774</v>
      </c>
    </row>
    <row r="4046" spans="1:2" x14ac:dyDescent="0.3">
      <c r="A4046" s="148" t="s">
        <v>7775</v>
      </c>
      <c r="B4046" s="84" t="s">
        <v>7776</v>
      </c>
    </row>
    <row r="4047" spans="1:2" x14ac:dyDescent="0.3">
      <c r="A4047" s="148" t="s">
        <v>7777</v>
      </c>
      <c r="B4047" s="84" t="s">
        <v>7778</v>
      </c>
    </row>
    <row r="4048" spans="1:2" x14ac:dyDescent="0.3">
      <c r="A4048" s="148" t="s">
        <v>7779</v>
      </c>
      <c r="B4048" s="84" t="s">
        <v>7780</v>
      </c>
    </row>
    <row r="4049" spans="1:2" x14ac:dyDescent="0.3">
      <c r="A4049" s="148" t="s">
        <v>7781</v>
      </c>
      <c r="B4049" s="84" t="s">
        <v>7782</v>
      </c>
    </row>
    <row r="4050" spans="1:2" x14ac:dyDescent="0.3">
      <c r="A4050" s="148" t="s">
        <v>7783</v>
      </c>
      <c r="B4050" s="84" t="s">
        <v>7784</v>
      </c>
    </row>
    <row r="4051" spans="1:2" x14ac:dyDescent="0.3">
      <c r="A4051" s="148" t="s">
        <v>7785</v>
      </c>
      <c r="B4051" s="84" t="s">
        <v>7786</v>
      </c>
    </row>
    <row r="4052" spans="1:2" x14ac:dyDescent="0.3">
      <c r="A4052" s="148" t="s">
        <v>7787</v>
      </c>
      <c r="B4052" s="84" t="s">
        <v>7788</v>
      </c>
    </row>
    <row r="4053" spans="1:2" x14ac:dyDescent="0.3">
      <c r="A4053" s="148" t="s">
        <v>7789</v>
      </c>
      <c r="B4053" s="84" t="s">
        <v>7790</v>
      </c>
    </row>
    <row r="4054" spans="1:2" x14ac:dyDescent="0.3">
      <c r="A4054" s="148" t="s">
        <v>7791</v>
      </c>
      <c r="B4054" s="84" t="s">
        <v>7792</v>
      </c>
    </row>
    <row r="4055" spans="1:2" x14ac:dyDescent="0.3">
      <c r="A4055" s="148" t="s">
        <v>7793</v>
      </c>
      <c r="B4055" s="84" t="s">
        <v>7794</v>
      </c>
    </row>
    <row r="4056" spans="1:2" x14ac:dyDescent="0.3">
      <c r="A4056" s="148" t="s">
        <v>7795</v>
      </c>
      <c r="B4056" s="84" t="s">
        <v>7796</v>
      </c>
    </row>
    <row r="4057" spans="1:2" x14ac:dyDescent="0.3">
      <c r="A4057" s="148" t="s">
        <v>7797</v>
      </c>
      <c r="B4057" s="84" t="s">
        <v>7798</v>
      </c>
    </row>
    <row r="4058" spans="1:2" x14ac:dyDescent="0.3">
      <c r="A4058" s="148" t="s">
        <v>7799</v>
      </c>
      <c r="B4058" s="84" t="s">
        <v>7800</v>
      </c>
    </row>
    <row r="4059" spans="1:2" x14ac:dyDescent="0.3">
      <c r="A4059" s="148" t="s">
        <v>7801</v>
      </c>
      <c r="B4059" s="84" t="s">
        <v>7802</v>
      </c>
    </row>
    <row r="4060" spans="1:2" x14ac:dyDescent="0.3">
      <c r="A4060" s="148" t="s">
        <v>7803</v>
      </c>
      <c r="B4060" s="84" t="s">
        <v>7804</v>
      </c>
    </row>
    <row r="4061" spans="1:2" x14ac:dyDescent="0.3">
      <c r="A4061" s="148" t="s">
        <v>7805</v>
      </c>
      <c r="B4061" s="84" t="s">
        <v>7806</v>
      </c>
    </row>
    <row r="4062" spans="1:2" x14ac:dyDescent="0.3">
      <c r="A4062" s="148" t="s">
        <v>7807</v>
      </c>
      <c r="B4062" s="84" t="s">
        <v>7808</v>
      </c>
    </row>
    <row r="4063" spans="1:2" x14ac:dyDescent="0.3">
      <c r="A4063" s="148" t="s">
        <v>7809</v>
      </c>
      <c r="B4063" s="84" t="s">
        <v>7810</v>
      </c>
    </row>
    <row r="4064" spans="1:2" x14ac:dyDescent="0.3">
      <c r="A4064" s="148" t="s">
        <v>7811</v>
      </c>
      <c r="B4064" s="84" t="s">
        <v>7812</v>
      </c>
    </row>
    <row r="4065" spans="1:2" x14ac:dyDescent="0.3">
      <c r="A4065" s="148" t="s">
        <v>7813</v>
      </c>
      <c r="B4065" s="84" t="s">
        <v>7814</v>
      </c>
    </row>
    <row r="4066" spans="1:2" x14ac:dyDescent="0.3">
      <c r="A4066" s="148" t="s">
        <v>7815</v>
      </c>
      <c r="B4066" s="84" t="s">
        <v>7816</v>
      </c>
    </row>
    <row r="4067" spans="1:2" x14ac:dyDescent="0.3">
      <c r="A4067" s="148" t="s">
        <v>7817</v>
      </c>
      <c r="B4067" s="84" t="s">
        <v>7818</v>
      </c>
    </row>
    <row r="4068" spans="1:2" x14ac:dyDescent="0.3">
      <c r="A4068" s="148" t="s">
        <v>7819</v>
      </c>
      <c r="B4068" s="84" t="s">
        <v>7820</v>
      </c>
    </row>
    <row r="4069" spans="1:2" x14ac:dyDescent="0.3">
      <c r="A4069" s="148" t="s">
        <v>7821</v>
      </c>
      <c r="B4069" s="84" t="s">
        <v>7822</v>
      </c>
    </row>
    <row r="4070" spans="1:2" x14ac:dyDescent="0.3">
      <c r="A4070" s="148" t="s">
        <v>7823</v>
      </c>
      <c r="B4070" s="84" t="s">
        <v>7824</v>
      </c>
    </row>
    <row r="4071" spans="1:2" x14ac:dyDescent="0.3">
      <c r="A4071" s="148" t="s">
        <v>7825</v>
      </c>
      <c r="B4071" s="84" t="s">
        <v>7826</v>
      </c>
    </row>
    <row r="4072" spans="1:2" x14ac:dyDescent="0.3">
      <c r="A4072" s="148" t="s">
        <v>7827</v>
      </c>
      <c r="B4072" s="84" t="s">
        <v>7828</v>
      </c>
    </row>
    <row r="4073" spans="1:2" x14ac:dyDescent="0.3">
      <c r="A4073" s="148" t="s">
        <v>7829</v>
      </c>
      <c r="B4073" s="84" t="s">
        <v>7830</v>
      </c>
    </row>
    <row r="4074" spans="1:2" x14ac:dyDescent="0.3">
      <c r="A4074" s="148" t="s">
        <v>442</v>
      </c>
      <c r="B4074" s="84" t="s">
        <v>7831</v>
      </c>
    </row>
    <row r="4075" spans="1:2" x14ac:dyDescent="0.3">
      <c r="A4075" s="148" t="s">
        <v>419</v>
      </c>
      <c r="B4075" s="84" t="s">
        <v>170</v>
      </c>
    </row>
    <row r="4076" spans="1:2" x14ac:dyDescent="0.3">
      <c r="A4076" s="148" t="s">
        <v>416</v>
      </c>
      <c r="B4076" s="84" t="s">
        <v>167</v>
      </c>
    </row>
    <row r="4077" spans="1:2" x14ac:dyDescent="0.3">
      <c r="A4077" s="148" t="s">
        <v>7832</v>
      </c>
      <c r="B4077" s="84" t="s">
        <v>7833</v>
      </c>
    </row>
    <row r="4078" spans="1:2" x14ac:dyDescent="0.3">
      <c r="A4078" s="148" t="s">
        <v>7834</v>
      </c>
      <c r="B4078" s="84" t="s">
        <v>7109</v>
      </c>
    </row>
    <row r="4079" spans="1:2" x14ac:dyDescent="0.3">
      <c r="A4079" s="148" t="s">
        <v>417</v>
      </c>
      <c r="B4079" s="84" t="s">
        <v>7835</v>
      </c>
    </row>
    <row r="4080" spans="1:2" x14ac:dyDescent="0.3">
      <c r="A4080" s="148" t="s">
        <v>7836</v>
      </c>
      <c r="B4080" s="84" t="s">
        <v>7837</v>
      </c>
    </row>
    <row r="4081" spans="1:2" x14ac:dyDescent="0.3">
      <c r="A4081" s="148" t="s">
        <v>7838</v>
      </c>
      <c r="B4081" s="84" t="s">
        <v>7839</v>
      </c>
    </row>
    <row r="4082" spans="1:2" x14ac:dyDescent="0.3">
      <c r="A4082" s="148" t="s">
        <v>7840</v>
      </c>
      <c r="B4082" s="84" t="s">
        <v>7841</v>
      </c>
    </row>
    <row r="4083" spans="1:2" x14ac:dyDescent="0.3">
      <c r="A4083" s="148" t="s">
        <v>7842</v>
      </c>
      <c r="B4083" s="84" t="s">
        <v>7843</v>
      </c>
    </row>
    <row r="4084" spans="1:2" x14ac:dyDescent="0.3">
      <c r="A4084" s="148" t="s">
        <v>7844</v>
      </c>
      <c r="B4084" s="84" t="s">
        <v>7845</v>
      </c>
    </row>
    <row r="4085" spans="1:2" x14ac:dyDescent="0.3">
      <c r="A4085" s="148" t="s">
        <v>7846</v>
      </c>
      <c r="B4085" s="84" t="s">
        <v>7847</v>
      </c>
    </row>
    <row r="4086" spans="1:2" x14ac:dyDescent="0.3">
      <c r="A4086" s="148" t="s">
        <v>7848</v>
      </c>
      <c r="B4086" s="84" t="s">
        <v>7849</v>
      </c>
    </row>
    <row r="4087" spans="1:2" x14ac:dyDescent="0.3">
      <c r="A4087" s="148" t="s">
        <v>7850</v>
      </c>
      <c r="B4087" s="84" t="s">
        <v>7851</v>
      </c>
    </row>
    <row r="4088" spans="1:2" x14ac:dyDescent="0.3">
      <c r="A4088" s="148" t="s">
        <v>7852</v>
      </c>
      <c r="B4088" s="84" t="s">
        <v>7853</v>
      </c>
    </row>
    <row r="4089" spans="1:2" x14ac:dyDescent="0.3">
      <c r="A4089" s="148" t="s">
        <v>7854</v>
      </c>
      <c r="B4089" s="84" t="s">
        <v>7855</v>
      </c>
    </row>
    <row r="4090" spans="1:2" x14ac:dyDescent="0.3">
      <c r="A4090" s="148" t="s">
        <v>7856</v>
      </c>
      <c r="B4090" s="84" t="s">
        <v>7857</v>
      </c>
    </row>
    <row r="4091" spans="1:2" x14ac:dyDescent="0.3">
      <c r="A4091" s="148" t="s">
        <v>7858</v>
      </c>
      <c r="B4091" s="84" t="s">
        <v>7859</v>
      </c>
    </row>
    <row r="4092" spans="1:2" x14ac:dyDescent="0.3">
      <c r="A4092" s="148" t="s">
        <v>7860</v>
      </c>
      <c r="B4092" s="84" t="s">
        <v>7861</v>
      </c>
    </row>
    <row r="4093" spans="1:2" x14ac:dyDescent="0.3">
      <c r="A4093" s="148" t="s">
        <v>7862</v>
      </c>
      <c r="B4093" s="84" t="s">
        <v>7863</v>
      </c>
    </row>
    <row r="4094" spans="1:2" x14ac:dyDescent="0.3">
      <c r="A4094" s="148" t="s">
        <v>7864</v>
      </c>
      <c r="B4094" s="84" t="s">
        <v>7865</v>
      </c>
    </row>
    <row r="4095" spans="1:2" x14ac:dyDescent="0.3">
      <c r="A4095" s="148" t="s">
        <v>7866</v>
      </c>
      <c r="B4095" s="84" t="s">
        <v>7867</v>
      </c>
    </row>
    <row r="4096" spans="1:2" x14ac:dyDescent="0.3">
      <c r="A4096" s="148" t="s">
        <v>7868</v>
      </c>
      <c r="B4096" s="84" t="s">
        <v>7869</v>
      </c>
    </row>
    <row r="4097" spans="1:2" x14ac:dyDescent="0.3">
      <c r="A4097" s="148" t="s">
        <v>7870</v>
      </c>
      <c r="B4097" s="84" t="s">
        <v>7871</v>
      </c>
    </row>
    <row r="4098" spans="1:2" x14ac:dyDescent="0.3">
      <c r="A4098" s="148" t="s">
        <v>7872</v>
      </c>
      <c r="B4098" s="84" t="s">
        <v>7873</v>
      </c>
    </row>
    <row r="4099" spans="1:2" x14ac:dyDescent="0.3">
      <c r="A4099" s="148" t="s">
        <v>7874</v>
      </c>
      <c r="B4099" s="84" t="s">
        <v>7875</v>
      </c>
    </row>
    <row r="4100" spans="1:2" x14ac:dyDescent="0.3">
      <c r="A4100" s="148" t="s">
        <v>7876</v>
      </c>
      <c r="B4100" s="84" t="s">
        <v>7877</v>
      </c>
    </row>
    <row r="4101" spans="1:2" x14ac:dyDescent="0.3">
      <c r="A4101" s="148" t="s">
        <v>7878</v>
      </c>
      <c r="B4101" s="84" t="s">
        <v>7879</v>
      </c>
    </row>
    <row r="4102" spans="1:2" x14ac:dyDescent="0.3">
      <c r="A4102" s="148" t="s">
        <v>7880</v>
      </c>
      <c r="B4102" s="84" t="s">
        <v>7881</v>
      </c>
    </row>
    <row r="4103" spans="1:2" x14ac:dyDescent="0.3">
      <c r="A4103" s="148" t="s">
        <v>7882</v>
      </c>
      <c r="B4103" s="84" t="s">
        <v>7883</v>
      </c>
    </row>
    <row r="4104" spans="1:2" x14ac:dyDescent="0.3">
      <c r="A4104" s="148" t="s">
        <v>7884</v>
      </c>
      <c r="B4104" s="84" t="s">
        <v>7885</v>
      </c>
    </row>
    <row r="4105" spans="1:2" x14ac:dyDescent="0.3">
      <c r="A4105" s="148" t="s">
        <v>7886</v>
      </c>
      <c r="B4105" s="84" t="s">
        <v>7887</v>
      </c>
    </row>
    <row r="4106" spans="1:2" x14ac:dyDescent="0.3">
      <c r="A4106" s="148" t="s">
        <v>7888</v>
      </c>
      <c r="B4106" s="84" t="s">
        <v>7708</v>
      </c>
    </row>
    <row r="4107" spans="1:2" x14ac:dyDescent="0.3">
      <c r="A4107" s="148" t="s">
        <v>7889</v>
      </c>
      <c r="B4107" s="84" t="s">
        <v>7710</v>
      </c>
    </row>
    <row r="4108" spans="1:2" x14ac:dyDescent="0.3">
      <c r="A4108" s="148" t="s">
        <v>7890</v>
      </c>
      <c r="B4108" s="84" t="s">
        <v>7712</v>
      </c>
    </row>
    <row r="4109" spans="1:2" x14ac:dyDescent="0.3">
      <c r="A4109" s="148" t="s">
        <v>7891</v>
      </c>
      <c r="B4109" s="84" t="s">
        <v>7892</v>
      </c>
    </row>
    <row r="4110" spans="1:2" x14ac:dyDescent="0.3">
      <c r="A4110" s="148" t="s">
        <v>7893</v>
      </c>
      <c r="B4110" s="84" t="s">
        <v>7894</v>
      </c>
    </row>
    <row r="4111" spans="1:2" x14ac:dyDescent="0.3">
      <c r="A4111" s="148" t="s">
        <v>7895</v>
      </c>
      <c r="B4111" s="84" t="s">
        <v>7896</v>
      </c>
    </row>
    <row r="4112" spans="1:2" x14ac:dyDescent="0.3">
      <c r="A4112" s="148" t="s">
        <v>7897</v>
      </c>
      <c r="B4112" s="84" t="s">
        <v>7898</v>
      </c>
    </row>
    <row r="4113" spans="1:2" x14ac:dyDescent="0.3">
      <c r="A4113" s="148" t="s">
        <v>7899</v>
      </c>
      <c r="B4113" s="84" t="s">
        <v>7691</v>
      </c>
    </row>
    <row r="4114" spans="1:2" x14ac:dyDescent="0.3">
      <c r="A4114" s="148" t="s">
        <v>7900</v>
      </c>
      <c r="B4114" s="84" t="s">
        <v>7693</v>
      </c>
    </row>
    <row r="4115" spans="1:2" x14ac:dyDescent="0.3">
      <c r="A4115" s="148" t="s">
        <v>7901</v>
      </c>
      <c r="B4115" s="84" t="s">
        <v>7695</v>
      </c>
    </row>
    <row r="4116" spans="1:2" x14ac:dyDescent="0.3">
      <c r="A4116" s="148" t="s">
        <v>7902</v>
      </c>
      <c r="B4116" s="84" t="s">
        <v>7903</v>
      </c>
    </row>
    <row r="4117" spans="1:2" x14ac:dyDescent="0.3">
      <c r="A4117" s="148" t="s">
        <v>7904</v>
      </c>
      <c r="B4117" s="84" t="s">
        <v>7905</v>
      </c>
    </row>
    <row r="4118" spans="1:2" x14ac:dyDescent="0.3">
      <c r="A4118" s="148" t="s">
        <v>7906</v>
      </c>
      <c r="B4118" s="84" t="s">
        <v>7907</v>
      </c>
    </row>
    <row r="4119" spans="1:2" x14ac:dyDescent="0.3">
      <c r="A4119" s="148" t="s">
        <v>7908</v>
      </c>
      <c r="B4119" s="84" t="s">
        <v>7909</v>
      </c>
    </row>
    <row r="4120" spans="1:2" x14ac:dyDescent="0.3">
      <c r="A4120" s="148" t="s">
        <v>7910</v>
      </c>
      <c r="B4120" s="84" t="s">
        <v>7911</v>
      </c>
    </row>
    <row r="4121" spans="1:2" x14ac:dyDescent="0.3">
      <c r="A4121" s="148" t="s">
        <v>7912</v>
      </c>
      <c r="B4121" s="84" t="s">
        <v>7913</v>
      </c>
    </row>
    <row r="4122" spans="1:2" x14ac:dyDescent="0.3">
      <c r="A4122" s="148" t="s">
        <v>423</v>
      </c>
      <c r="B4122" s="84" t="s">
        <v>174</v>
      </c>
    </row>
    <row r="4123" spans="1:2" x14ac:dyDescent="0.3">
      <c r="A4123" s="148" t="s">
        <v>7914</v>
      </c>
      <c r="B4123" s="84" t="s">
        <v>7915</v>
      </c>
    </row>
    <row r="4124" spans="1:2" x14ac:dyDescent="0.3">
      <c r="A4124" s="148" t="s">
        <v>7916</v>
      </c>
      <c r="B4124" s="84" t="s">
        <v>7917</v>
      </c>
    </row>
    <row r="4125" spans="1:2" x14ac:dyDescent="0.3">
      <c r="A4125" s="148" t="s">
        <v>421</v>
      </c>
      <c r="B4125" s="84" t="s">
        <v>172</v>
      </c>
    </row>
    <row r="4126" spans="1:2" x14ac:dyDescent="0.3">
      <c r="A4126" s="148" t="s">
        <v>420</v>
      </c>
      <c r="B4126" s="84" t="s">
        <v>7918</v>
      </c>
    </row>
    <row r="4127" spans="1:2" x14ac:dyDescent="0.3">
      <c r="A4127" s="148" t="s">
        <v>7919</v>
      </c>
      <c r="B4127" s="84" t="s">
        <v>7920</v>
      </c>
    </row>
    <row r="4128" spans="1:2" x14ac:dyDescent="0.3">
      <c r="A4128" s="148" t="s">
        <v>7921</v>
      </c>
      <c r="B4128" s="84" t="s">
        <v>7922</v>
      </c>
    </row>
    <row r="4129" spans="1:2" x14ac:dyDescent="0.3">
      <c r="A4129" s="148" t="s">
        <v>7923</v>
      </c>
      <c r="B4129" s="84" t="s">
        <v>7924</v>
      </c>
    </row>
    <row r="4130" spans="1:2" x14ac:dyDescent="0.3">
      <c r="A4130" s="148" t="s">
        <v>7925</v>
      </c>
      <c r="B4130" s="84" t="s">
        <v>7926</v>
      </c>
    </row>
    <row r="4131" spans="1:2" x14ac:dyDescent="0.3">
      <c r="A4131" s="148" t="s">
        <v>7927</v>
      </c>
      <c r="B4131" s="84" t="s">
        <v>7928</v>
      </c>
    </row>
    <row r="4132" spans="1:2" x14ac:dyDescent="0.3">
      <c r="A4132" s="148" t="s">
        <v>7929</v>
      </c>
      <c r="B4132" s="84" t="s">
        <v>7930</v>
      </c>
    </row>
    <row r="4133" spans="1:2" x14ac:dyDescent="0.3">
      <c r="A4133" s="148" t="s">
        <v>7931</v>
      </c>
      <c r="B4133" s="84" t="s">
        <v>7932</v>
      </c>
    </row>
    <row r="4134" spans="1:2" x14ac:dyDescent="0.3">
      <c r="A4134" s="148" t="s">
        <v>7933</v>
      </c>
      <c r="B4134" s="84" t="s">
        <v>7934</v>
      </c>
    </row>
    <row r="4135" spans="1:2" x14ac:dyDescent="0.3">
      <c r="A4135" s="148" t="s">
        <v>7935</v>
      </c>
      <c r="B4135" s="84" t="s">
        <v>7936</v>
      </c>
    </row>
    <row r="4136" spans="1:2" x14ac:dyDescent="0.3">
      <c r="A4136" s="148" t="s">
        <v>7937</v>
      </c>
      <c r="B4136" s="84" t="s">
        <v>7938</v>
      </c>
    </row>
    <row r="4137" spans="1:2" x14ac:dyDescent="0.3">
      <c r="A4137" s="148" t="s">
        <v>7939</v>
      </c>
      <c r="B4137" s="84" t="s">
        <v>7940</v>
      </c>
    </row>
    <row r="4138" spans="1:2" x14ac:dyDescent="0.3">
      <c r="A4138" s="148" t="s">
        <v>7941</v>
      </c>
      <c r="B4138" s="84" t="s">
        <v>7942</v>
      </c>
    </row>
    <row r="4139" spans="1:2" x14ac:dyDescent="0.3">
      <c r="A4139" s="148" t="s">
        <v>7943</v>
      </c>
      <c r="B4139" s="84" t="s">
        <v>7944</v>
      </c>
    </row>
    <row r="4140" spans="1:2" x14ac:dyDescent="0.3">
      <c r="A4140" s="148" t="s">
        <v>7945</v>
      </c>
      <c r="B4140" s="84" t="s">
        <v>7946</v>
      </c>
    </row>
    <row r="4141" spans="1:2" x14ac:dyDescent="0.3">
      <c r="A4141" s="148" t="s">
        <v>7947</v>
      </c>
      <c r="B4141" s="84" t="s">
        <v>7948</v>
      </c>
    </row>
    <row r="4142" spans="1:2" x14ac:dyDescent="0.3">
      <c r="A4142" s="148" t="s">
        <v>7949</v>
      </c>
      <c r="B4142" s="84" t="s">
        <v>7950</v>
      </c>
    </row>
    <row r="4143" spans="1:2" x14ac:dyDescent="0.3">
      <c r="A4143" s="148" t="s">
        <v>7951</v>
      </c>
      <c r="B4143" s="84" t="s">
        <v>7952</v>
      </c>
    </row>
    <row r="4144" spans="1:2" x14ac:dyDescent="0.3">
      <c r="A4144" s="148" t="s">
        <v>7953</v>
      </c>
      <c r="B4144" s="84" t="s">
        <v>7954</v>
      </c>
    </row>
    <row r="4145" spans="1:2" x14ac:dyDescent="0.3">
      <c r="A4145" s="148" t="s">
        <v>7955</v>
      </c>
      <c r="B4145" s="84" t="s">
        <v>7956</v>
      </c>
    </row>
    <row r="4146" spans="1:2" x14ac:dyDescent="0.3">
      <c r="A4146" s="148" t="s">
        <v>7957</v>
      </c>
      <c r="B4146" s="84" t="s">
        <v>7958</v>
      </c>
    </row>
    <row r="4147" spans="1:2" x14ac:dyDescent="0.3">
      <c r="A4147" s="148" t="s">
        <v>7959</v>
      </c>
      <c r="B4147" s="84" t="s">
        <v>7960</v>
      </c>
    </row>
    <row r="4148" spans="1:2" x14ac:dyDescent="0.3">
      <c r="A4148" s="148" t="s">
        <v>7961</v>
      </c>
      <c r="B4148" s="84" t="s">
        <v>7962</v>
      </c>
    </row>
    <row r="4149" spans="1:2" x14ac:dyDescent="0.3">
      <c r="A4149" s="148" t="s">
        <v>7963</v>
      </c>
      <c r="B4149" s="84" t="s">
        <v>7964</v>
      </c>
    </row>
    <row r="4150" spans="1:2" x14ac:dyDescent="0.3">
      <c r="A4150" s="148" t="s">
        <v>7965</v>
      </c>
      <c r="B4150" s="84" t="s">
        <v>7966</v>
      </c>
    </row>
    <row r="4151" spans="1:2" x14ac:dyDescent="0.3">
      <c r="A4151" s="148" t="s">
        <v>7967</v>
      </c>
      <c r="B4151" s="84" t="s">
        <v>7968</v>
      </c>
    </row>
    <row r="4152" spans="1:2" x14ac:dyDescent="0.3">
      <c r="A4152" s="148" t="s">
        <v>7969</v>
      </c>
      <c r="B4152" s="84" t="s">
        <v>7970</v>
      </c>
    </row>
    <row r="4153" spans="1:2" x14ac:dyDescent="0.3">
      <c r="A4153" s="148" t="s">
        <v>7971</v>
      </c>
      <c r="B4153" s="84" t="s">
        <v>7972</v>
      </c>
    </row>
    <row r="4154" spans="1:2" x14ac:dyDescent="0.3">
      <c r="A4154" s="148" t="s">
        <v>7973</v>
      </c>
      <c r="B4154" s="84" t="s">
        <v>7974</v>
      </c>
    </row>
    <row r="4155" spans="1:2" x14ac:dyDescent="0.3">
      <c r="A4155" s="148" t="s">
        <v>7975</v>
      </c>
      <c r="B4155" s="84" t="s">
        <v>7976</v>
      </c>
    </row>
    <row r="4156" spans="1:2" x14ac:dyDescent="0.3">
      <c r="A4156" s="148" t="s">
        <v>7977</v>
      </c>
      <c r="B4156" s="84" t="s">
        <v>7978</v>
      </c>
    </row>
    <row r="4157" spans="1:2" x14ac:dyDescent="0.3">
      <c r="A4157" s="148" t="s">
        <v>7979</v>
      </c>
      <c r="B4157" s="84" t="s">
        <v>7980</v>
      </c>
    </row>
    <row r="4158" spans="1:2" x14ac:dyDescent="0.3">
      <c r="A4158" s="148" t="s">
        <v>7981</v>
      </c>
      <c r="B4158" s="84" t="s">
        <v>7982</v>
      </c>
    </row>
    <row r="4159" spans="1:2" x14ac:dyDescent="0.3">
      <c r="A4159" s="148" t="s">
        <v>7983</v>
      </c>
      <c r="B4159" s="84" t="s">
        <v>7984</v>
      </c>
    </row>
    <row r="4160" spans="1:2" x14ac:dyDescent="0.3">
      <c r="A4160" s="148" t="s">
        <v>7985</v>
      </c>
      <c r="B4160" s="84" t="s">
        <v>7986</v>
      </c>
    </row>
    <row r="4161" spans="1:2" x14ac:dyDescent="0.3">
      <c r="A4161" s="148" t="s">
        <v>7987</v>
      </c>
      <c r="B4161" s="84" t="s">
        <v>906</v>
      </c>
    </row>
    <row r="4162" spans="1:2" x14ac:dyDescent="0.3">
      <c r="A4162" s="148" t="s">
        <v>7988</v>
      </c>
      <c r="B4162" s="84" t="s">
        <v>7989</v>
      </c>
    </row>
    <row r="4163" spans="1:2" x14ac:dyDescent="0.3">
      <c r="A4163" s="148" t="s">
        <v>7990</v>
      </c>
      <c r="B4163" s="84" t="s">
        <v>7991</v>
      </c>
    </row>
    <row r="4164" spans="1:2" x14ac:dyDescent="0.3">
      <c r="A4164" s="148" t="s">
        <v>7992</v>
      </c>
      <c r="B4164" s="84" t="s">
        <v>7993</v>
      </c>
    </row>
    <row r="4165" spans="1:2" x14ac:dyDescent="0.3">
      <c r="A4165" s="148" t="s">
        <v>7994</v>
      </c>
      <c r="B4165" s="84" t="s">
        <v>7995</v>
      </c>
    </row>
    <row r="4166" spans="1:2" x14ac:dyDescent="0.3">
      <c r="A4166" s="148" t="s">
        <v>7996</v>
      </c>
      <c r="B4166" s="84" t="s">
        <v>7997</v>
      </c>
    </row>
    <row r="4167" spans="1:2" x14ac:dyDescent="0.3">
      <c r="A4167" s="148" t="s">
        <v>7998</v>
      </c>
      <c r="B4167" s="84" t="s">
        <v>7999</v>
      </c>
    </row>
    <row r="4168" spans="1:2" x14ac:dyDescent="0.3">
      <c r="A4168" s="148" t="s">
        <v>8000</v>
      </c>
      <c r="B4168" s="84" t="s">
        <v>8001</v>
      </c>
    </row>
    <row r="4169" spans="1:2" x14ac:dyDescent="0.3">
      <c r="A4169" s="148" t="s">
        <v>8002</v>
      </c>
      <c r="B4169" s="84" t="s">
        <v>8003</v>
      </c>
    </row>
    <row r="4170" spans="1:2" x14ac:dyDescent="0.3">
      <c r="A4170" s="148" t="s">
        <v>8004</v>
      </c>
      <c r="B4170" s="84" t="s">
        <v>8005</v>
      </c>
    </row>
    <row r="4171" spans="1:2" x14ac:dyDescent="0.3">
      <c r="A4171" s="148" t="s">
        <v>8006</v>
      </c>
      <c r="B4171" s="84" t="s">
        <v>8007</v>
      </c>
    </row>
    <row r="4172" spans="1:2" x14ac:dyDescent="0.3">
      <c r="A4172" s="148" t="s">
        <v>8008</v>
      </c>
      <c r="B4172" s="84" t="s">
        <v>8009</v>
      </c>
    </row>
    <row r="4173" spans="1:2" x14ac:dyDescent="0.3">
      <c r="A4173" s="148" t="s">
        <v>8010</v>
      </c>
      <c r="B4173" s="84" t="s">
        <v>8011</v>
      </c>
    </row>
    <row r="4174" spans="1:2" x14ac:dyDescent="0.3">
      <c r="A4174" s="148" t="s">
        <v>8012</v>
      </c>
      <c r="B4174" s="84" t="s">
        <v>8013</v>
      </c>
    </row>
    <row r="4175" spans="1:2" x14ac:dyDescent="0.3">
      <c r="A4175" s="148" t="s">
        <v>8014</v>
      </c>
      <c r="B4175" s="84" t="s">
        <v>8015</v>
      </c>
    </row>
    <row r="4176" spans="1:2" x14ac:dyDescent="0.3">
      <c r="A4176" s="148" t="s">
        <v>8016</v>
      </c>
      <c r="B4176" s="84" t="s">
        <v>8017</v>
      </c>
    </row>
    <row r="4177" spans="1:2" x14ac:dyDescent="0.3">
      <c r="A4177" s="148" t="s">
        <v>8018</v>
      </c>
      <c r="B4177" s="84" t="s">
        <v>8019</v>
      </c>
    </row>
    <row r="4178" spans="1:2" x14ac:dyDescent="0.3">
      <c r="A4178" s="148" t="s">
        <v>8020</v>
      </c>
      <c r="B4178" s="84" t="s">
        <v>8021</v>
      </c>
    </row>
    <row r="4179" spans="1:2" x14ac:dyDescent="0.3">
      <c r="A4179" s="148" t="s">
        <v>8022</v>
      </c>
      <c r="B4179" s="84" t="s">
        <v>8023</v>
      </c>
    </row>
    <row r="4180" spans="1:2" x14ac:dyDescent="0.3">
      <c r="A4180" s="148" t="s">
        <v>8024</v>
      </c>
      <c r="B4180" s="84" t="s">
        <v>8025</v>
      </c>
    </row>
    <row r="4181" spans="1:2" x14ac:dyDescent="0.3">
      <c r="A4181" s="148" t="s">
        <v>8026</v>
      </c>
      <c r="B4181" s="84" t="s">
        <v>8027</v>
      </c>
    </row>
    <row r="4182" spans="1:2" x14ac:dyDescent="0.3">
      <c r="A4182" s="148" t="s">
        <v>8028</v>
      </c>
      <c r="B4182" s="84" t="s">
        <v>8029</v>
      </c>
    </row>
    <row r="4183" spans="1:2" x14ac:dyDescent="0.3">
      <c r="A4183" s="148" t="s">
        <v>8030</v>
      </c>
      <c r="B4183" s="84" t="s">
        <v>8031</v>
      </c>
    </row>
    <row r="4184" spans="1:2" x14ac:dyDescent="0.3">
      <c r="A4184" s="148" t="s">
        <v>8032</v>
      </c>
      <c r="B4184" s="84" t="s">
        <v>8033</v>
      </c>
    </row>
    <row r="4185" spans="1:2" x14ac:dyDescent="0.3">
      <c r="A4185" s="148" t="s">
        <v>8034</v>
      </c>
      <c r="B4185" s="84" t="s">
        <v>8035</v>
      </c>
    </row>
    <row r="4186" spans="1:2" x14ac:dyDescent="0.3">
      <c r="A4186" s="148" t="s">
        <v>8036</v>
      </c>
      <c r="B4186" s="84" t="s">
        <v>8037</v>
      </c>
    </row>
    <row r="4187" spans="1:2" x14ac:dyDescent="0.3">
      <c r="A4187" s="148" t="s">
        <v>8038</v>
      </c>
      <c r="B4187" s="84" t="s">
        <v>8039</v>
      </c>
    </row>
    <row r="4188" spans="1:2" x14ac:dyDescent="0.3">
      <c r="A4188" s="148" t="s">
        <v>8040</v>
      </c>
      <c r="B4188" s="84" t="s">
        <v>8041</v>
      </c>
    </row>
    <row r="4189" spans="1:2" x14ac:dyDescent="0.3">
      <c r="A4189" s="148" t="s">
        <v>8042</v>
      </c>
      <c r="B4189" s="84" t="s">
        <v>8043</v>
      </c>
    </row>
    <row r="4190" spans="1:2" x14ac:dyDescent="0.3">
      <c r="A4190" s="148" t="s">
        <v>8044</v>
      </c>
      <c r="B4190" s="84" t="s">
        <v>8045</v>
      </c>
    </row>
    <row r="4191" spans="1:2" x14ac:dyDescent="0.3">
      <c r="A4191" s="148" t="s">
        <v>8046</v>
      </c>
      <c r="B4191" s="84" t="s">
        <v>8047</v>
      </c>
    </row>
    <row r="4192" spans="1:2" x14ac:dyDescent="0.3">
      <c r="A4192" s="148" t="s">
        <v>8048</v>
      </c>
      <c r="B4192" s="84" t="s">
        <v>8049</v>
      </c>
    </row>
    <row r="4193" spans="1:2" x14ac:dyDescent="0.3">
      <c r="A4193" s="148" t="s">
        <v>8050</v>
      </c>
      <c r="B4193" s="84" t="s">
        <v>8051</v>
      </c>
    </row>
    <row r="4194" spans="1:2" x14ac:dyDescent="0.3">
      <c r="A4194" s="148" t="s">
        <v>8052</v>
      </c>
      <c r="B4194" s="84" t="s">
        <v>8053</v>
      </c>
    </row>
    <row r="4195" spans="1:2" x14ac:dyDescent="0.3">
      <c r="A4195" s="148" t="s">
        <v>8054</v>
      </c>
      <c r="B4195" s="84" t="s">
        <v>8055</v>
      </c>
    </row>
    <row r="4196" spans="1:2" x14ac:dyDescent="0.3">
      <c r="A4196" s="148" t="s">
        <v>8056</v>
      </c>
      <c r="B4196" s="84" t="s">
        <v>8057</v>
      </c>
    </row>
    <row r="4197" spans="1:2" x14ac:dyDescent="0.3">
      <c r="A4197" s="148" t="s">
        <v>8058</v>
      </c>
      <c r="B4197" s="84" t="s">
        <v>8059</v>
      </c>
    </row>
    <row r="4198" spans="1:2" x14ac:dyDescent="0.3">
      <c r="A4198" s="148" t="s">
        <v>8060</v>
      </c>
      <c r="B4198" s="84" t="s">
        <v>8061</v>
      </c>
    </row>
    <row r="4199" spans="1:2" x14ac:dyDescent="0.3">
      <c r="A4199" s="148" t="s">
        <v>8062</v>
      </c>
      <c r="B4199" s="84" t="s">
        <v>8063</v>
      </c>
    </row>
    <row r="4200" spans="1:2" x14ac:dyDescent="0.3">
      <c r="A4200" s="148" t="s">
        <v>8064</v>
      </c>
      <c r="B4200" s="84" t="s">
        <v>8065</v>
      </c>
    </row>
    <row r="4201" spans="1:2" x14ac:dyDescent="0.3">
      <c r="A4201" s="148" t="s">
        <v>8066</v>
      </c>
      <c r="B4201" s="84" t="s">
        <v>8067</v>
      </c>
    </row>
    <row r="4202" spans="1:2" x14ac:dyDescent="0.3">
      <c r="A4202" s="148" t="s">
        <v>8068</v>
      </c>
      <c r="B4202" s="84" t="s">
        <v>8069</v>
      </c>
    </row>
    <row r="4203" spans="1:2" x14ac:dyDescent="0.3">
      <c r="A4203" s="148" t="s">
        <v>8070</v>
      </c>
      <c r="B4203" s="84" t="s">
        <v>8071</v>
      </c>
    </row>
    <row r="4204" spans="1:2" x14ac:dyDescent="0.3">
      <c r="A4204" s="148" t="s">
        <v>8072</v>
      </c>
      <c r="B4204" s="84" t="s">
        <v>8073</v>
      </c>
    </row>
    <row r="4205" spans="1:2" x14ac:dyDescent="0.3">
      <c r="A4205" s="148" t="s">
        <v>484</v>
      </c>
      <c r="B4205" s="84" t="s">
        <v>8074</v>
      </c>
    </row>
    <row r="4206" spans="1:2" x14ac:dyDescent="0.3">
      <c r="A4206" s="148" t="s">
        <v>8075</v>
      </c>
      <c r="B4206" s="84" t="s">
        <v>8076</v>
      </c>
    </row>
    <row r="4207" spans="1:2" x14ac:dyDescent="0.3">
      <c r="A4207" s="148" t="s">
        <v>8077</v>
      </c>
      <c r="B4207" s="84" t="s">
        <v>8078</v>
      </c>
    </row>
    <row r="4208" spans="1:2" x14ac:dyDescent="0.3">
      <c r="A4208" s="148" t="s">
        <v>8079</v>
      </c>
      <c r="B4208" s="84" t="s">
        <v>8080</v>
      </c>
    </row>
    <row r="4209" spans="1:2" x14ac:dyDescent="0.3">
      <c r="A4209" s="148" t="s">
        <v>485</v>
      </c>
      <c r="B4209" s="84" t="s">
        <v>8081</v>
      </c>
    </row>
    <row r="4210" spans="1:2" x14ac:dyDescent="0.3">
      <c r="A4210" s="148" t="s">
        <v>8082</v>
      </c>
      <c r="B4210" s="84" t="s">
        <v>8083</v>
      </c>
    </row>
    <row r="4211" spans="1:2" x14ac:dyDescent="0.3">
      <c r="A4211" s="148" t="s">
        <v>8084</v>
      </c>
      <c r="B4211" s="84" t="s">
        <v>8085</v>
      </c>
    </row>
    <row r="4212" spans="1:2" x14ac:dyDescent="0.3">
      <c r="A4212" s="148" t="s">
        <v>8086</v>
      </c>
      <c r="B4212" s="84" t="s">
        <v>8087</v>
      </c>
    </row>
    <row r="4213" spans="1:2" x14ac:dyDescent="0.3">
      <c r="A4213" s="148" t="s">
        <v>8088</v>
      </c>
      <c r="B4213" s="84" t="s">
        <v>8089</v>
      </c>
    </row>
    <row r="4214" spans="1:2" x14ac:dyDescent="0.3">
      <c r="A4214" s="148" t="s">
        <v>8090</v>
      </c>
      <c r="B4214" s="84" t="s">
        <v>8091</v>
      </c>
    </row>
    <row r="4215" spans="1:2" x14ac:dyDescent="0.3">
      <c r="A4215" s="148" t="s">
        <v>8092</v>
      </c>
      <c r="B4215" s="84" t="s">
        <v>8093</v>
      </c>
    </row>
    <row r="4216" spans="1:2" x14ac:dyDescent="0.3">
      <c r="A4216" s="148" t="s">
        <v>8094</v>
      </c>
      <c r="B4216" s="84" t="s">
        <v>8095</v>
      </c>
    </row>
    <row r="4217" spans="1:2" x14ac:dyDescent="0.3">
      <c r="A4217" s="148" t="s">
        <v>479</v>
      </c>
      <c r="B4217" s="84" t="s">
        <v>8096</v>
      </c>
    </row>
    <row r="4218" spans="1:2" x14ac:dyDescent="0.3">
      <c r="A4218" s="148" t="s">
        <v>487</v>
      </c>
      <c r="B4218" s="84" t="s">
        <v>8097</v>
      </c>
    </row>
    <row r="4219" spans="1:2" x14ac:dyDescent="0.3">
      <c r="A4219" s="148" t="s">
        <v>488</v>
      </c>
      <c r="B4219" s="84" t="s">
        <v>8098</v>
      </c>
    </row>
    <row r="4220" spans="1:2" x14ac:dyDescent="0.3">
      <c r="A4220" s="148" t="s">
        <v>8099</v>
      </c>
      <c r="B4220" s="84" t="s">
        <v>8100</v>
      </c>
    </row>
    <row r="4221" spans="1:2" x14ac:dyDescent="0.3">
      <c r="A4221" s="148" t="s">
        <v>8101</v>
      </c>
      <c r="B4221" s="84" t="s">
        <v>8102</v>
      </c>
    </row>
    <row r="4222" spans="1:2" x14ac:dyDescent="0.3">
      <c r="A4222" s="148" t="s">
        <v>8103</v>
      </c>
      <c r="B4222" s="84" t="s">
        <v>8104</v>
      </c>
    </row>
    <row r="4223" spans="1:2" x14ac:dyDescent="0.3">
      <c r="A4223" s="148" t="s">
        <v>8105</v>
      </c>
      <c r="B4223" s="84" t="s">
        <v>8106</v>
      </c>
    </row>
    <row r="4224" spans="1:2" x14ac:dyDescent="0.3">
      <c r="A4224" s="148" t="s">
        <v>8107</v>
      </c>
      <c r="B4224" s="84" t="s">
        <v>8108</v>
      </c>
    </row>
    <row r="4225" spans="1:2" x14ac:dyDescent="0.3">
      <c r="A4225" s="148" t="s">
        <v>346</v>
      </c>
      <c r="B4225" s="84" t="s">
        <v>8109</v>
      </c>
    </row>
    <row r="4226" spans="1:2" x14ac:dyDescent="0.3">
      <c r="A4226" s="148" t="s">
        <v>8110</v>
      </c>
      <c r="B4226" s="84" t="s">
        <v>8111</v>
      </c>
    </row>
    <row r="4227" spans="1:2" x14ac:dyDescent="0.3">
      <c r="A4227" s="148" t="s">
        <v>8112</v>
      </c>
      <c r="B4227" s="84" t="s">
        <v>8113</v>
      </c>
    </row>
    <row r="4228" spans="1:2" x14ac:dyDescent="0.3">
      <c r="A4228" s="148" t="s">
        <v>8114</v>
      </c>
      <c r="B4228" s="84" t="s">
        <v>8115</v>
      </c>
    </row>
    <row r="4229" spans="1:2" x14ac:dyDescent="0.3">
      <c r="A4229" s="148" t="s">
        <v>8116</v>
      </c>
      <c r="B4229" s="84" t="s">
        <v>8117</v>
      </c>
    </row>
    <row r="4230" spans="1:2" x14ac:dyDescent="0.3">
      <c r="A4230" s="148" t="s">
        <v>480</v>
      </c>
      <c r="B4230" s="84" t="s">
        <v>8118</v>
      </c>
    </row>
    <row r="4231" spans="1:2" x14ac:dyDescent="0.3">
      <c r="A4231" s="148" t="s">
        <v>8119</v>
      </c>
      <c r="B4231" s="84" t="s">
        <v>8120</v>
      </c>
    </row>
    <row r="4232" spans="1:2" x14ac:dyDescent="0.3">
      <c r="A4232" s="148" t="s">
        <v>8121</v>
      </c>
      <c r="B4232" s="84" t="s">
        <v>8122</v>
      </c>
    </row>
    <row r="4233" spans="1:2" x14ac:dyDescent="0.3">
      <c r="A4233" s="148" t="s">
        <v>8123</v>
      </c>
      <c r="B4233" s="84" t="s">
        <v>8124</v>
      </c>
    </row>
    <row r="4234" spans="1:2" x14ac:dyDescent="0.3">
      <c r="A4234" s="148" t="s">
        <v>8125</v>
      </c>
      <c r="B4234" s="84" t="s">
        <v>8126</v>
      </c>
    </row>
    <row r="4235" spans="1:2" x14ac:dyDescent="0.3">
      <c r="A4235" s="148" t="s">
        <v>8127</v>
      </c>
      <c r="B4235" s="84" t="s">
        <v>8128</v>
      </c>
    </row>
    <row r="4236" spans="1:2" x14ac:dyDescent="0.3">
      <c r="A4236" s="148" t="s">
        <v>8129</v>
      </c>
      <c r="B4236" s="84" t="s">
        <v>8130</v>
      </c>
    </row>
    <row r="4237" spans="1:2" x14ac:dyDescent="0.3">
      <c r="A4237" s="148" t="s">
        <v>8131</v>
      </c>
      <c r="B4237" s="84" t="s">
        <v>8132</v>
      </c>
    </row>
    <row r="4238" spans="1:2" x14ac:dyDescent="0.3">
      <c r="A4238" s="148" t="s">
        <v>8133</v>
      </c>
      <c r="B4238" s="84" t="s">
        <v>8134</v>
      </c>
    </row>
    <row r="4239" spans="1:2" x14ac:dyDescent="0.3">
      <c r="A4239" s="148" t="s">
        <v>8135</v>
      </c>
      <c r="B4239" s="84" t="s">
        <v>8136</v>
      </c>
    </row>
    <row r="4240" spans="1:2" x14ac:dyDescent="0.3">
      <c r="A4240" s="148" t="s">
        <v>8137</v>
      </c>
      <c r="B4240" s="84" t="s">
        <v>8138</v>
      </c>
    </row>
    <row r="4241" spans="1:2" x14ac:dyDescent="0.3">
      <c r="A4241" s="148" t="s">
        <v>8139</v>
      </c>
      <c r="B4241" s="84" t="s">
        <v>8140</v>
      </c>
    </row>
    <row r="4242" spans="1:2" x14ac:dyDescent="0.3">
      <c r="A4242" s="148" t="s">
        <v>8141</v>
      </c>
      <c r="B4242" s="84" t="s">
        <v>8142</v>
      </c>
    </row>
    <row r="4243" spans="1:2" x14ac:dyDescent="0.3">
      <c r="A4243" s="148" t="s">
        <v>8143</v>
      </c>
      <c r="B4243" s="84" t="s">
        <v>8144</v>
      </c>
    </row>
    <row r="4244" spans="1:2" x14ac:dyDescent="0.3">
      <c r="A4244" s="148" t="s">
        <v>8145</v>
      </c>
      <c r="B4244" s="84" t="s">
        <v>8146</v>
      </c>
    </row>
    <row r="4245" spans="1:2" x14ac:dyDescent="0.3">
      <c r="A4245" s="148" t="s">
        <v>8147</v>
      </c>
      <c r="B4245" s="84" t="s">
        <v>8148</v>
      </c>
    </row>
    <row r="4246" spans="1:2" x14ac:dyDescent="0.3">
      <c r="A4246" s="148" t="s">
        <v>8149</v>
      </c>
      <c r="B4246" s="84" t="s">
        <v>8150</v>
      </c>
    </row>
    <row r="4247" spans="1:2" x14ac:dyDescent="0.3">
      <c r="A4247" s="148" t="s">
        <v>8151</v>
      </c>
      <c r="B4247" s="84" t="s">
        <v>8152</v>
      </c>
    </row>
    <row r="4248" spans="1:2" x14ac:dyDescent="0.3">
      <c r="A4248" s="148" t="s">
        <v>8153</v>
      </c>
      <c r="B4248" s="84" t="s">
        <v>8154</v>
      </c>
    </row>
    <row r="4249" spans="1:2" x14ac:dyDescent="0.3">
      <c r="A4249" s="148" t="s">
        <v>8155</v>
      </c>
      <c r="B4249" s="84" t="s">
        <v>8156</v>
      </c>
    </row>
    <row r="4250" spans="1:2" x14ac:dyDescent="0.3">
      <c r="A4250" s="148" t="s">
        <v>8157</v>
      </c>
      <c r="B4250" s="84" t="s">
        <v>3130</v>
      </c>
    </row>
    <row r="4251" spans="1:2" x14ac:dyDescent="0.3">
      <c r="A4251" s="148" t="s">
        <v>8158</v>
      </c>
      <c r="B4251" s="84" t="s">
        <v>8159</v>
      </c>
    </row>
    <row r="4252" spans="1:2" x14ac:dyDescent="0.3">
      <c r="A4252" s="148" t="s">
        <v>8160</v>
      </c>
      <c r="B4252" s="84" t="s">
        <v>8161</v>
      </c>
    </row>
    <row r="4253" spans="1:2" x14ac:dyDescent="0.3">
      <c r="A4253" s="148" t="s">
        <v>8162</v>
      </c>
      <c r="B4253" s="84" t="s">
        <v>8163</v>
      </c>
    </row>
    <row r="4254" spans="1:2" x14ac:dyDescent="0.3">
      <c r="A4254" s="148" t="s">
        <v>8164</v>
      </c>
      <c r="B4254" s="84" t="s">
        <v>8165</v>
      </c>
    </row>
    <row r="4255" spans="1:2" x14ac:dyDescent="0.3">
      <c r="A4255" s="148" t="s">
        <v>8166</v>
      </c>
      <c r="B4255" s="84" t="s">
        <v>8167</v>
      </c>
    </row>
    <row r="4256" spans="1:2" x14ac:dyDescent="0.3">
      <c r="A4256" s="148" t="s">
        <v>8168</v>
      </c>
      <c r="B4256" s="84" t="s">
        <v>8169</v>
      </c>
    </row>
    <row r="4257" spans="1:2" x14ac:dyDescent="0.3">
      <c r="A4257" s="148" t="s">
        <v>8170</v>
      </c>
      <c r="B4257" s="84" t="s">
        <v>8171</v>
      </c>
    </row>
    <row r="4258" spans="1:2" x14ac:dyDescent="0.3">
      <c r="A4258" s="148" t="s">
        <v>8172</v>
      </c>
      <c r="B4258" s="84" t="s">
        <v>8173</v>
      </c>
    </row>
    <row r="4259" spans="1:2" x14ac:dyDescent="0.3">
      <c r="A4259" s="148" t="s">
        <v>8174</v>
      </c>
      <c r="B4259" s="84" t="s">
        <v>8175</v>
      </c>
    </row>
    <row r="4260" spans="1:2" x14ac:dyDescent="0.3">
      <c r="A4260" s="148" t="s">
        <v>8176</v>
      </c>
      <c r="B4260" s="84" t="s">
        <v>8177</v>
      </c>
    </row>
    <row r="4261" spans="1:2" x14ac:dyDescent="0.3">
      <c r="A4261" s="148" t="s">
        <v>8178</v>
      </c>
      <c r="B4261" s="84" t="s">
        <v>8179</v>
      </c>
    </row>
    <row r="4262" spans="1:2" x14ac:dyDescent="0.3">
      <c r="A4262" s="148" t="s">
        <v>8180</v>
      </c>
      <c r="B4262" s="84" t="s">
        <v>8181</v>
      </c>
    </row>
    <row r="4263" spans="1:2" x14ac:dyDescent="0.3">
      <c r="A4263" s="148" t="s">
        <v>8182</v>
      </c>
      <c r="B4263" s="84" t="s">
        <v>8183</v>
      </c>
    </row>
    <row r="4264" spans="1:2" x14ac:dyDescent="0.3">
      <c r="A4264" s="148" t="s">
        <v>8184</v>
      </c>
      <c r="B4264" s="84" t="s">
        <v>8185</v>
      </c>
    </row>
    <row r="4265" spans="1:2" x14ac:dyDescent="0.3">
      <c r="A4265" s="148" t="s">
        <v>8186</v>
      </c>
      <c r="B4265" s="84" t="s">
        <v>8187</v>
      </c>
    </row>
    <row r="4266" spans="1:2" x14ac:dyDescent="0.3">
      <c r="A4266" s="148" t="s">
        <v>8188</v>
      </c>
      <c r="B4266" s="84" t="s">
        <v>8189</v>
      </c>
    </row>
    <row r="4267" spans="1:2" x14ac:dyDescent="0.3">
      <c r="A4267" s="148" t="s">
        <v>8190</v>
      </c>
      <c r="B4267" s="84" t="s">
        <v>8191</v>
      </c>
    </row>
    <row r="4268" spans="1:2" x14ac:dyDescent="0.3">
      <c r="A4268" s="148" t="s">
        <v>8192</v>
      </c>
      <c r="B4268" s="84" t="s">
        <v>8193</v>
      </c>
    </row>
    <row r="4269" spans="1:2" x14ac:dyDescent="0.3">
      <c r="A4269" s="148" t="s">
        <v>8194</v>
      </c>
      <c r="B4269" s="84" t="s">
        <v>8195</v>
      </c>
    </row>
    <row r="4270" spans="1:2" x14ac:dyDescent="0.3">
      <c r="A4270" s="148" t="s">
        <v>8196</v>
      </c>
      <c r="B4270" s="84" t="s">
        <v>8197</v>
      </c>
    </row>
    <row r="4271" spans="1:2" x14ac:dyDescent="0.3">
      <c r="A4271" s="148" t="s">
        <v>8198</v>
      </c>
      <c r="B4271" s="84" t="s">
        <v>8199</v>
      </c>
    </row>
    <row r="4272" spans="1:2" x14ac:dyDescent="0.3">
      <c r="A4272" s="148" t="s">
        <v>8200</v>
      </c>
      <c r="B4272" s="84" t="s">
        <v>8201</v>
      </c>
    </row>
    <row r="4273" spans="1:2" x14ac:dyDescent="0.3">
      <c r="A4273" s="148" t="s">
        <v>8202</v>
      </c>
      <c r="B4273" s="84" t="s">
        <v>8203</v>
      </c>
    </row>
    <row r="4274" spans="1:2" x14ac:dyDescent="0.3">
      <c r="A4274" s="148" t="s">
        <v>8204</v>
      </c>
      <c r="B4274" s="84" t="s">
        <v>8205</v>
      </c>
    </row>
    <row r="4275" spans="1:2" x14ac:dyDescent="0.3">
      <c r="A4275" s="148" t="s">
        <v>8206</v>
      </c>
      <c r="B4275" s="84" t="s">
        <v>8207</v>
      </c>
    </row>
    <row r="4276" spans="1:2" x14ac:dyDescent="0.3">
      <c r="A4276" s="148" t="s">
        <v>8208</v>
      </c>
      <c r="B4276" s="84" t="s">
        <v>8209</v>
      </c>
    </row>
    <row r="4277" spans="1:2" x14ac:dyDescent="0.3">
      <c r="A4277" s="148" t="s">
        <v>8210</v>
      </c>
      <c r="B4277" s="84" t="s">
        <v>8211</v>
      </c>
    </row>
    <row r="4278" spans="1:2" x14ac:dyDescent="0.3">
      <c r="A4278" s="148" t="s">
        <v>8212</v>
      </c>
      <c r="B4278" s="84" t="s">
        <v>8213</v>
      </c>
    </row>
    <row r="4279" spans="1:2" x14ac:dyDescent="0.3">
      <c r="A4279" s="148" t="s">
        <v>8214</v>
      </c>
      <c r="B4279" s="84" t="s">
        <v>8215</v>
      </c>
    </row>
    <row r="4280" spans="1:2" x14ac:dyDescent="0.3">
      <c r="A4280" s="148" t="s">
        <v>8216</v>
      </c>
      <c r="B4280" s="84" t="s">
        <v>8217</v>
      </c>
    </row>
    <row r="4281" spans="1:2" x14ac:dyDescent="0.3">
      <c r="A4281" s="148" t="s">
        <v>8218</v>
      </c>
      <c r="B4281" s="84" t="s">
        <v>8219</v>
      </c>
    </row>
    <row r="4282" spans="1:2" x14ac:dyDescent="0.3">
      <c r="A4282" s="148" t="s">
        <v>8220</v>
      </c>
      <c r="B4282" s="84" t="s">
        <v>8221</v>
      </c>
    </row>
    <row r="4283" spans="1:2" x14ac:dyDescent="0.3">
      <c r="A4283" s="148" t="s">
        <v>8222</v>
      </c>
      <c r="B4283" s="84" t="s">
        <v>8223</v>
      </c>
    </row>
    <row r="4284" spans="1:2" x14ac:dyDescent="0.3">
      <c r="A4284" s="148" t="s">
        <v>8224</v>
      </c>
      <c r="B4284" s="84" t="s">
        <v>8225</v>
      </c>
    </row>
    <row r="4285" spans="1:2" x14ac:dyDescent="0.3">
      <c r="A4285" s="148" t="s">
        <v>8226</v>
      </c>
      <c r="B4285" s="84" t="s">
        <v>8227</v>
      </c>
    </row>
    <row r="4286" spans="1:2" x14ac:dyDescent="0.3">
      <c r="A4286" s="148" t="s">
        <v>8228</v>
      </c>
      <c r="B4286" s="84" t="s">
        <v>8229</v>
      </c>
    </row>
    <row r="4287" spans="1:2" x14ac:dyDescent="0.3">
      <c r="A4287" s="148" t="s">
        <v>8230</v>
      </c>
      <c r="B4287" s="84" t="s">
        <v>8231</v>
      </c>
    </row>
    <row r="4288" spans="1:2" x14ac:dyDescent="0.3">
      <c r="A4288" s="148" t="s">
        <v>8232</v>
      </c>
      <c r="B4288" s="84" t="s">
        <v>8233</v>
      </c>
    </row>
    <row r="4289" spans="1:2" x14ac:dyDescent="0.3">
      <c r="A4289" s="148" t="s">
        <v>8234</v>
      </c>
      <c r="B4289" s="84" t="s">
        <v>8235</v>
      </c>
    </row>
    <row r="4290" spans="1:2" x14ac:dyDescent="0.3">
      <c r="A4290" s="148" t="s">
        <v>8236</v>
      </c>
      <c r="B4290" s="84" t="s">
        <v>8237</v>
      </c>
    </row>
    <row r="4291" spans="1:2" x14ac:dyDescent="0.3">
      <c r="A4291" s="148" t="s">
        <v>8238</v>
      </c>
      <c r="B4291" s="84" t="s">
        <v>8239</v>
      </c>
    </row>
    <row r="4292" spans="1:2" x14ac:dyDescent="0.3">
      <c r="A4292" s="148" t="s">
        <v>8240</v>
      </c>
      <c r="B4292" s="84" t="s">
        <v>8241</v>
      </c>
    </row>
    <row r="4293" spans="1:2" x14ac:dyDescent="0.3">
      <c r="A4293" s="148" t="s">
        <v>8242</v>
      </c>
      <c r="B4293" s="84" t="s">
        <v>8243</v>
      </c>
    </row>
    <row r="4294" spans="1:2" x14ac:dyDescent="0.3">
      <c r="A4294" s="148" t="s">
        <v>8244</v>
      </c>
      <c r="B4294" s="84" t="s">
        <v>8245</v>
      </c>
    </row>
    <row r="4295" spans="1:2" x14ac:dyDescent="0.3">
      <c r="A4295" s="148" t="s">
        <v>8246</v>
      </c>
      <c r="B4295" s="84" t="s">
        <v>8247</v>
      </c>
    </row>
    <row r="4296" spans="1:2" x14ac:dyDescent="0.3">
      <c r="A4296" s="148" t="s">
        <v>8248</v>
      </c>
      <c r="B4296" s="84" t="s">
        <v>8249</v>
      </c>
    </row>
    <row r="4297" spans="1:2" x14ac:dyDescent="0.3">
      <c r="A4297" s="148" t="s">
        <v>8250</v>
      </c>
      <c r="B4297" s="84" t="s">
        <v>8251</v>
      </c>
    </row>
    <row r="4298" spans="1:2" x14ac:dyDescent="0.3">
      <c r="A4298" s="148" t="s">
        <v>8252</v>
      </c>
      <c r="B4298" s="84" t="s">
        <v>8253</v>
      </c>
    </row>
    <row r="4299" spans="1:2" x14ac:dyDescent="0.3">
      <c r="A4299" s="148" t="s">
        <v>8254</v>
      </c>
      <c r="B4299" s="84" t="s">
        <v>8255</v>
      </c>
    </row>
    <row r="4300" spans="1:2" x14ac:dyDescent="0.3">
      <c r="A4300" s="148" t="s">
        <v>8256</v>
      </c>
      <c r="B4300" s="84" t="s">
        <v>8257</v>
      </c>
    </row>
    <row r="4301" spans="1:2" x14ac:dyDescent="0.3">
      <c r="A4301" s="148" t="s">
        <v>8258</v>
      </c>
      <c r="B4301" s="84" t="s">
        <v>8259</v>
      </c>
    </row>
    <row r="4302" spans="1:2" x14ac:dyDescent="0.3">
      <c r="A4302" s="148" t="s">
        <v>8260</v>
      </c>
      <c r="B4302" s="84" t="s">
        <v>8261</v>
      </c>
    </row>
    <row r="4303" spans="1:2" x14ac:dyDescent="0.3">
      <c r="A4303" s="148" t="s">
        <v>8262</v>
      </c>
      <c r="B4303" s="84" t="s">
        <v>8263</v>
      </c>
    </row>
    <row r="4304" spans="1:2" x14ac:dyDescent="0.3">
      <c r="A4304" s="148" t="s">
        <v>8264</v>
      </c>
      <c r="B4304" s="84" t="s">
        <v>8265</v>
      </c>
    </row>
    <row r="4305" spans="1:2" x14ac:dyDescent="0.3">
      <c r="A4305" s="148" t="s">
        <v>8266</v>
      </c>
      <c r="B4305" s="84" t="s">
        <v>8267</v>
      </c>
    </row>
    <row r="4306" spans="1:2" x14ac:dyDescent="0.3">
      <c r="A4306" s="148" t="s">
        <v>8268</v>
      </c>
      <c r="B4306" s="84" t="s">
        <v>8269</v>
      </c>
    </row>
    <row r="4307" spans="1:2" x14ac:dyDescent="0.3">
      <c r="A4307" s="148" t="s">
        <v>8270</v>
      </c>
      <c r="B4307" s="84" t="s">
        <v>8271</v>
      </c>
    </row>
    <row r="4308" spans="1:2" x14ac:dyDescent="0.3">
      <c r="A4308" s="148" t="s">
        <v>8272</v>
      </c>
      <c r="B4308" s="84" t="s">
        <v>8273</v>
      </c>
    </row>
    <row r="4309" spans="1:2" x14ac:dyDescent="0.3">
      <c r="A4309" s="148" t="s">
        <v>8274</v>
      </c>
      <c r="B4309" s="84" t="s">
        <v>8275</v>
      </c>
    </row>
    <row r="4310" spans="1:2" x14ac:dyDescent="0.3">
      <c r="A4310" s="148" t="s">
        <v>8276</v>
      </c>
      <c r="B4310" s="84" t="s">
        <v>8277</v>
      </c>
    </row>
    <row r="4311" spans="1:2" x14ac:dyDescent="0.3">
      <c r="A4311" s="148" t="s">
        <v>124</v>
      </c>
      <c r="B4311" s="84" t="s">
        <v>8278</v>
      </c>
    </row>
    <row r="4312" spans="1:2" x14ac:dyDescent="0.3">
      <c r="A4312" s="148" t="s">
        <v>366</v>
      </c>
      <c r="B4312" s="84" t="s">
        <v>8279</v>
      </c>
    </row>
    <row r="4313" spans="1:2" x14ac:dyDescent="0.3">
      <c r="A4313" s="148" t="s">
        <v>142</v>
      </c>
      <c r="B4313" s="84" t="s">
        <v>8280</v>
      </c>
    </row>
    <row r="4314" spans="1:2" x14ac:dyDescent="0.3">
      <c r="A4314" s="148" t="s">
        <v>389</v>
      </c>
      <c r="B4314" s="84" t="s">
        <v>8281</v>
      </c>
    </row>
    <row r="4315" spans="1:2" x14ac:dyDescent="0.3">
      <c r="A4315" s="148" t="s">
        <v>390</v>
      </c>
      <c r="B4315" s="84" t="s">
        <v>8282</v>
      </c>
    </row>
    <row r="4316" spans="1:2" x14ac:dyDescent="0.3">
      <c r="A4316" s="148" t="s">
        <v>391</v>
      </c>
      <c r="B4316" s="84" t="s">
        <v>8283</v>
      </c>
    </row>
    <row r="4317" spans="1:2" x14ac:dyDescent="0.3">
      <c r="A4317" s="148" t="s">
        <v>392</v>
      </c>
      <c r="B4317" s="84" t="s">
        <v>8284</v>
      </c>
    </row>
    <row r="4318" spans="1:2" x14ac:dyDescent="0.3">
      <c r="A4318" s="148" t="s">
        <v>393</v>
      </c>
      <c r="B4318" s="84" t="s">
        <v>8285</v>
      </c>
    </row>
    <row r="4319" spans="1:2" x14ac:dyDescent="0.3">
      <c r="A4319" s="148" t="s">
        <v>8286</v>
      </c>
      <c r="B4319" s="84" t="s">
        <v>8287</v>
      </c>
    </row>
    <row r="4320" spans="1:2" x14ac:dyDescent="0.3">
      <c r="A4320" s="148" t="s">
        <v>8288</v>
      </c>
      <c r="B4320" s="84" t="s">
        <v>8289</v>
      </c>
    </row>
    <row r="4321" spans="1:2" x14ac:dyDescent="0.3">
      <c r="A4321" s="148" t="s">
        <v>8290</v>
      </c>
      <c r="B4321" s="84" t="s">
        <v>8291</v>
      </c>
    </row>
    <row r="4322" spans="1:2" x14ac:dyDescent="0.3">
      <c r="A4322" s="148" t="s">
        <v>8292</v>
      </c>
      <c r="B4322" s="84" t="s">
        <v>8293</v>
      </c>
    </row>
    <row r="4323" spans="1:2" x14ac:dyDescent="0.3">
      <c r="A4323" s="148" t="s">
        <v>140</v>
      </c>
      <c r="B4323" s="84" t="s">
        <v>8294</v>
      </c>
    </row>
    <row r="4324" spans="1:2" x14ac:dyDescent="0.3">
      <c r="A4324" s="148" t="s">
        <v>568</v>
      </c>
      <c r="B4324" s="84" t="s">
        <v>8295</v>
      </c>
    </row>
    <row r="4325" spans="1:2" x14ac:dyDescent="0.3">
      <c r="A4325" s="148" t="s">
        <v>8296</v>
      </c>
      <c r="B4325" s="84" t="s">
        <v>8297</v>
      </c>
    </row>
    <row r="4326" spans="1:2" x14ac:dyDescent="0.3">
      <c r="A4326" s="148" t="s">
        <v>8298</v>
      </c>
      <c r="B4326" s="84" t="s">
        <v>8299</v>
      </c>
    </row>
    <row r="4327" spans="1:2" x14ac:dyDescent="0.3">
      <c r="A4327" s="148" t="s">
        <v>8300</v>
      </c>
      <c r="B4327" s="84" t="s">
        <v>8301</v>
      </c>
    </row>
    <row r="4328" spans="1:2" x14ac:dyDescent="0.3">
      <c r="A4328" s="148" t="s">
        <v>8302</v>
      </c>
      <c r="B4328" s="84" t="s">
        <v>8303</v>
      </c>
    </row>
    <row r="4329" spans="1:2" x14ac:dyDescent="0.3">
      <c r="A4329" s="148" t="s">
        <v>8304</v>
      </c>
      <c r="B4329" s="84" t="s">
        <v>8305</v>
      </c>
    </row>
    <row r="4330" spans="1:2" x14ac:dyDescent="0.3">
      <c r="A4330" s="148" t="s">
        <v>8306</v>
      </c>
      <c r="B4330" s="84" t="s">
        <v>8307</v>
      </c>
    </row>
    <row r="4331" spans="1:2" x14ac:dyDescent="0.3">
      <c r="A4331" s="148" t="s">
        <v>8308</v>
      </c>
      <c r="B4331" s="84" t="s">
        <v>8309</v>
      </c>
    </row>
    <row r="4332" spans="1:2" x14ac:dyDescent="0.3">
      <c r="A4332" s="148" t="s">
        <v>8310</v>
      </c>
      <c r="B4332" s="84" t="s">
        <v>8311</v>
      </c>
    </row>
    <row r="4333" spans="1:2" x14ac:dyDescent="0.3">
      <c r="A4333" s="148" t="s">
        <v>8312</v>
      </c>
      <c r="B4333" s="84" t="s">
        <v>8313</v>
      </c>
    </row>
    <row r="4334" spans="1:2" x14ac:dyDescent="0.3">
      <c r="A4334" s="148" t="s">
        <v>8314</v>
      </c>
      <c r="B4334" s="84" t="s">
        <v>8315</v>
      </c>
    </row>
    <row r="4335" spans="1:2" x14ac:dyDescent="0.3">
      <c r="A4335" s="148" t="s">
        <v>8316</v>
      </c>
      <c r="B4335" s="84" t="s">
        <v>8317</v>
      </c>
    </row>
    <row r="4336" spans="1:2" x14ac:dyDescent="0.3">
      <c r="A4336" s="148" t="s">
        <v>8318</v>
      </c>
      <c r="B4336" s="84" t="s">
        <v>8319</v>
      </c>
    </row>
    <row r="4337" spans="1:2" x14ac:dyDescent="0.3">
      <c r="A4337" s="148" t="s">
        <v>8320</v>
      </c>
      <c r="B4337" s="84" t="s">
        <v>8321</v>
      </c>
    </row>
    <row r="4338" spans="1:2" x14ac:dyDescent="0.3">
      <c r="A4338" s="148" t="s">
        <v>8322</v>
      </c>
      <c r="B4338" s="84" t="s">
        <v>8323</v>
      </c>
    </row>
    <row r="4339" spans="1:2" x14ac:dyDescent="0.3">
      <c r="A4339" s="148" t="s">
        <v>8324</v>
      </c>
      <c r="B4339" s="84" t="s">
        <v>8325</v>
      </c>
    </row>
    <row r="4340" spans="1:2" x14ac:dyDescent="0.3">
      <c r="A4340" s="148" t="s">
        <v>8326</v>
      </c>
      <c r="B4340" s="84" t="s">
        <v>8327</v>
      </c>
    </row>
    <row r="4341" spans="1:2" x14ac:dyDescent="0.3">
      <c r="A4341" s="148" t="s">
        <v>8328</v>
      </c>
      <c r="B4341" s="84" t="s">
        <v>8329</v>
      </c>
    </row>
    <row r="4342" spans="1:2" x14ac:dyDescent="0.3">
      <c r="A4342" s="148" t="s">
        <v>8330</v>
      </c>
      <c r="B4342" s="84" t="s">
        <v>8331</v>
      </c>
    </row>
    <row r="4343" spans="1:2" x14ac:dyDescent="0.3">
      <c r="A4343" s="148" t="s">
        <v>8332</v>
      </c>
      <c r="B4343" s="84" t="s">
        <v>8333</v>
      </c>
    </row>
    <row r="4344" spans="1:2" x14ac:dyDescent="0.3">
      <c r="A4344" s="148" t="s">
        <v>8334</v>
      </c>
      <c r="B4344" s="84" t="s">
        <v>8335</v>
      </c>
    </row>
    <row r="4345" spans="1:2" x14ac:dyDescent="0.3">
      <c r="A4345" s="148" t="s">
        <v>8336</v>
      </c>
      <c r="B4345" s="84" t="s">
        <v>8337</v>
      </c>
    </row>
    <row r="4346" spans="1:2" x14ac:dyDescent="0.3">
      <c r="A4346" s="148" t="s">
        <v>8338</v>
      </c>
      <c r="B4346" s="84" t="s">
        <v>8339</v>
      </c>
    </row>
    <row r="4347" spans="1:2" x14ac:dyDescent="0.3">
      <c r="A4347" s="148" t="s">
        <v>8340</v>
      </c>
      <c r="B4347" s="84" t="s">
        <v>8341</v>
      </c>
    </row>
    <row r="4348" spans="1:2" x14ac:dyDescent="0.3">
      <c r="A4348" s="148" t="s">
        <v>8342</v>
      </c>
      <c r="B4348" s="84" t="s">
        <v>8343</v>
      </c>
    </row>
    <row r="4349" spans="1:2" x14ac:dyDescent="0.3">
      <c r="A4349" s="148" t="s">
        <v>8344</v>
      </c>
      <c r="B4349" s="84" t="s">
        <v>8345</v>
      </c>
    </row>
    <row r="4350" spans="1:2" x14ac:dyDescent="0.3">
      <c r="A4350" s="148" t="s">
        <v>8346</v>
      </c>
      <c r="B4350" s="84" t="s">
        <v>8347</v>
      </c>
    </row>
    <row r="4351" spans="1:2" x14ac:dyDescent="0.3">
      <c r="A4351" s="148" t="s">
        <v>8348</v>
      </c>
      <c r="B4351" s="84" t="s">
        <v>8349</v>
      </c>
    </row>
    <row r="4352" spans="1:2" x14ac:dyDescent="0.3">
      <c r="A4352" s="148" t="s">
        <v>8350</v>
      </c>
      <c r="B4352" s="84" t="s">
        <v>8351</v>
      </c>
    </row>
    <row r="4353" spans="1:2" x14ac:dyDescent="0.3">
      <c r="A4353" s="148" t="s">
        <v>8352</v>
      </c>
      <c r="B4353" s="84" t="s">
        <v>8353</v>
      </c>
    </row>
    <row r="4354" spans="1:2" x14ac:dyDescent="0.3">
      <c r="A4354" s="148" t="s">
        <v>8354</v>
      </c>
      <c r="B4354" s="84" t="s">
        <v>8355</v>
      </c>
    </row>
    <row r="4355" spans="1:2" x14ac:dyDescent="0.3">
      <c r="A4355" s="148" t="s">
        <v>8356</v>
      </c>
      <c r="B4355" s="84" t="s">
        <v>8357</v>
      </c>
    </row>
    <row r="4356" spans="1:2" x14ac:dyDescent="0.3">
      <c r="A4356" s="148" t="s">
        <v>8358</v>
      </c>
      <c r="B4356" s="84" t="s">
        <v>8359</v>
      </c>
    </row>
    <row r="4357" spans="1:2" x14ac:dyDescent="0.3">
      <c r="A4357" s="148" t="s">
        <v>8360</v>
      </c>
      <c r="B4357" s="84" t="s">
        <v>8361</v>
      </c>
    </row>
    <row r="4358" spans="1:2" x14ac:dyDescent="0.3">
      <c r="A4358" s="148" t="s">
        <v>8362</v>
      </c>
      <c r="B4358" s="84" t="s">
        <v>8363</v>
      </c>
    </row>
    <row r="4359" spans="1:2" x14ac:dyDescent="0.3">
      <c r="A4359" s="148" t="s">
        <v>8364</v>
      </c>
      <c r="B4359" s="84" t="s">
        <v>8365</v>
      </c>
    </row>
    <row r="4360" spans="1:2" x14ac:dyDescent="0.3">
      <c r="A4360" s="148" t="s">
        <v>8366</v>
      </c>
      <c r="B4360" s="84" t="s">
        <v>8367</v>
      </c>
    </row>
    <row r="4361" spans="1:2" x14ac:dyDescent="0.3">
      <c r="A4361" s="148" t="s">
        <v>8368</v>
      </c>
      <c r="B4361" s="84" t="s">
        <v>1563</v>
      </c>
    </row>
    <row r="4362" spans="1:2" x14ac:dyDescent="0.3">
      <c r="A4362" s="148" t="s">
        <v>8369</v>
      </c>
      <c r="B4362" s="84" t="s">
        <v>8370</v>
      </c>
    </row>
    <row r="4363" spans="1:2" x14ac:dyDescent="0.3">
      <c r="A4363" s="148" t="s">
        <v>8371</v>
      </c>
      <c r="B4363" s="84" t="s">
        <v>8372</v>
      </c>
    </row>
    <row r="4364" spans="1:2" x14ac:dyDescent="0.3">
      <c r="A4364" s="148" t="s">
        <v>8373</v>
      </c>
      <c r="B4364" s="84" t="s">
        <v>8374</v>
      </c>
    </row>
    <row r="4365" spans="1:2" x14ac:dyDescent="0.3">
      <c r="A4365" s="148" t="s">
        <v>8375</v>
      </c>
      <c r="B4365" s="84" t="s">
        <v>8376</v>
      </c>
    </row>
    <row r="4366" spans="1:2" x14ac:dyDescent="0.3">
      <c r="A4366" s="148" t="s">
        <v>8377</v>
      </c>
      <c r="B4366" s="84" t="s">
        <v>8378</v>
      </c>
    </row>
    <row r="4367" spans="1:2" x14ac:dyDescent="0.3">
      <c r="A4367" s="148" t="s">
        <v>477</v>
      </c>
      <c r="B4367" s="84" t="s">
        <v>8379</v>
      </c>
    </row>
    <row r="4368" spans="1:2" x14ac:dyDescent="0.3">
      <c r="A4368" s="148" t="s">
        <v>478</v>
      </c>
      <c r="B4368" s="84" t="s">
        <v>8380</v>
      </c>
    </row>
    <row r="4369" spans="1:2" x14ac:dyDescent="0.3">
      <c r="A4369" s="148" t="s">
        <v>8381</v>
      </c>
      <c r="B4369" s="84" t="s">
        <v>8382</v>
      </c>
    </row>
    <row r="4370" spans="1:2" x14ac:dyDescent="0.3">
      <c r="A4370" s="148" t="s">
        <v>8383</v>
      </c>
      <c r="B4370" s="84" t="s">
        <v>8384</v>
      </c>
    </row>
    <row r="4371" spans="1:2" x14ac:dyDescent="0.3">
      <c r="A4371" s="148" t="s">
        <v>476</v>
      </c>
      <c r="B4371" s="84" t="s">
        <v>8385</v>
      </c>
    </row>
    <row r="4372" spans="1:2" x14ac:dyDescent="0.3">
      <c r="A4372" s="148" t="s">
        <v>475</v>
      </c>
      <c r="B4372" s="84" t="s">
        <v>8386</v>
      </c>
    </row>
    <row r="4373" spans="1:2" x14ac:dyDescent="0.3">
      <c r="A4373" s="148" t="s">
        <v>8387</v>
      </c>
      <c r="B4373" s="84" t="s">
        <v>873</v>
      </c>
    </row>
    <row r="4374" spans="1:2" x14ac:dyDescent="0.3">
      <c r="A4374" s="148" t="s">
        <v>8388</v>
      </c>
      <c r="B4374" s="84" t="s">
        <v>8389</v>
      </c>
    </row>
    <row r="4375" spans="1:2" x14ac:dyDescent="0.3">
      <c r="A4375" s="148" t="s">
        <v>8390</v>
      </c>
      <c r="B4375" s="84" t="s">
        <v>873</v>
      </c>
    </row>
    <row r="4376" spans="1:2" x14ac:dyDescent="0.3">
      <c r="A4376" s="148" t="s">
        <v>8391</v>
      </c>
      <c r="B4376" s="84" t="s">
        <v>8392</v>
      </c>
    </row>
    <row r="4377" spans="1:2" x14ac:dyDescent="0.3">
      <c r="A4377" s="148" t="s">
        <v>8393</v>
      </c>
      <c r="B4377" s="84" t="s">
        <v>8394</v>
      </c>
    </row>
    <row r="4378" spans="1:2" x14ac:dyDescent="0.3">
      <c r="A4378" s="148" t="s">
        <v>8395</v>
      </c>
      <c r="B4378" s="84" t="s">
        <v>8396</v>
      </c>
    </row>
    <row r="4379" spans="1:2" x14ac:dyDescent="0.3">
      <c r="A4379" s="148" t="s">
        <v>8397</v>
      </c>
      <c r="B4379" s="84" t="s">
        <v>7323</v>
      </c>
    </row>
    <row r="4380" spans="1:2" x14ac:dyDescent="0.3">
      <c r="A4380" s="148" t="s">
        <v>8398</v>
      </c>
      <c r="B4380" s="84" t="s">
        <v>8399</v>
      </c>
    </row>
    <row r="4381" spans="1:2" x14ac:dyDescent="0.3">
      <c r="A4381" s="148" t="s">
        <v>8400</v>
      </c>
      <c r="B4381" s="84" t="s">
        <v>8401</v>
      </c>
    </row>
    <row r="4382" spans="1:2" x14ac:dyDescent="0.3">
      <c r="A4382" s="148" t="s">
        <v>8402</v>
      </c>
      <c r="B4382" s="84" t="s">
        <v>8403</v>
      </c>
    </row>
    <row r="4383" spans="1:2" x14ac:dyDescent="0.3">
      <c r="A4383" s="148" t="s">
        <v>8404</v>
      </c>
      <c r="B4383" s="84" t="s">
        <v>8405</v>
      </c>
    </row>
    <row r="4384" spans="1:2" x14ac:dyDescent="0.3">
      <c r="A4384" s="148" t="s">
        <v>8406</v>
      </c>
      <c r="B4384" s="84" t="s">
        <v>8407</v>
      </c>
    </row>
    <row r="4385" spans="1:2" x14ac:dyDescent="0.3">
      <c r="A4385" s="148" t="s">
        <v>8408</v>
      </c>
      <c r="B4385" s="84" t="s">
        <v>8409</v>
      </c>
    </row>
    <row r="4386" spans="1:2" x14ac:dyDescent="0.3">
      <c r="A4386" s="148" t="s">
        <v>8410</v>
      </c>
      <c r="B4386" s="84" t="s">
        <v>8411</v>
      </c>
    </row>
    <row r="4387" spans="1:2" x14ac:dyDescent="0.3">
      <c r="A4387" s="148" t="s">
        <v>8412</v>
      </c>
      <c r="B4387" s="84" t="s">
        <v>8413</v>
      </c>
    </row>
    <row r="4388" spans="1:2" x14ac:dyDescent="0.3">
      <c r="A4388" s="148" t="s">
        <v>8414</v>
      </c>
      <c r="B4388" s="84" t="s">
        <v>8415</v>
      </c>
    </row>
    <row r="4389" spans="1:2" x14ac:dyDescent="0.3">
      <c r="A4389" s="148" t="s">
        <v>8416</v>
      </c>
      <c r="B4389" s="84" t="s">
        <v>8417</v>
      </c>
    </row>
    <row r="4390" spans="1:2" x14ac:dyDescent="0.3">
      <c r="A4390" s="148" t="s">
        <v>8418</v>
      </c>
      <c r="B4390" s="84" t="s">
        <v>8419</v>
      </c>
    </row>
    <row r="4391" spans="1:2" x14ac:dyDescent="0.3">
      <c r="A4391" s="148" t="s">
        <v>569</v>
      </c>
      <c r="B4391" s="84" t="s">
        <v>8420</v>
      </c>
    </row>
    <row r="4392" spans="1:2" x14ac:dyDescent="0.3">
      <c r="A4392" s="148" t="s">
        <v>8421</v>
      </c>
      <c r="B4392" s="84" t="s">
        <v>8422</v>
      </c>
    </row>
    <row r="4393" spans="1:2" x14ac:dyDescent="0.3">
      <c r="A4393" s="148" t="s">
        <v>8423</v>
      </c>
      <c r="B4393" s="84" t="s">
        <v>8424</v>
      </c>
    </row>
    <row r="4394" spans="1:2" x14ac:dyDescent="0.3">
      <c r="A4394" s="148" t="s">
        <v>8425</v>
      </c>
      <c r="B4394" s="84" t="s">
        <v>8426</v>
      </c>
    </row>
    <row r="4395" spans="1:2" x14ac:dyDescent="0.3">
      <c r="A4395" s="148" t="s">
        <v>8427</v>
      </c>
      <c r="B4395" s="84" t="s">
        <v>8428</v>
      </c>
    </row>
    <row r="4396" spans="1:2" x14ac:dyDescent="0.3">
      <c r="A4396" s="148" t="s">
        <v>8429</v>
      </c>
      <c r="B4396" s="84" t="s">
        <v>8430</v>
      </c>
    </row>
    <row r="4397" spans="1:2" x14ac:dyDescent="0.3">
      <c r="A4397" s="148" t="s">
        <v>8431</v>
      </c>
      <c r="B4397" s="84" t="s">
        <v>8432</v>
      </c>
    </row>
    <row r="4398" spans="1:2" x14ac:dyDescent="0.3">
      <c r="A4398" s="148" t="s">
        <v>8433</v>
      </c>
      <c r="B4398" s="84" t="s">
        <v>8434</v>
      </c>
    </row>
    <row r="4399" spans="1:2" x14ac:dyDescent="0.3">
      <c r="A4399" s="148" t="s">
        <v>8435</v>
      </c>
      <c r="B4399" s="84" t="s">
        <v>8436</v>
      </c>
    </row>
    <row r="4400" spans="1:2" x14ac:dyDescent="0.3">
      <c r="A4400" s="148" t="s">
        <v>8437</v>
      </c>
      <c r="B4400" s="84" t="s">
        <v>8438</v>
      </c>
    </row>
    <row r="4401" spans="1:2" x14ac:dyDescent="0.3">
      <c r="A4401" s="148" t="s">
        <v>8439</v>
      </c>
      <c r="B4401" s="84" t="s">
        <v>8440</v>
      </c>
    </row>
    <row r="4402" spans="1:2" x14ac:dyDescent="0.3">
      <c r="A4402" s="148" t="s">
        <v>8441</v>
      </c>
      <c r="B4402" s="84" t="s">
        <v>8442</v>
      </c>
    </row>
    <row r="4403" spans="1:2" x14ac:dyDescent="0.3">
      <c r="A4403" s="148" t="s">
        <v>8443</v>
      </c>
      <c r="B4403" s="84" t="s">
        <v>8444</v>
      </c>
    </row>
    <row r="4404" spans="1:2" x14ac:dyDescent="0.3">
      <c r="A4404" s="148" t="s">
        <v>8445</v>
      </c>
      <c r="B4404" s="84" t="s">
        <v>8446</v>
      </c>
    </row>
    <row r="4405" spans="1:2" x14ac:dyDescent="0.3">
      <c r="A4405" s="148" t="s">
        <v>329</v>
      </c>
      <c r="B4405" s="84" t="s">
        <v>779</v>
      </c>
    </row>
    <row r="4406" spans="1:2" x14ac:dyDescent="0.3">
      <c r="A4406" s="148" t="s">
        <v>570</v>
      </c>
      <c r="B4406" s="84" t="s">
        <v>8447</v>
      </c>
    </row>
    <row r="4407" spans="1:2" x14ac:dyDescent="0.3">
      <c r="A4407" s="148" t="s">
        <v>8448</v>
      </c>
      <c r="B4407" s="84" t="s">
        <v>8449</v>
      </c>
    </row>
    <row r="4408" spans="1:2" x14ac:dyDescent="0.3">
      <c r="A4408" s="148" t="s">
        <v>8450</v>
      </c>
      <c r="B4408" s="84" t="s">
        <v>8451</v>
      </c>
    </row>
    <row r="4409" spans="1:2" x14ac:dyDescent="0.3">
      <c r="A4409" s="148" t="s">
        <v>8452</v>
      </c>
      <c r="B4409" s="84" t="s">
        <v>8453</v>
      </c>
    </row>
    <row r="4410" spans="1:2" x14ac:dyDescent="0.3">
      <c r="A4410" s="148" t="s">
        <v>8454</v>
      </c>
      <c r="B4410" s="84" t="s">
        <v>8455</v>
      </c>
    </row>
    <row r="4411" spans="1:2" x14ac:dyDescent="0.3">
      <c r="A4411" s="148" t="s">
        <v>8456</v>
      </c>
      <c r="B4411" s="84" t="s">
        <v>8457</v>
      </c>
    </row>
    <row r="4412" spans="1:2" x14ac:dyDescent="0.3">
      <c r="A4412" s="148" t="s">
        <v>359</v>
      </c>
      <c r="B4412" s="84" t="s">
        <v>780</v>
      </c>
    </row>
    <row r="4413" spans="1:2" x14ac:dyDescent="0.3">
      <c r="A4413" s="148" t="s">
        <v>8458</v>
      </c>
      <c r="B4413" s="84" t="s">
        <v>8459</v>
      </c>
    </row>
    <row r="4414" spans="1:2" x14ac:dyDescent="0.3">
      <c r="A4414" s="148" t="s">
        <v>8460</v>
      </c>
      <c r="B4414" s="84" t="s">
        <v>8461</v>
      </c>
    </row>
    <row r="4415" spans="1:2" x14ac:dyDescent="0.3">
      <c r="A4415" s="148" t="s">
        <v>8462</v>
      </c>
      <c r="B4415" s="84" t="s">
        <v>8463</v>
      </c>
    </row>
    <row r="4416" spans="1:2" x14ac:dyDescent="0.3">
      <c r="A4416" s="148" t="s">
        <v>8464</v>
      </c>
      <c r="B4416" s="84" t="s">
        <v>873</v>
      </c>
    </row>
    <row r="4417" spans="1:2" x14ac:dyDescent="0.3">
      <c r="A4417" s="148" t="s">
        <v>8465</v>
      </c>
      <c r="B4417" s="84" t="s">
        <v>8466</v>
      </c>
    </row>
    <row r="4418" spans="1:2" x14ac:dyDescent="0.3">
      <c r="A4418" s="148" t="s">
        <v>8467</v>
      </c>
      <c r="B4418" s="84" t="s">
        <v>8468</v>
      </c>
    </row>
    <row r="4419" spans="1:2" x14ac:dyDescent="0.3">
      <c r="A4419" s="148" t="s">
        <v>8469</v>
      </c>
      <c r="B4419" s="84" t="s">
        <v>8470</v>
      </c>
    </row>
    <row r="4420" spans="1:2" x14ac:dyDescent="0.3">
      <c r="A4420" s="148" t="s">
        <v>8471</v>
      </c>
      <c r="B4420" s="84" t="s">
        <v>8472</v>
      </c>
    </row>
    <row r="4421" spans="1:2" x14ac:dyDescent="0.3">
      <c r="A4421" s="148" t="s">
        <v>8473</v>
      </c>
      <c r="B4421" s="84" t="s">
        <v>8474</v>
      </c>
    </row>
    <row r="4422" spans="1:2" x14ac:dyDescent="0.3">
      <c r="A4422" s="148" t="s">
        <v>8475</v>
      </c>
      <c r="B4422" s="84" t="s">
        <v>8476</v>
      </c>
    </row>
    <row r="4423" spans="1:2" x14ac:dyDescent="0.3">
      <c r="A4423" s="148" t="s">
        <v>8477</v>
      </c>
      <c r="B4423" s="84" t="s">
        <v>8478</v>
      </c>
    </row>
    <row r="4424" spans="1:2" x14ac:dyDescent="0.3">
      <c r="A4424" s="148" t="s">
        <v>8479</v>
      </c>
      <c r="B4424" s="84" t="s">
        <v>8480</v>
      </c>
    </row>
    <row r="4425" spans="1:2" x14ac:dyDescent="0.3">
      <c r="A4425" s="148" t="s">
        <v>8481</v>
      </c>
      <c r="B4425" s="84" t="s">
        <v>8482</v>
      </c>
    </row>
    <row r="4426" spans="1:2" x14ac:dyDescent="0.3">
      <c r="A4426" s="148" t="s">
        <v>8483</v>
      </c>
      <c r="B4426" s="84" t="s">
        <v>8484</v>
      </c>
    </row>
    <row r="4427" spans="1:2" x14ac:dyDescent="0.3">
      <c r="A4427" s="148" t="s">
        <v>8485</v>
      </c>
      <c r="B4427" s="84" t="s">
        <v>8486</v>
      </c>
    </row>
    <row r="4428" spans="1:2" x14ac:dyDescent="0.3">
      <c r="A4428" s="148" t="s">
        <v>8487</v>
      </c>
      <c r="B4428" s="84" t="s">
        <v>8488</v>
      </c>
    </row>
    <row r="4429" spans="1:2" x14ac:dyDescent="0.3">
      <c r="A4429" s="148" t="s">
        <v>8489</v>
      </c>
      <c r="B4429" s="84" t="s">
        <v>8490</v>
      </c>
    </row>
    <row r="4430" spans="1:2" x14ac:dyDescent="0.3">
      <c r="A4430" s="148" t="s">
        <v>8491</v>
      </c>
      <c r="B4430" s="84" t="s">
        <v>8492</v>
      </c>
    </row>
    <row r="4431" spans="1:2" x14ac:dyDescent="0.3">
      <c r="A4431" s="148" t="s">
        <v>8493</v>
      </c>
      <c r="B4431" s="84" t="s">
        <v>8494</v>
      </c>
    </row>
    <row r="4432" spans="1:2" x14ac:dyDescent="0.3">
      <c r="A4432" s="148" t="s">
        <v>8495</v>
      </c>
      <c r="B4432" s="84" t="s">
        <v>8496</v>
      </c>
    </row>
    <row r="4433" spans="1:2" x14ac:dyDescent="0.3">
      <c r="A4433" s="148" t="s">
        <v>8497</v>
      </c>
      <c r="B4433" s="84" t="s">
        <v>8498</v>
      </c>
    </row>
    <row r="4434" spans="1:2" x14ac:dyDescent="0.3">
      <c r="A4434" s="148" t="s">
        <v>8499</v>
      </c>
      <c r="B4434" s="84" t="s">
        <v>8500</v>
      </c>
    </row>
    <row r="4435" spans="1:2" x14ac:dyDescent="0.3">
      <c r="A4435" s="148" t="s">
        <v>8501</v>
      </c>
      <c r="B4435" s="84" t="s">
        <v>8502</v>
      </c>
    </row>
    <row r="4436" spans="1:2" x14ac:dyDescent="0.3">
      <c r="A4436" s="148" t="s">
        <v>8503</v>
      </c>
      <c r="B4436" s="84" t="s">
        <v>8504</v>
      </c>
    </row>
    <row r="4437" spans="1:2" x14ac:dyDescent="0.3">
      <c r="A4437" s="148" t="s">
        <v>8505</v>
      </c>
      <c r="B4437" s="84" t="s">
        <v>8506</v>
      </c>
    </row>
    <row r="4438" spans="1:2" x14ac:dyDescent="0.3">
      <c r="A4438" s="148" t="s">
        <v>8507</v>
      </c>
      <c r="B4438" s="84" t="s">
        <v>873</v>
      </c>
    </row>
    <row r="4439" spans="1:2" x14ac:dyDescent="0.3">
      <c r="A4439" s="148" t="s">
        <v>8508</v>
      </c>
      <c r="B4439" s="84" t="s">
        <v>8509</v>
      </c>
    </row>
    <row r="4440" spans="1:2" x14ac:dyDescent="0.3">
      <c r="A4440" s="148" t="s">
        <v>8510</v>
      </c>
      <c r="B4440" s="84" t="s">
        <v>8511</v>
      </c>
    </row>
    <row r="4441" spans="1:2" x14ac:dyDescent="0.3">
      <c r="A4441" s="148" t="s">
        <v>8512</v>
      </c>
      <c r="B4441" s="84" t="s">
        <v>8513</v>
      </c>
    </row>
    <row r="4442" spans="1:2" x14ac:dyDescent="0.3">
      <c r="A4442" s="148" t="s">
        <v>8514</v>
      </c>
      <c r="B4442" s="84" t="s">
        <v>873</v>
      </c>
    </row>
    <row r="4443" spans="1:2" x14ac:dyDescent="0.3">
      <c r="A4443" s="148" t="s">
        <v>8515</v>
      </c>
      <c r="B4443" s="84" t="s">
        <v>8516</v>
      </c>
    </row>
    <row r="4444" spans="1:2" x14ac:dyDescent="0.3">
      <c r="A4444" s="148" t="s">
        <v>398</v>
      </c>
      <c r="B4444" s="84" t="s">
        <v>8517</v>
      </c>
    </row>
    <row r="4445" spans="1:2" x14ac:dyDescent="0.3">
      <c r="A4445" s="148" t="s">
        <v>8518</v>
      </c>
      <c r="B4445" s="84" t="s">
        <v>8519</v>
      </c>
    </row>
    <row r="4446" spans="1:2" x14ac:dyDescent="0.3">
      <c r="A4446" s="148" t="s">
        <v>8520</v>
      </c>
      <c r="B4446" s="84" t="s">
        <v>8521</v>
      </c>
    </row>
    <row r="4447" spans="1:2" x14ac:dyDescent="0.3">
      <c r="A4447" s="148" t="s">
        <v>8522</v>
      </c>
      <c r="B4447" s="84" t="s">
        <v>8523</v>
      </c>
    </row>
    <row r="4448" spans="1:2" x14ac:dyDescent="0.3">
      <c r="A4448" s="148" t="s">
        <v>8524</v>
      </c>
      <c r="B4448" s="84" t="s">
        <v>8525</v>
      </c>
    </row>
    <row r="4449" spans="1:2" x14ac:dyDescent="0.3">
      <c r="A4449" s="148" t="s">
        <v>394</v>
      </c>
      <c r="B4449" s="84" t="s">
        <v>8526</v>
      </c>
    </row>
    <row r="4450" spans="1:2" x14ac:dyDescent="0.3">
      <c r="A4450" s="148" t="s">
        <v>8527</v>
      </c>
      <c r="B4450" s="84" t="s">
        <v>8528</v>
      </c>
    </row>
    <row r="4451" spans="1:2" x14ac:dyDescent="0.3">
      <c r="A4451" s="148" t="s">
        <v>395</v>
      </c>
      <c r="B4451" s="84" t="s">
        <v>8529</v>
      </c>
    </row>
    <row r="4452" spans="1:2" x14ac:dyDescent="0.3">
      <c r="A4452" s="148" t="s">
        <v>396</v>
      </c>
      <c r="B4452" s="84" t="s">
        <v>8530</v>
      </c>
    </row>
    <row r="4453" spans="1:2" x14ac:dyDescent="0.3">
      <c r="A4453" s="148" t="s">
        <v>397</v>
      </c>
      <c r="B4453" s="84" t="s">
        <v>8531</v>
      </c>
    </row>
    <row r="4454" spans="1:2" x14ac:dyDescent="0.3">
      <c r="A4454" s="148" t="s">
        <v>8532</v>
      </c>
      <c r="B4454" s="84" t="s">
        <v>873</v>
      </c>
    </row>
    <row r="4455" spans="1:2" x14ac:dyDescent="0.3">
      <c r="A4455" s="148" t="s">
        <v>8533</v>
      </c>
      <c r="B4455" s="84" t="s">
        <v>873</v>
      </c>
    </row>
    <row r="4456" spans="1:2" x14ac:dyDescent="0.3">
      <c r="A4456" s="148" t="s">
        <v>8534</v>
      </c>
      <c r="B4456" s="84" t="s">
        <v>8535</v>
      </c>
    </row>
    <row r="4457" spans="1:2" x14ac:dyDescent="0.3">
      <c r="A4457" s="148" t="s">
        <v>8536</v>
      </c>
      <c r="B4457" s="84" t="s">
        <v>8537</v>
      </c>
    </row>
    <row r="4458" spans="1:2" x14ac:dyDescent="0.3">
      <c r="A4458" s="148" t="s">
        <v>8538</v>
      </c>
      <c r="B4458" s="84" t="s">
        <v>8539</v>
      </c>
    </row>
    <row r="4459" spans="1:2" x14ac:dyDescent="0.3">
      <c r="A4459" s="148" t="s">
        <v>8540</v>
      </c>
      <c r="B4459" s="84" t="s">
        <v>8541</v>
      </c>
    </row>
    <row r="4460" spans="1:2" x14ac:dyDescent="0.3">
      <c r="A4460" s="148" t="s">
        <v>8542</v>
      </c>
      <c r="B4460" s="84" t="s">
        <v>8543</v>
      </c>
    </row>
    <row r="4461" spans="1:2" x14ac:dyDescent="0.3">
      <c r="A4461" s="148" t="s">
        <v>8544</v>
      </c>
      <c r="B4461" s="84" t="s">
        <v>8545</v>
      </c>
    </row>
    <row r="4462" spans="1:2" x14ac:dyDescent="0.3">
      <c r="A4462" s="148" t="s">
        <v>8546</v>
      </c>
      <c r="B4462" s="84" t="s">
        <v>8547</v>
      </c>
    </row>
    <row r="4463" spans="1:2" x14ac:dyDescent="0.3">
      <c r="A4463" s="148" t="s">
        <v>8548</v>
      </c>
      <c r="B4463" s="84" t="s">
        <v>8549</v>
      </c>
    </row>
    <row r="4464" spans="1:2" x14ac:dyDescent="0.3">
      <c r="A4464" s="148" t="s">
        <v>8550</v>
      </c>
      <c r="B4464" s="84" t="s">
        <v>8551</v>
      </c>
    </row>
    <row r="4465" spans="1:2" x14ac:dyDescent="0.3">
      <c r="A4465" s="148" t="s">
        <v>8552</v>
      </c>
      <c r="B4465" s="84" t="s">
        <v>8553</v>
      </c>
    </row>
    <row r="4466" spans="1:2" x14ac:dyDescent="0.3">
      <c r="A4466" s="148" t="s">
        <v>8554</v>
      </c>
      <c r="B4466" s="84" t="s">
        <v>8555</v>
      </c>
    </row>
    <row r="4467" spans="1:2" x14ac:dyDescent="0.3">
      <c r="A4467" s="148" t="s">
        <v>8556</v>
      </c>
      <c r="B4467" s="84" t="s">
        <v>8557</v>
      </c>
    </row>
    <row r="4468" spans="1:2" x14ac:dyDescent="0.3">
      <c r="A4468" s="148" t="s">
        <v>8558</v>
      </c>
      <c r="B4468" s="84" t="s">
        <v>8559</v>
      </c>
    </row>
    <row r="4469" spans="1:2" x14ac:dyDescent="0.3">
      <c r="A4469" s="148" t="s">
        <v>8560</v>
      </c>
      <c r="B4469" s="84" t="s">
        <v>8561</v>
      </c>
    </row>
    <row r="4470" spans="1:2" x14ac:dyDescent="0.3">
      <c r="A4470" s="148" t="s">
        <v>8562</v>
      </c>
      <c r="B4470" s="84" t="s">
        <v>8563</v>
      </c>
    </row>
    <row r="4471" spans="1:2" x14ac:dyDescent="0.3">
      <c r="A4471" s="148" t="s">
        <v>8564</v>
      </c>
      <c r="B4471" s="84" t="s">
        <v>8565</v>
      </c>
    </row>
    <row r="4472" spans="1:2" x14ac:dyDescent="0.3">
      <c r="A4472" s="148" t="s">
        <v>8566</v>
      </c>
      <c r="B4472" s="84" t="s">
        <v>8567</v>
      </c>
    </row>
    <row r="4473" spans="1:2" x14ac:dyDescent="0.3">
      <c r="A4473" s="148" t="s">
        <v>8568</v>
      </c>
      <c r="B4473" s="84" t="s">
        <v>8569</v>
      </c>
    </row>
    <row r="4474" spans="1:2" x14ac:dyDescent="0.3">
      <c r="A4474" s="148" t="s">
        <v>8570</v>
      </c>
      <c r="B4474" s="84" t="s">
        <v>8571</v>
      </c>
    </row>
    <row r="4475" spans="1:2" x14ac:dyDescent="0.3">
      <c r="A4475" s="148" t="s">
        <v>8572</v>
      </c>
      <c r="B4475" s="84" t="s">
        <v>8573</v>
      </c>
    </row>
    <row r="4476" spans="1:2" x14ac:dyDescent="0.3">
      <c r="A4476" s="148" t="s">
        <v>8574</v>
      </c>
      <c r="B4476" s="84" t="s">
        <v>8575</v>
      </c>
    </row>
    <row r="4477" spans="1:2" x14ac:dyDescent="0.3">
      <c r="A4477" s="148" t="s">
        <v>8576</v>
      </c>
      <c r="B4477" s="84" t="s">
        <v>8577</v>
      </c>
    </row>
    <row r="4478" spans="1:2" x14ac:dyDescent="0.3">
      <c r="A4478" s="148" t="s">
        <v>8578</v>
      </c>
      <c r="B4478" s="84" t="s">
        <v>8579</v>
      </c>
    </row>
    <row r="4479" spans="1:2" x14ac:dyDescent="0.3">
      <c r="A4479" s="148" t="s">
        <v>8580</v>
      </c>
      <c r="B4479" s="84" t="s">
        <v>8581</v>
      </c>
    </row>
    <row r="4480" spans="1:2" x14ac:dyDescent="0.3">
      <c r="A4480" s="148" t="s">
        <v>8582</v>
      </c>
      <c r="B4480" s="84" t="s">
        <v>8583</v>
      </c>
    </row>
    <row r="4481" spans="1:2" x14ac:dyDescent="0.3">
      <c r="A4481" s="148" t="s">
        <v>8584</v>
      </c>
      <c r="B4481" s="84" t="s">
        <v>8585</v>
      </c>
    </row>
    <row r="4482" spans="1:2" x14ac:dyDescent="0.3">
      <c r="A4482" s="148" t="s">
        <v>8586</v>
      </c>
      <c r="B4482" s="84" t="s">
        <v>8587</v>
      </c>
    </row>
    <row r="4483" spans="1:2" x14ac:dyDescent="0.3">
      <c r="A4483" s="148" t="s">
        <v>8588</v>
      </c>
      <c r="B4483" s="84" t="s">
        <v>8589</v>
      </c>
    </row>
    <row r="4484" spans="1:2" x14ac:dyDescent="0.3">
      <c r="A4484" s="148" t="s">
        <v>8590</v>
      </c>
      <c r="B4484" s="84" t="s">
        <v>8591</v>
      </c>
    </row>
    <row r="4485" spans="1:2" x14ac:dyDescent="0.3">
      <c r="A4485" s="148" t="s">
        <v>8592</v>
      </c>
      <c r="B4485" s="84" t="s">
        <v>8593</v>
      </c>
    </row>
    <row r="4486" spans="1:2" x14ac:dyDescent="0.3">
      <c r="A4486" s="148" t="s">
        <v>8594</v>
      </c>
      <c r="B4486" s="84" t="s">
        <v>8595</v>
      </c>
    </row>
    <row r="4487" spans="1:2" x14ac:dyDescent="0.3">
      <c r="A4487" s="148" t="s">
        <v>8596</v>
      </c>
      <c r="B4487" s="84" t="s">
        <v>8597</v>
      </c>
    </row>
    <row r="4488" spans="1:2" x14ac:dyDescent="0.3">
      <c r="A4488" s="148" t="s">
        <v>8598</v>
      </c>
      <c r="B4488" s="84" t="s">
        <v>8599</v>
      </c>
    </row>
    <row r="4489" spans="1:2" x14ac:dyDescent="0.3">
      <c r="A4489" s="148" t="s">
        <v>8600</v>
      </c>
      <c r="B4489" s="84" t="s">
        <v>8601</v>
      </c>
    </row>
    <row r="4490" spans="1:2" x14ac:dyDescent="0.3">
      <c r="A4490" s="148" t="s">
        <v>8602</v>
      </c>
      <c r="B4490" s="84" t="s">
        <v>873</v>
      </c>
    </row>
    <row r="4491" spans="1:2" x14ac:dyDescent="0.3">
      <c r="A4491" s="148" t="s">
        <v>8603</v>
      </c>
      <c r="B4491" s="84" t="s">
        <v>873</v>
      </c>
    </row>
    <row r="4492" spans="1:2" x14ac:dyDescent="0.3">
      <c r="A4492" s="148" t="s">
        <v>481</v>
      </c>
      <c r="B4492" s="84" t="s">
        <v>8604</v>
      </c>
    </row>
    <row r="4493" spans="1:2" x14ac:dyDescent="0.3">
      <c r="A4493" s="148" t="s">
        <v>483</v>
      </c>
      <c r="B4493" s="84" t="s">
        <v>8605</v>
      </c>
    </row>
    <row r="4494" spans="1:2" x14ac:dyDescent="0.3">
      <c r="A4494" s="148" t="s">
        <v>482</v>
      </c>
      <c r="B4494" s="84" t="s">
        <v>8606</v>
      </c>
    </row>
    <row r="4495" spans="1:2" x14ac:dyDescent="0.3">
      <c r="A4495" s="148" t="s">
        <v>8607</v>
      </c>
      <c r="B4495" s="84" t="s">
        <v>8608</v>
      </c>
    </row>
    <row r="4496" spans="1:2" x14ac:dyDescent="0.3">
      <c r="A4496" s="148" t="s">
        <v>486</v>
      </c>
      <c r="B4496" s="84" t="s">
        <v>8609</v>
      </c>
    </row>
    <row r="4497" spans="1:2" x14ac:dyDescent="0.3">
      <c r="A4497" s="148" t="s">
        <v>8610</v>
      </c>
      <c r="B4497" s="84" t="s">
        <v>8611</v>
      </c>
    </row>
    <row r="4498" spans="1:2" x14ac:dyDescent="0.3">
      <c r="A4498" s="148" t="s">
        <v>8612</v>
      </c>
      <c r="B4498" s="84" t="s">
        <v>8613</v>
      </c>
    </row>
    <row r="4499" spans="1:2" x14ac:dyDescent="0.3">
      <c r="A4499" s="148" t="s">
        <v>8614</v>
      </c>
      <c r="B4499" s="84" t="s">
        <v>873</v>
      </c>
    </row>
    <row r="4500" spans="1:2" x14ac:dyDescent="0.3">
      <c r="A4500" s="148" t="s">
        <v>8615</v>
      </c>
      <c r="B4500" s="84" t="s">
        <v>8616</v>
      </c>
    </row>
    <row r="4501" spans="1:2" x14ac:dyDescent="0.3">
      <c r="A4501" s="148" t="s">
        <v>8617</v>
      </c>
      <c r="B4501" s="84" t="s">
        <v>8618</v>
      </c>
    </row>
    <row r="4502" spans="1:2" x14ac:dyDescent="0.3">
      <c r="A4502" s="148" t="s">
        <v>8619</v>
      </c>
      <c r="B4502" s="84" t="s">
        <v>8620</v>
      </c>
    </row>
    <row r="4503" spans="1:2" x14ac:dyDescent="0.3">
      <c r="A4503" s="148" t="s">
        <v>8621</v>
      </c>
      <c r="B4503" s="84" t="s">
        <v>8622</v>
      </c>
    </row>
    <row r="4504" spans="1:2" x14ac:dyDescent="0.3">
      <c r="A4504" s="148" t="s">
        <v>8623</v>
      </c>
      <c r="B4504" s="84" t="s">
        <v>8624</v>
      </c>
    </row>
    <row r="4505" spans="1:2" x14ac:dyDescent="0.3">
      <c r="A4505" s="148" t="s">
        <v>8625</v>
      </c>
      <c r="B4505" s="84" t="s">
        <v>8626</v>
      </c>
    </row>
    <row r="4506" spans="1:2" x14ac:dyDescent="0.3">
      <c r="A4506" s="148" t="s">
        <v>8627</v>
      </c>
      <c r="B4506" s="84" t="s">
        <v>6605</v>
      </c>
    </row>
    <row r="4507" spans="1:2" x14ac:dyDescent="0.3">
      <c r="A4507" s="148" t="s">
        <v>8628</v>
      </c>
      <c r="B4507" s="84" t="s">
        <v>8629</v>
      </c>
    </row>
    <row r="4508" spans="1:2" x14ac:dyDescent="0.3">
      <c r="A4508" s="148" t="s">
        <v>8630</v>
      </c>
      <c r="B4508" s="84" t="s">
        <v>8631</v>
      </c>
    </row>
    <row r="4509" spans="1:2" x14ac:dyDescent="0.3">
      <c r="A4509" s="148" t="s">
        <v>8632</v>
      </c>
      <c r="B4509" s="84" t="s">
        <v>8633</v>
      </c>
    </row>
    <row r="4510" spans="1:2" x14ac:dyDescent="0.3">
      <c r="A4510" s="148" t="s">
        <v>8634</v>
      </c>
      <c r="B4510" s="84" t="s">
        <v>8635</v>
      </c>
    </row>
    <row r="4511" spans="1:2" x14ac:dyDescent="0.3">
      <c r="A4511" s="148" t="s">
        <v>8636</v>
      </c>
      <c r="B4511" s="84" t="s">
        <v>8637</v>
      </c>
    </row>
    <row r="4512" spans="1:2" x14ac:dyDescent="0.3">
      <c r="A4512" s="148" t="s">
        <v>8638</v>
      </c>
      <c r="B4512" s="84" t="s">
        <v>8639</v>
      </c>
    </row>
    <row r="4513" spans="1:2" x14ac:dyDescent="0.3">
      <c r="A4513" s="148" t="s">
        <v>8640</v>
      </c>
      <c r="B4513" s="84" t="s">
        <v>8641</v>
      </c>
    </row>
    <row r="4514" spans="1:2" x14ac:dyDescent="0.3">
      <c r="A4514" s="148" t="s">
        <v>8642</v>
      </c>
      <c r="B4514" s="84" t="s">
        <v>8643</v>
      </c>
    </row>
    <row r="4515" spans="1:2" x14ac:dyDescent="0.3">
      <c r="A4515" s="148" t="s">
        <v>8644</v>
      </c>
      <c r="B4515" s="84" t="s">
        <v>8645</v>
      </c>
    </row>
    <row r="4516" spans="1:2" x14ac:dyDescent="0.3">
      <c r="A4516" s="148" t="s">
        <v>8646</v>
      </c>
      <c r="B4516" s="84" t="s">
        <v>8647</v>
      </c>
    </row>
    <row r="4517" spans="1:2" x14ac:dyDescent="0.3">
      <c r="A4517" s="148" t="s">
        <v>8648</v>
      </c>
      <c r="B4517" s="84" t="s">
        <v>8649</v>
      </c>
    </row>
    <row r="4518" spans="1:2" x14ac:dyDescent="0.3">
      <c r="A4518" s="148" t="s">
        <v>8650</v>
      </c>
      <c r="B4518" s="84" t="s">
        <v>8651</v>
      </c>
    </row>
    <row r="4519" spans="1:2" x14ac:dyDescent="0.3">
      <c r="A4519" s="148" t="s">
        <v>8652</v>
      </c>
      <c r="B4519" s="84" t="s">
        <v>8653</v>
      </c>
    </row>
    <row r="4520" spans="1:2" x14ac:dyDescent="0.3">
      <c r="A4520" s="148" t="s">
        <v>8654</v>
      </c>
      <c r="B4520" s="84" t="s">
        <v>8655</v>
      </c>
    </row>
    <row r="4521" spans="1:2" x14ac:dyDescent="0.3">
      <c r="A4521" s="148" t="s">
        <v>8656</v>
      </c>
      <c r="B4521" s="84" t="s">
        <v>8657</v>
      </c>
    </row>
    <row r="4522" spans="1:2" x14ac:dyDescent="0.3">
      <c r="A4522" s="148" t="s">
        <v>8658</v>
      </c>
      <c r="B4522" s="84" t="s">
        <v>8659</v>
      </c>
    </row>
    <row r="4523" spans="1:2" x14ac:dyDescent="0.3">
      <c r="A4523" s="148" t="s">
        <v>8660</v>
      </c>
      <c r="B4523" s="84" t="s">
        <v>8661</v>
      </c>
    </row>
    <row r="4524" spans="1:2" x14ac:dyDescent="0.3">
      <c r="A4524" s="148" t="s">
        <v>8662</v>
      </c>
      <c r="B4524" s="84" t="s">
        <v>8663</v>
      </c>
    </row>
    <row r="4525" spans="1:2" x14ac:dyDescent="0.3">
      <c r="A4525" s="148" t="s">
        <v>8664</v>
      </c>
      <c r="B4525" s="84" t="s">
        <v>8665</v>
      </c>
    </row>
    <row r="4526" spans="1:2" x14ac:dyDescent="0.3">
      <c r="A4526" s="148" t="s">
        <v>8666</v>
      </c>
      <c r="B4526" s="84" t="s">
        <v>8667</v>
      </c>
    </row>
    <row r="4527" spans="1:2" x14ac:dyDescent="0.3">
      <c r="A4527" s="148" t="s">
        <v>8668</v>
      </c>
      <c r="B4527" s="84" t="s">
        <v>8669</v>
      </c>
    </row>
    <row r="4528" spans="1:2" x14ac:dyDescent="0.3">
      <c r="A4528" s="148" t="s">
        <v>8670</v>
      </c>
      <c r="B4528" s="84" t="s">
        <v>8671</v>
      </c>
    </row>
    <row r="4529" spans="1:2" x14ac:dyDescent="0.3">
      <c r="A4529" s="148" t="s">
        <v>8672</v>
      </c>
      <c r="B4529" s="84" t="s">
        <v>8673</v>
      </c>
    </row>
    <row r="4530" spans="1:2" x14ac:dyDescent="0.3">
      <c r="A4530" s="148" t="s">
        <v>8674</v>
      </c>
      <c r="B4530" s="84" t="s">
        <v>8675</v>
      </c>
    </row>
    <row r="4531" spans="1:2" x14ac:dyDescent="0.3">
      <c r="A4531" s="148" t="s">
        <v>8676</v>
      </c>
      <c r="B4531" s="84" t="s">
        <v>8677</v>
      </c>
    </row>
    <row r="4532" spans="1:2" x14ac:dyDescent="0.3">
      <c r="A4532" s="148" t="s">
        <v>8678</v>
      </c>
      <c r="B4532" s="84" t="s">
        <v>8679</v>
      </c>
    </row>
    <row r="4533" spans="1:2" x14ac:dyDescent="0.3">
      <c r="A4533" s="148" t="s">
        <v>8680</v>
      </c>
      <c r="B4533" s="84" t="s">
        <v>8681</v>
      </c>
    </row>
    <row r="4534" spans="1:2" x14ac:dyDescent="0.3">
      <c r="A4534" s="148" t="s">
        <v>8682</v>
      </c>
      <c r="B4534" s="84" t="s">
        <v>8683</v>
      </c>
    </row>
    <row r="4535" spans="1:2" x14ac:dyDescent="0.3">
      <c r="A4535" s="148" t="s">
        <v>8684</v>
      </c>
      <c r="B4535" s="84" t="s">
        <v>8685</v>
      </c>
    </row>
    <row r="4536" spans="1:2" x14ac:dyDescent="0.3">
      <c r="A4536" s="148" t="s">
        <v>8686</v>
      </c>
      <c r="B4536" s="84" t="s">
        <v>8687</v>
      </c>
    </row>
    <row r="4537" spans="1:2" x14ac:dyDescent="0.3">
      <c r="A4537" s="148" t="s">
        <v>8688</v>
      </c>
      <c r="B4537" s="84" t="s">
        <v>8689</v>
      </c>
    </row>
    <row r="4538" spans="1:2" x14ac:dyDescent="0.3">
      <c r="A4538" s="148" t="s">
        <v>8690</v>
      </c>
      <c r="B4538" s="84" t="s">
        <v>8691</v>
      </c>
    </row>
    <row r="4539" spans="1:2" x14ac:dyDescent="0.3">
      <c r="A4539" s="148" t="s">
        <v>8692</v>
      </c>
      <c r="B4539" s="84" t="s">
        <v>8693</v>
      </c>
    </row>
    <row r="4540" spans="1:2" x14ac:dyDescent="0.3">
      <c r="A4540" s="148" t="s">
        <v>8694</v>
      </c>
      <c r="B4540" s="84" t="s">
        <v>8695</v>
      </c>
    </row>
    <row r="4541" spans="1:2" x14ac:dyDescent="0.3">
      <c r="A4541" s="148" t="s">
        <v>8696</v>
      </c>
      <c r="B4541" s="84" t="s">
        <v>8697</v>
      </c>
    </row>
    <row r="4542" spans="1:2" x14ac:dyDescent="0.3">
      <c r="A4542" s="148" t="s">
        <v>8698</v>
      </c>
      <c r="B4542" s="84" t="s">
        <v>8699</v>
      </c>
    </row>
    <row r="4543" spans="1:2" x14ac:dyDescent="0.3">
      <c r="A4543" s="148" t="s">
        <v>8700</v>
      </c>
      <c r="B4543" s="84" t="s">
        <v>246</v>
      </c>
    </row>
    <row r="4544" spans="1:2" x14ac:dyDescent="0.3">
      <c r="A4544" s="148" t="s">
        <v>8701</v>
      </c>
      <c r="B4544" s="84" t="s">
        <v>8702</v>
      </c>
    </row>
    <row r="4545" spans="1:2" x14ac:dyDescent="0.3">
      <c r="A4545" s="148" t="s">
        <v>8703</v>
      </c>
      <c r="B4545" s="84" t="s">
        <v>8704</v>
      </c>
    </row>
    <row r="4546" spans="1:2" x14ac:dyDescent="0.3">
      <c r="A4546" s="148" t="s">
        <v>8705</v>
      </c>
      <c r="B4546" s="84" t="s">
        <v>8706</v>
      </c>
    </row>
    <row r="4547" spans="1:2" x14ac:dyDescent="0.3">
      <c r="A4547" s="148" t="s">
        <v>8707</v>
      </c>
      <c r="B4547" s="84" t="s">
        <v>8708</v>
      </c>
    </row>
    <row r="4548" spans="1:2" x14ac:dyDescent="0.3">
      <c r="A4548" s="148" t="s">
        <v>8709</v>
      </c>
      <c r="B4548" s="84" t="s">
        <v>8710</v>
      </c>
    </row>
    <row r="4549" spans="1:2" x14ac:dyDescent="0.3">
      <c r="A4549" s="148" t="s">
        <v>8711</v>
      </c>
      <c r="B4549" s="84" t="s">
        <v>8712</v>
      </c>
    </row>
    <row r="4550" spans="1:2" x14ac:dyDescent="0.3">
      <c r="A4550" s="148" t="s">
        <v>8713</v>
      </c>
      <c r="B4550" s="84" t="s">
        <v>8714</v>
      </c>
    </row>
    <row r="4551" spans="1:2" x14ac:dyDescent="0.3">
      <c r="A4551" s="148" t="s">
        <v>8715</v>
      </c>
      <c r="B4551" s="84" t="s">
        <v>8716</v>
      </c>
    </row>
    <row r="4552" spans="1:2" x14ac:dyDescent="0.3">
      <c r="A4552" s="148" t="s">
        <v>8717</v>
      </c>
      <c r="B4552" s="84" t="s">
        <v>8718</v>
      </c>
    </row>
    <row r="4553" spans="1:2" x14ac:dyDescent="0.3">
      <c r="A4553" s="148" t="s">
        <v>8719</v>
      </c>
      <c r="B4553" s="84" t="s">
        <v>8720</v>
      </c>
    </row>
    <row r="4554" spans="1:2" x14ac:dyDescent="0.3">
      <c r="A4554" s="148" t="s">
        <v>8721</v>
      </c>
      <c r="B4554" s="84" t="s">
        <v>8722</v>
      </c>
    </row>
    <row r="4555" spans="1:2" x14ac:dyDescent="0.3">
      <c r="A4555" s="148" t="s">
        <v>8723</v>
      </c>
      <c r="B4555" s="84" t="s">
        <v>8724</v>
      </c>
    </row>
    <row r="4556" spans="1:2" x14ac:dyDescent="0.3">
      <c r="A4556" s="148" t="s">
        <v>8725</v>
      </c>
      <c r="B4556" s="84" t="s">
        <v>8726</v>
      </c>
    </row>
    <row r="4557" spans="1:2" x14ac:dyDescent="0.3">
      <c r="A4557" s="148" t="s">
        <v>8727</v>
      </c>
      <c r="B4557" s="84" t="s">
        <v>8728</v>
      </c>
    </row>
    <row r="4558" spans="1:2" x14ac:dyDescent="0.3">
      <c r="A4558" s="148" t="s">
        <v>8729</v>
      </c>
      <c r="B4558" s="84" t="s">
        <v>8730</v>
      </c>
    </row>
    <row r="4559" spans="1:2" x14ac:dyDescent="0.3">
      <c r="A4559" s="148" t="s">
        <v>8731</v>
      </c>
      <c r="B4559" s="84" t="s">
        <v>8732</v>
      </c>
    </row>
    <row r="4560" spans="1:2" x14ac:dyDescent="0.3">
      <c r="A4560" s="148" t="s">
        <v>8733</v>
      </c>
      <c r="B4560" s="84" t="s">
        <v>8734</v>
      </c>
    </row>
    <row r="4561" spans="1:2" x14ac:dyDescent="0.3">
      <c r="A4561" s="148" t="s">
        <v>8735</v>
      </c>
      <c r="B4561" s="84" t="s">
        <v>8736</v>
      </c>
    </row>
    <row r="4562" spans="1:2" x14ac:dyDescent="0.3">
      <c r="A4562" s="148" t="s">
        <v>8737</v>
      </c>
      <c r="B4562" s="84" t="s">
        <v>8738</v>
      </c>
    </row>
    <row r="4563" spans="1:2" x14ac:dyDescent="0.3">
      <c r="A4563" s="148" t="s">
        <v>8739</v>
      </c>
      <c r="B4563" s="84" t="s">
        <v>8740</v>
      </c>
    </row>
    <row r="4564" spans="1:2" x14ac:dyDescent="0.3">
      <c r="A4564" s="148" t="s">
        <v>8741</v>
      </c>
      <c r="B4564" s="84" t="s">
        <v>8742</v>
      </c>
    </row>
    <row r="4565" spans="1:2" x14ac:dyDescent="0.3">
      <c r="A4565" s="148" t="s">
        <v>8743</v>
      </c>
      <c r="B4565" s="84" t="s">
        <v>8744</v>
      </c>
    </row>
    <row r="4566" spans="1:2" x14ac:dyDescent="0.3">
      <c r="A4566" s="148" t="s">
        <v>490</v>
      </c>
      <c r="B4566" s="84" t="s">
        <v>800</v>
      </c>
    </row>
    <row r="4567" spans="1:2" x14ac:dyDescent="0.3">
      <c r="A4567" s="148" t="s">
        <v>491</v>
      </c>
      <c r="B4567" s="84" t="s">
        <v>801</v>
      </c>
    </row>
    <row r="4568" spans="1:2" x14ac:dyDescent="0.3">
      <c r="A4568" s="148" t="s">
        <v>8745</v>
      </c>
      <c r="B4568" s="84" t="s">
        <v>8746</v>
      </c>
    </row>
    <row r="4569" spans="1:2" x14ac:dyDescent="0.3">
      <c r="A4569" s="148" t="s">
        <v>8747</v>
      </c>
      <c r="B4569" s="84" t="s">
        <v>8748</v>
      </c>
    </row>
    <row r="4570" spans="1:2" x14ac:dyDescent="0.3">
      <c r="A4570" s="148" t="s">
        <v>489</v>
      </c>
      <c r="B4570" s="84" t="s">
        <v>241</v>
      </c>
    </row>
    <row r="4571" spans="1:2" x14ac:dyDescent="0.3">
      <c r="A4571" s="148" t="s">
        <v>8749</v>
      </c>
      <c r="B4571" s="84" t="s">
        <v>8750</v>
      </c>
    </row>
    <row r="4572" spans="1:2" x14ac:dyDescent="0.3">
      <c r="A4572" s="148" t="s">
        <v>8751</v>
      </c>
      <c r="B4572" s="84" t="s">
        <v>8752</v>
      </c>
    </row>
    <row r="4573" spans="1:2" x14ac:dyDescent="0.3">
      <c r="A4573" s="148" t="s">
        <v>8753</v>
      </c>
      <c r="B4573" s="84" t="s">
        <v>8754</v>
      </c>
    </row>
    <row r="4574" spans="1:2" x14ac:dyDescent="0.3">
      <c r="A4574" s="148" t="s">
        <v>8755</v>
      </c>
      <c r="B4574" s="84" t="s">
        <v>8756</v>
      </c>
    </row>
    <row r="4575" spans="1:2" x14ac:dyDescent="0.3">
      <c r="A4575" s="148" t="s">
        <v>8757</v>
      </c>
      <c r="B4575" s="84" t="s">
        <v>8758</v>
      </c>
    </row>
    <row r="4576" spans="1:2" x14ac:dyDescent="0.3">
      <c r="A4576" s="148" t="s">
        <v>8759</v>
      </c>
      <c r="B4576" s="84" t="s">
        <v>8760</v>
      </c>
    </row>
    <row r="4577" spans="1:2" x14ac:dyDescent="0.3">
      <c r="A4577" s="148" t="s">
        <v>8761</v>
      </c>
      <c r="B4577" s="84" t="s">
        <v>8762</v>
      </c>
    </row>
    <row r="4578" spans="1:2" x14ac:dyDescent="0.3">
      <c r="A4578" s="148" t="s">
        <v>8763</v>
      </c>
      <c r="B4578" s="84" t="s">
        <v>8764</v>
      </c>
    </row>
    <row r="4579" spans="1:2" x14ac:dyDescent="0.3">
      <c r="A4579" s="148" t="s">
        <v>8765</v>
      </c>
      <c r="B4579" s="84" t="s">
        <v>8766</v>
      </c>
    </row>
    <row r="4580" spans="1:2" x14ac:dyDescent="0.3">
      <c r="A4580" s="148" t="s">
        <v>8767</v>
      </c>
      <c r="B4580" s="84" t="s">
        <v>8768</v>
      </c>
    </row>
    <row r="4581" spans="1:2" x14ac:dyDescent="0.3">
      <c r="A4581" s="148" t="s">
        <v>8769</v>
      </c>
      <c r="B4581" s="84" t="s">
        <v>8770</v>
      </c>
    </row>
    <row r="4582" spans="1:2" x14ac:dyDescent="0.3">
      <c r="A4582" s="148" t="s">
        <v>8771</v>
      </c>
      <c r="B4582" s="84" t="s">
        <v>8772</v>
      </c>
    </row>
    <row r="4583" spans="1:2" x14ac:dyDescent="0.3">
      <c r="A4583" s="148" t="s">
        <v>8773</v>
      </c>
      <c r="B4583" s="84" t="s">
        <v>8774</v>
      </c>
    </row>
    <row r="4584" spans="1:2" x14ac:dyDescent="0.3">
      <c r="A4584" s="148" t="s">
        <v>8775</v>
      </c>
      <c r="B4584" s="84" t="s">
        <v>8776</v>
      </c>
    </row>
    <row r="4585" spans="1:2" x14ac:dyDescent="0.3">
      <c r="A4585" s="148" t="s">
        <v>8777</v>
      </c>
      <c r="B4585" s="84" t="s">
        <v>8778</v>
      </c>
    </row>
    <row r="4586" spans="1:2" x14ac:dyDescent="0.3">
      <c r="A4586" s="148" t="s">
        <v>8779</v>
      </c>
      <c r="B4586" s="84" t="s">
        <v>8780</v>
      </c>
    </row>
    <row r="4587" spans="1:2" x14ac:dyDescent="0.3">
      <c r="A4587" s="148" t="s">
        <v>8781</v>
      </c>
      <c r="B4587" s="84" t="s">
        <v>8782</v>
      </c>
    </row>
    <row r="4588" spans="1:2" x14ac:dyDescent="0.3">
      <c r="A4588" s="148" t="s">
        <v>8783</v>
      </c>
      <c r="B4588" s="84" t="s">
        <v>8784</v>
      </c>
    </row>
    <row r="4589" spans="1:2" x14ac:dyDescent="0.3">
      <c r="A4589" s="148" t="s">
        <v>8785</v>
      </c>
      <c r="B4589" s="84" t="s">
        <v>8786</v>
      </c>
    </row>
    <row r="4590" spans="1:2" x14ac:dyDescent="0.3">
      <c r="A4590" s="148" t="s">
        <v>8787</v>
      </c>
      <c r="B4590" s="84" t="s">
        <v>8788</v>
      </c>
    </row>
    <row r="4591" spans="1:2" x14ac:dyDescent="0.3">
      <c r="A4591" s="148" t="s">
        <v>8789</v>
      </c>
      <c r="B4591" s="84" t="s">
        <v>8790</v>
      </c>
    </row>
    <row r="4592" spans="1:2" x14ac:dyDescent="0.3">
      <c r="A4592" s="148" t="s">
        <v>8791</v>
      </c>
      <c r="B4592" s="84" t="s">
        <v>8792</v>
      </c>
    </row>
    <row r="4593" spans="1:2" x14ac:dyDescent="0.3">
      <c r="A4593" s="148" t="s">
        <v>8793</v>
      </c>
      <c r="B4593" s="84" t="s">
        <v>8794</v>
      </c>
    </row>
    <row r="4594" spans="1:2" x14ac:dyDescent="0.3">
      <c r="A4594" s="148" t="s">
        <v>8795</v>
      </c>
      <c r="B4594" s="84" t="s">
        <v>8796</v>
      </c>
    </row>
    <row r="4595" spans="1:2" x14ac:dyDescent="0.3">
      <c r="A4595" s="148" t="s">
        <v>8797</v>
      </c>
      <c r="B4595" s="84" t="s">
        <v>8798</v>
      </c>
    </row>
    <row r="4596" spans="1:2" x14ac:dyDescent="0.3">
      <c r="A4596" s="148" t="s">
        <v>8799</v>
      </c>
      <c r="B4596" s="84" t="s">
        <v>8800</v>
      </c>
    </row>
    <row r="4597" spans="1:2" x14ac:dyDescent="0.3">
      <c r="A4597" s="148" t="s">
        <v>8801</v>
      </c>
      <c r="B4597" s="84" t="s">
        <v>8802</v>
      </c>
    </row>
    <row r="4598" spans="1:2" x14ac:dyDescent="0.3">
      <c r="A4598" s="148" t="s">
        <v>8803</v>
      </c>
      <c r="B4598" s="84" t="s">
        <v>8804</v>
      </c>
    </row>
    <row r="4599" spans="1:2" x14ac:dyDescent="0.3">
      <c r="A4599" s="148" t="s">
        <v>8805</v>
      </c>
      <c r="B4599" s="84" t="s">
        <v>8806</v>
      </c>
    </row>
    <row r="4600" spans="1:2" x14ac:dyDescent="0.3">
      <c r="A4600" s="148" t="s">
        <v>8807</v>
      </c>
      <c r="B4600" s="84" t="s">
        <v>8808</v>
      </c>
    </row>
    <row r="4601" spans="1:2" x14ac:dyDescent="0.3">
      <c r="A4601" s="148" t="s">
        <v>8809</v>
      </c>
      <c r="B4601" s="84" t="s">
        <v>8810</v>
      </c>
    </row>
    <row r="4602" spans="1:2" x14ac:dyDescent="0.3">
      <c r="A4602" s="148" t="s">
        <v>8811</v>
      </c>
      <c r="B4602" s="84" t="s">
        <v>8812</v>
      </c>
    </row>
    <row r="4603" spans="1:2" x14ac:dyDescent="0.3">
      <c r="A4603" s="148" t="s">
        <v>8813</v>
      </c>
      <c r="B4603" s="84" t="s">
        <v>8814</v>
      </c>
    </row>
    <row r="4604" spans="1:2" x14ac:dyDescent="0.3">
      <c r="A4604" s="148" t="s">
        <v>8815</v>
      </c>
      <c r="B4604" s="84" t="s">
        <v>8816</v>
      </c>
    </row>
    <row r="4605" spans="1:2" x14ac:dyDescent="0.3">
      <c r="A4605" s="148" t="s">
        <v>8817</v>
      </c>
      <c r="B4605" s="84" t="s">
        <v>8818</v>
      </c>
    </row>
    <row r="4606" spans="1:2" x14ac:dyDescent="0.3">
      <c r="A4606" s="148" t="s">
        <v>8819</v>
      </c>
      <c r="B4606" s="84" t="s">
        <v>8820</v>
      </c>
    </row>
    <row r="4607" spans="1:2" x14ac:dyDescent="0.3">
      <c r="A4607" s="148" t="s">
        <v>8821</v>
      </c>
      <c r="B4607" s="84" t="s">
        <v>8822</v>
      </c>
    </row>
    <row r="4608" spans="1:2" x14ac:dyDescent="0.3">
      <c r="A4608" s="148" t="s">
        <v>8823</v>
      </c>
      <c r="B4608" s="84" t="s">
        <v>2072</v>
      </c>
    </row>
    <row r="4609" spans="1:2" x14ac:dyDescent="0.3">
      <c r="A4609" s="148" t="s">
        <v>8824</v>
      </c>
      <c r="B4609" s="84" t="s">
        <v>8825</v>
      </c>
    </row>
    <row r="4610" spans="1:2" x14ac:dyDescent="0.3">
      <c r="A4610" s="148" t="s">
        <v>8826</v>
      </c>
      <c r="B4610" s="84" t="s">
        <v>8827</v>
      </c>
    </row>
    <row r="4611" spans="1:2" x14ac:dyDescent="0.3">
      <c r="A4611" s="148" t="s">
        <v>8828</v>
      </c>
      <c r="B4611" s="84" t="s">
        <v>8829</v>
      </c>
    </row>
    <row r="4612" spans="1:2" x14ac:dyDescent="0.3">
      <c r="A4612" s="148" t="s">
        <v>8830</v>
      </c>
      <c r="B4612" s="84" t="s">
        <v>8831</v>
      </c>
    </row>
    <row r="4613" spans="1:2" x14ac:dyDescent="0.3">
      <c r="A4613" s="148" t="s">
        <v>8832</v>
      </c>
      <c r="B4613" s="84" t="s">
        <v>8833</v>
      </c>
    </row>
    <row r="4614" spans="1:2" x14ac:dyDescent="0.3">
      <c r="A4614" s="148" t="s">
        <v>8834</v>
      </c>
      <c r="B4614" s="84" t="s">
        <v>8835</v>
      </c>
    </row>
    <row r="4615" spans="1:2" x14ac:dyDescent="0.3">
      <c r="A4615" s="148" t="s">
        <v>8836</v>
      </c>
      <c r="B4615" s="84" t="s">
        <v>8837</v>
      </c>
    </row>
    <row r="4616" spans="1:2" x14ac:dyDescent="0.3">
      <c r="A4616" s="148" t="s">
        <v>8838</v>
      </c>
      <c r="B4616" s="84" t="s">
        <v>8839</v>
      </c>
    </row>
    <row r="4617" spans="1:2" x14ac:dyDescent="0.3">
      <c r="A4617" s="148" t="s">
        <v>8840</v>
      </c>
      <c r="B4617" s="84" t="s">
        <v>8841</v>
      </c>
    </row>
    <row r="4618" spans="1:2" x14ac:dyDescent="0.3">
      <c r="A4618" s="148" t="s">
        <v>8842</v>
      </c>
      <c r="B4618" s="84" t="s">
        <v>8843</v>
      </c>
    </row>
    <row r="4619" spans="1:2" x14ac:dyDescent="0.3">
      <c r="A4619" s="148" t="s">
        <v>8844</v>
      </c>
      <c r="B4619" s="84" t="s">
        <v>8845</v>
      </c>
    </row>
    <row r="4620" spans="1:2" x14ac:dyDescent="0.3">
      <c r="A4620" s="148" t="s">
        <v>8846</v>
      </c>
      <c r="B4620" s="84" t="s">
        <v>8847</v>
      </c>
    </row>
    <row r="4621" spans="1:2" x14ac:dyDescent="0.3">
      <c r="A4621" s="148" t="s">
        <v>8848</v>
      </c>
      <c r="B4621" s="84" t="s">
        <v>8849</v>
      </c>
    </row>
    <row r="4622" spans="1:2" x14ac:dyDescent="0.3">
      <c r="A4622" s="148" t="s">
        <v>8850</v>
      </c>
      <c r="B4622" s="84" t="s">
        <v>8851</v>
      </c>
    </row>
    <row r="4623" spans="1:2" x14ac:dyDescent="0.3">
      <c r="A4623" s="148" t="s">
        <v>8852</v>
      </c>
      <c r="B4623" s="84" t="s">
        <v>8853</v>
      </c>
    </row>
    <row r="4624" spans="1:2" x14ac:dyDescent="0.3">
      <c r="A4624" s="148" t="s">
        <v>8854</v>
      </c>
      <c r="B4624" s="84" t="s">
        <v>8855</v>
      </c>
    </row>
    <row r="4625" spans="1:2" x14ac:dyDescent="0.3">
      <c r="A4625" s="148" t="s">
        <v>8856</v>
      </c>
      <c r="B4625" s="84" t="s">
        <v>8857</v>
      </c>
    </row>
    <row r="4626" spans="1:2" x14ac:dyDescent="0.3">
      <c r="A4626" s="148" t="s">
        <v>8858</v>
      </c>
      <c r="B4626" s="84" t="s">
        <v>8859</v>
      </c>
    </row>
    <row r="4627" spans="1:2" x14ac:dyDescent="0.3">
      <c r="A4627" s="148" t="s">
        <v>8860</v>
      </c>
      <c r="B4627" s="84" t="s">
        <v>8861</v>
      </c>
    </row>
    <row r="4628" spans="1:2" x14ac:dyDescent="0.3">
      <c r="A4628" s="148" t="s">
        <v>8862</v>
      </c>
      <c r="B4628" s="84" t="s">
        <v>8863</v>
      </c>
    </row>
    <row r="4629" spans="1:2" x14ac:dyDescent="0.3">
      <c r="A4629" s="148" t="s">
        <v>8864</v>
      </c>
      <c r="B4629" s="84" t="s">
        <v>8865</v>
      </c>
    </row>
    <row r="4630" spans="1:2" x14ac:dyDescent="0.3">
      <c r="A4630" s="148" t="s">
        <v>8866</v>
      </c>
      <c r="B4630" s="84" t="s">
        <v>8867</v>
      </c>
    </row>
    <row r="4631" spans="1:2" x14ac:dyDescent="0.3">
      <c r="A4631" s="148" t="s">
        <v>8868</v>
      </c>
      <c r="B4631" s="84" t="s">
        <v>8869</v>
      </c>
    </row>
    <row r="4632" spans="1:2" x14ac:dyDescent="0.3">
      <c r="A4632" s="148" t="s">
        <v>8870</v>
      </c>
      <c r="B4632" s="84" t="s">
        <v>8871</v>
      </c>
    </row>
    <row r="4633" spans="1:2" x14ac:dyDescent="0.3">
      <c r="A4633" s="148" t="s">
        <v>8872</v>
      </c>
      <c r="B4633" s="84" t="s">
        <v>8873</v>
      </c>
    </row>
    <row r="4634" spans="1:2" x14ac:dyDescent="0.3">
      <c r="A4634" s="148" t="s">
        <v>8874</v>
      </c>
      <c r="B4634" s="84" t="s">
        <v>8875</v>
      </c>
    </row>
    <row r="4635" spans="1:2" x14ac:dyDescent="0.3">
      <c r="A4635" s="148" t="s">
        <v>8876</v>
      </c>
      <c r="B4635" s="84" t="s">
        <v>8877</v>
      </c>
    </row>
    <row r="4636" spans="1:2" x14ac:dyDescent="0.3">
      <c r="A4636" s="148" t="s">
        <v>8878</v>
      </c>
      <c r="B4636" s="84" t="s">
        <v>8879</v>
      </c>
    </row>
    <row r="4637" spans="1:2" x14ac:dyDescent="0.3">
      <c r="A4637" s="148" t="s">
        <v>8880</v>
      </c>
      <c r="B4637" s="84" t="s">
        <v>8881</v>
      </c>
    </row>
    <row r="4638" spans="1:2" x14ac:dyDescent="0.3">
      <c r="A4638" s="148" t="s">
        <v>8882</v>
      </c>
      <c r="B4638" s="84" t="s">
        <v>8883</v>
      </c>
    </row>
    <row r="4639" spans="1:2" x14ac:dyDescent="0.3">
      <c r="A4639" s="148" t="s">
        <v>8884</v>
      </c>
      <c r="B4639" s="84" t="s">
        <v>8885</v>
      </c>
    </row>
    <row r="4640" spans="1:2" x14ac:dyDescent="0.3">
      <c r="A4640" s="148" t="s">
        <v>8886</v>
      </c>
      <c r="B4640" s="84" t="s">
        <v>8887</v>
      </c>
    </row>
    <row r="4641" spans="1:2" x14ac:dyDescent="0.3">
      <c r="A4641" s="148" t="s">
        <v>8888</v>
      </c>
      <c r="B4641" s="84" t="s">
        <v>8889</v>
      </c>
    </row>
    <row r="4642" spans="1:2" x14ac:dyDescent="0.3">
      <c r="A4642" s="148" t="s">
        <v>8890</v>
      </c>
      <c r="B4642" s="84" t="s">
        <v>8891</v>
      </c>
    </row>
    <row r="4643" spans="1:2" x14ac:dyDescent="0.3">
      <c r="A4643" s="148" t="s">
        <v>8892</v>
      </c>
      <c r="B4643" s="84" t="s">
        <v>8893</v>
      </c>
    </row>
    <row r="4644" spans="1:2" x14ac:dyDescent="0.3">
      <c r="A4644" s="148" t="s">
        <v>8894</v>
      </c>
      <c r="B4644" s="84" t="s">
        <v>8895</v>
      </c>
    </row>
    <row r="4645" spans="1:2" x14ac:dyDescent="0.3">
      <c r="A4645" s="148" t="s">
        <v>8896</v>
      </c>
      <c r="B4645" s="84" t="s">
        <v>8897</v>
      </c>
    </row>
    <row r="4646" spans="1:2" x14ac:dyDescent="0.3">
      <c r="A4646" s="148" t="s">
        <v>8898</v>
      </c>
      <c r="B4646" s="84" t="s">
        <v>8899</v>
      </c>
    </row>
    <row r="4647" spans="1:2" x14ac:dyDescent="0.3">
      <c r="A4647" s="148" t="s">
        <v>8900</v>
      </c>
      <c r="B4647" s="84" t="s">
        <v>8901</v>
      </c>
    </row>
    <row r="4648" spans="1:2" x14ac:dyDescent="0.3">
      <c r="A4648" s="148" t="s">
        <v>8902</v>
      </c>
      <c r="B4648" s="84" t="s">
        <v>8903</v>
      </c>
    </row>
    <row r="4649" spans="1:2" x14ac:dyDescent="0.3">
      <c r="A4649" s="148" t="s">
        <v>8904</v>
      </c>
      <c r="B4649" s="84" t="s">
        <v>8905</v>
      </c>
    </row>
    <row r="4650" spans="1:2" x14ac:dyDescent="0.3">
      <c r="A4650" s="148" t="s">
        <v>8906</v>
      </c>
      <c r="B4650" s="84" t="s">
        <v>8907</v>
      </c>
    </row>
    <row r="4651" spans="1:2" x14ac:dyDescent="0.3">
      <c r="A4651" s="148" t="s">
        <v>8908</v>
      </c>
      <c r="B4651" s="84" t="s">
        <v>8909</v>
      </c>
    </row>
    <row r="4652" spans="1:2" x14ac:dyDescent="0.3">
      <c r="A4652" s="148" t="s">
        <v>8910</v>
      </c>
      <c r="B4652" s="84" t="s">
        <v>8911</v>
      </c>
    </row>
    <row r="4653" spans="1:2" x14ac:dyDescent="0.3">
      <c r="A4653" s="148" t="s">
        <v>8912</v>
      </c>
      <c r="B4653" s="84" t="s">
        <v>8913</v>
      </c>
    </row>
    <row r="4654" spans="1:2" x14ac:dyDescent="0.3">
      <c r="A4654" s="148" t="s">
        <v>8914</v>
      </c>
      <c r="B4654" s="84" t="s">
        <v>8915</v>
      </c>
    </row>
    <row r="4655" spans="1:2" x14ac:dyDescent="0.3">
      <c r="A4655" s="148" t="s">
        <v>8916</v>
      </c>
      <c r="B4655" s="84" t="s">
        <v>8917</v>
      </c>
    </row>
    <row r="4656" spans="1:2" x14ac:dyDescent="0.3">
      <c r="A4656" s="148" t="s">
        <v>8918</v>
      </c>
      <c r="B4656" s="84" t="s">
        <v>8919</v>
      </c>
    </row>
    <row r="4657" spans="1:2" x14ac:dyDescent="0.3">
      <c r="A4657" s="148" t="s">
        <v>8920</v>
      </c>
      <c r="B4657" s="84" t="s">
        <v>8921</v>
      </c>
    </row>
    <row r="4658" spans="1:2" x14ac:dyDescent="0.3">
      <c r="A4658" s="148" t="s">
        <v>8922</v>
      </c>
      <c r="B4658" s="84" t="s">
        <v>8923</v>
      </c>
    </row>
    <row r="4659" spans="1:2" x14ac:dyDescent="0.3">
      <c r="A4659" s="148" t="s">
        <v>8924</v>
      </c>
      <c r="B4659" s="84" t="s">
        <v>8925</v>
      </c>
    </row>
    <row r="4660" spans="1:2" x14ac:dyDescent="0.3">
      <c r="A4660" s="148" t="s">
        <v>8926</v>
      </c>
      <c r="B4660" s="84" t="s">
        <v>8927</v>
      </c>
    </row>
    <row r="4661" spans="1:2" x14ac:dyDescent="0.3">
      <c r="A4661" s="148" t="s">
        <v>8928</v>
      </c>
      <c r="B4661" s="84" t="s">
        <v>8929</v>
      </c>
    </row>
    <row r="4662" spans="1:2" x14ac:dyDescent="0.3">
      <c r="A4662" s="148" t="s">
        <v>8930</v>
      </c>
      <c r="B4662" s="84" t="s">
        <v>8931</v>
      </c>
    </row>
    <row r="4663" spans="1:2" x14ac:dyDescent="0.3">
      <c r="A4663" s="148" t="s">
        <v>8932</v>
      </c>
      <c r="B4663" s="84" t="s">
        <v>8933</v>
      </c>
    </row>
    <row r="4664" spans="1:2" x14ac:dyDescent="0.3">
      <c r="A4664" s="148" t="s">
        <v>8934</v>
      </c>
      <c r="B4664" s="84" t="s">
        <v>8935</v>
      </c>
    </row>
    <row r="4665" spans="1:2" x14ac:dyDescent="0.3">
      <c r="A4665" s="148" t="s">
        <v>8936</v>
      </c>
      <c r="B4665" s="84" t="s">
        <v>8937</v>
      </c>
    </row>
    <row r="4666" spans="1:2" x14ac:dyDescent="0.3">
      <c r="A4666" s="148" t="s">
        <v>8938</v>
      </c>
      <c r="B4666" s="84" t="s">
        <v>8939</v>
      </c>
    </row>
    <row r="4667" spans="1:2" x14ac:dyDescent="0.3">
      <c r="A4667" s="148" t="s">
        <v>8940</v>
      </c>
      <c r="B4667" s="84" t="s">
        <v>8941</v>
      </c>
    </row>
    <row r="4668" spans="1:2" x14ac:dyDescent="0.3">
      <c r="A4668" s="148" t="s">
        <v>8942</v>
      </c>
      <c r="B4668" s="84" t="s">
        <v>8943</v>
      </c>
    </row>
    <row r="4669" spans="1:2" x14ac:dyDescent="0.3">
      <c r="A4669" s="148" t="s">
        <v>8944</v>
      </c>
      <c r="B4669" s="84" t="s">
        <v>8945</v>
      </c>
    </row>
    <row r="4670" spans="1:2" x14ac:dyDescent="0.3">
      <c r="A4670" s="148" t="s">
        <v>8946</v>
      </c>
      <c r="B4670" s="84" t="s">
        <v>8947</v>
      </c>
    </row>
    <row r="4671" spans="1:2" x14ac:dyDescent="0.3">
      <c r="A4671" s="148" t="s">
        <v>8948</v>
      </c>
      <c r="B4671" s="84" t="s">
        <v>8949</v>
      </c>
    </row>
    <row r="4672" spans="1:2" x14ac:dyDescent="0.3">
      <c r="A4672" s="148" t="s">
        <v>8950</v>
      </c>
      <c r="B4672" s="84" t="s">
        <v>8951</v>
      </c>
    </row>
    <row r="4673" spans="1:2" x14ac:dyDescent="0.3">
      <c r="A4673" s="148" t="s">
        <v>8952</v>
      </c>
      <c r="B4673" s="84" t="s">
        <v>8953</v>
      </c>
    </row>
    <row r="4674" spans="1:2" x14ac:dyDescent="0.3">
      <c r="A4674" s="148" t="s">
        <v>8954</v>
      </c>
      <c r="B4674" s="84" t="s">
        <v>2687</v>
      </c>
    </row>
    <row r="4675" spans="1:2" x14ac:dyDescent="0.3">
      <c r="A4675" s="148" t="s">
        <v>8955</v>
      </c>
      <c r="B4675" s="84" t="s">
        <v>8956</v>
      </c>
    </row>
    <row r="4676" spans="1:2" x14ac:dyDescent="0.3">
      <c r="A4676" s="148" t="s">
        <v>8957</v>
      </c>
      <c r="B4676" s="84" t="s">
        <v>8958</v>
      </c>
    </row>
    <row r="4677" spans="1:2" x14ac:dyDescent="0.3">
      <c r="A4677" s="148" t="s">
        <v>8959</v>
      </c>
      <c r="B4677" s="84" t="s">
        <v>8960</v>
      </c>
    </row>
    <row r="4678" spans="1:2" x14ac:dyDescent="0.3">
      <c r="A4678" s="148" t="s">
        <v>8961</v>
      </c>
      <c r="B4678" s="84" t="s">
        <v>8962</v>
      </c>
    </row>
    <row r="4679" spans="1:2" x14ac:dyDescent="0.3">
      <c r="A4679" s="148" t="s">
        <v>8963</v>
      </c>
      <c r="B4679" s="84" t="s">
        <v>8964</v>
      </c>
    </row>
    <row r="4680" spans="1:2" x14ac:dyDescent="0.3">
      <c r="A4680" s="148" t="s">
        <v>8965</v>
      </c>
      <c r="B4680" s="84" t="s">
        <v>8966</v>
      </c>
    </row>
    <row r="4681" spans="1:2" x14ac:dyDescent="0.3">
      <c r="A4681" s="148" t="s">
        <v>8967</v>
      </c>
      <c r="B4681" s="84" t="s">
        <v>8968</v>
      </c>
    </row>
    <row r="4682" spans="1:2" x14ac:dyDescent="0.3">
      <c r="A4682" s="148" t="s">
        <v>8969</v>
      </c>
      <c r="B4682" s="84" t="s">
        <v>8970</v>
      </c>
    </row>
    <row r="4683" spans="1:2" x14ac:dyDescent="0.3">
      <c r="A4683" s="148" t="s">
        <v>8971</v>
      </c>
      <c r="B4683" s="84" t="s">
        <v>8972</v>
      </c>
    </row>
    <row r="4684" spans="1:2" x14ac:dyDescent="0.3">
      <c r="A4684" s="148" t="s">
        <v>8973</v>
      </c>
      <c r="B4684" s="84" t="s">
        <v>8974</v>
      </c>
    </row>
    <row r="4685" spans="1:2" x14ac:dyDescent="0.3">
      <c r="A4685" s="148" t="s">
        <v>8975</v>
      </c>
      <c r="B4685" s="84" t="s">
        <v>8976</v>
      </c>
    </row>
    <row r="4686" spans="1:2" x14ac:dyDescent="0.3">
      <c r="A4686" s="148" t="s">
        <v>8977</v>
      </c>
      <c r="B4686" s="84" t="s">
        <v>8978</v>
      </c>
    </row>
    <row r="4687" spans="1:2" x14ac:dyDescent="0.3">
      <c r="A4687" s="148" t="s">
        <v>8979</v>
      </c>
      <c r="B4687" s="84" t="s">
        <v>8980</v>
      </c>
    </row>
    <row r="4688" spans="1:2" x14ac:dyDescent="0.3">
      <c r="A4688" s="148" t="s">
        <v>8981</v>
      </c>
      <c r="B4688" s="84" t="s">
        <v>8982</v>
      </c>
    </row>
    <row r="4689" spans="1:2" x14ac:dyDescent="0.3">
      <c r="A4689" s="148" t="s">
        <v>8983</v>
      </c>
      <c r="B4689" s="84" t="s">
        <v>8984</v>
      </c>
    </row>
    <row r="4690" spans="1:2" x14ac:dyDescent="0.3">
      <c r="A4690" s="148" t="s">
        <v>8985</v>
      </c>
      <c r="B4690" s="84" t="s">
        <v>8986</v>
      </c>
    </row>
    <row r="4691" spans="1:2" x14ac:dyDescent="0.3">
      <c r="A4691" s="148" t="s">
        <v>8987</v>
      </c>
      <c r="B4691" s="84" t="s">
        <v>8988</v>
      </c>
    </row>
    <row r="4692" spans="1:2" x14ac:dyDescent="0.3">
      <c r="A4692" s="148" t="s">
        <v>8989</v>
      </c>
      <c r="B4692" s="84" t="s">
        <v>8990</v>
      </c>
    </row>
    <row r="4693" spans="1:2" x14ac:dyDescent="0.3">
      <c r="A4693" s="148" t="s">
        <v>8991</v>
      </c>
      <c r="B4693" s="84" t="s">
        <v>8992</v>
      </c>
    </row>
    <row r="4694" spans="1:2" x14ac:dyDescent="0.3">
      <c r="A4694" s="148" t="s">
        <v>8993</v>
      </c>
      <c r="B4694" s="84" t="s">
        <v>8994</v>
      </c>
    </row>
    <row r="4695" spans="1:2" x14ac:dyDescent="0.3">
      <c r="A4695" s="148" t="s">
        <v>8995</v>
      </c>
      <c r="B4695" s="84" t="s">
        <v>8996</v>
      </c>
    </row>
    <row r="4696" spans="1:2" x14ac:dyDescent="0.3">
      <c r="A4696" s="148" t="s">
        <v>8997</v>
      </c>
      <c r="B4696" s="84" t="s">
        <v>8998</v>
      </c>
    </row>
    <row r="4697" spans="1:2" x14ac:dyDescent="0.3">
      <c r="A4697" s="148" t="s">
        <v>8999</v>
      </c>
      <c r="B4697" s="84" t="s">
        <v>9000</v>
      </c>
    </row>
    <row r="4698" spans="1:2" x14ac:dyDescent="0.3">
      <c r="A4698" s="148" t="s">
        <v>9001</v>
      </c>
      <c r="B4698" s="84" t="s">
        <v>9002</v>
      </c>
    </row>
    <row r="4699" spans="1:2" x14ac:dyDescent="0.3">
      <c r="A4699" s="148" t="s">
        <v>9003</v>
      </c>
      <c r="B4699" s="84" t="s">
        <v>9004</v>
      </c>
    </row>
    <row r="4700" spans="1:2" x14ac:dyDescent="0.3">
      <c r="A4700" s="148" t="s">
        <v>9005</v>
      </c>
      <c r="B4700" s="84" t="s">
        <v>9006</v>
      </c>
    </row>
    <row r="4701" spans="1:2" x14ac:dyDescent="0.3">
      <c r="A4701" s="148" t="s">
        <v>9007</v>
      </c>
      <c r="B4701" s="84" t="s">
        <v>9008</v>
      </c>
    </row>
    <row r="4702" spans="1:2" x14ac:dyDescent="0.3">
      <c r="A4702" s="148" t="s">
        <v>9009</v>
      </c>
      <c r="B4702" s="84" t="s">
        <v>9010</v>
      </c>
    </row>
    <row r="4703" spans="1:2" x14ac:dyDescent="0.3">
      <c r="A4703" s="148" t="s">
        <v>9011</v>
      </c>
      <c r="B4703" s="84" t="s">
        <v>9012</v>
      </c>
    </row>
    <row r="4704" spans="1:2" x14ac:dyDescent="0.3">
      <c r="A4704" s="148" t="s">
        <v>9013</v>
      </c>
      <c r="B4704" s="84" t="s">
        <v>9014</v>
      </c>
    </row>
    <row r="4705" spans="1:2" x14ac:dyDescent="0.3">
      <c r="A4705" s="148" t="s">
        <v>9015</v>
      </c>
      <c r="B4705" s="84" t="s">
        <v>9016</v>
      </c>
    </row>
    <row r="4706" spans="1:2" x14ac:dyDescent="0.3">
      <c r="A4706" s="148" t="s">
        <v>9017</v>
      </c>
      <c r="B4706" s="84" t="s">
        <v>9018</v>
      </c>
    </row>
    <row r="4707" spans="1:2" x14ac:dyDescent="0.3">
      <c r="A4707" s="148" t="s">
        <v>9019</v>
      </c>
      <c r="B4707" s="84" t="s">
        <v>9020</v>
      </c>
    </row>
    <row r="4708" spans="1:2" x14ac:dyDescent="0.3">
      <c r="A4708" s="148" t="s">
        <v>9021</v>
      </c>
      <c r="B4708" s="84" t="s">
        <v>9022</v>
      </c>
    </row>
    <row r="4709" spans="1:2" x14ac:dyDescent="0.3">
      <c r="A4709" s="148" t="s">
        <v>9023</v>
      </c>
      <c r="B4709" s="84" t="s">
        <v>9024</v>
      </c>
    </row>
    <row r="4710" spans="1:2" x14ac:dyDescent="0.3">
      <c r="A4710" s="148" t="s">
        <v>9025</v>
      </c>
      <c r="B4710" s="84" t="s">
        <v>9026</v>
      </c>
    </row>
    <row r="4711" spans="1:2" x14ac:dyDescent="0.3">
      <c r="A4711" s="148" t="s">
        <v>9027</v>
      </c>
      <c r="B4711" s="84" t="s">
        <v>9028</v>
      </c>
    </row>
    <row r="4712" spans="1:2" x14ac:dyDescent="0.3">
      <c r="A4712" s="148" t="s">
        <v>9029</v>
      </c>
      <c r="B4712" s="84" t="s">
        <v>9030</v>
      </c>
    </row>
    <row r="4713" spans="1:2" x14ac:dyDescent="0.3">
      <c r="A4713" s="148" t="s">
        <v>9031</v>
      </c>
      <c r="B4713" s="84" t="s">
        <v>9032</v>
      </c>
    </row>
    <row r="4714" spans="1:2" x14ac:dyDescent="0.3">
      <c r="A4714" s="148" t="s">
        <v>9033</v>
      </c>
      <c r="B4714" s="84" t="s">
        <v>9034</v>
      </c>
    </row>
    <row r="4715" spans="1:2" x14ac:dyDescent="0.3">
      <c r="A4715" s="148" t="s">
        <v>9035</v>
      </c>
      <c r="B4715" s="84" t="s">
        <v>2214</v>
      </c>
    </row>
    <row r="4716" spans="1:2" x14ac:dyDescent="0.3">
      <c r="A4716" s="148" t="s">
        <v>9036</v>
      </c>
      <c r="B4716" s="84" t="s">
        <v>2216</v>
      </c>
    </row>
    <row r="4717" spans="1:2" x14ac:dyDescent="0.3">
      <c r="A4717" s="148" t="s">
        <v>9037</v>
      </c>
      <c r="B4717" s="84" t="s">
        <v>9038</v>
      </c>
    </row>
    <row r="4718" spans="1:2" x14ac:dyDescent="0.3">
      <c r="A4718" s="148" t="s">
        <v>9039</v>
      </c>
      <c r="B4718" s="84" t="s">
        <v>9040</v>
      </c>
    </row>
    <row r="4719" spans="1:2" x14ac:dyDescent="0.3">
      <c r="A4719" s="148" t="s">
        <v>9041</v>
      </c>
      <c r="B4719" s="84" t="s">
        <v>9042</v>
      </c>
    </row>
    <row r="4720" spans="1:2" x14ac:dyDescent="0.3">
      <c r="A4720" s="148" t="s">
        <v>9043</v>
      </c>
      <c r="B4720" s="84" t="s">
        <v>9044</v>
      </c>
    </row>
    <row r="4721" spans="1:2" x14ac:dyDescent="0.3">
      <c r="A4721" s="148" t="s">
        <v>9045</v>
      </c>
      <c r="B4721" s="84" t="s">
        <v>9046</v>
      </c>
    </row>
    <row r="4722" spans="1:2" x14ac:dyDescent="0.3">
      <c r="A4722" s="148" t="s">
        <v>9047</v>
      </c>
      <c r="B4722" s="84" t="s">
        <v>9048</v>
      </c>
    </row>
    <row r="4723" spans="1:2" x14ac:dyDescent="0.3">
      <c r="A4723" s="148" t="s">
        <v>9049</v>
      </c>
      <c r="B4723" s="84" t="s">
        <v>9050</v>
      </c>
    </row>
    <row r="4724" spans="1:2" x14ac:dyDescent="0.3">
      <c r="A4724" s="148" t="s">
        <v>9051</v>
      </c>
      <c r="B4724" s="84" t="s">
        <v>1474</v>
      </c>
    </row>
    <row r="4725" spans="1:2" x14ac:dyDescent="0.3">
      <c r="A4725" s="148" t="s">
        <v>9052</v>
      </c>
      <c r="B4725" s="84" t="s">
        <v>9053</v>
      </c>
    </row>
    <row r="4726" spans="1:2" x14ac:dyDescent="0.3">
      <c r="A4726" s="148" t="s">
        <v>9054</v>
      </c>
      <c r="B4726" s="84" t="s">
        <v>9055</v>
      </c>
    </row>
    <row r="4727" spans="1:2" x14ac:dyDescent="0.3">
      <c r="A4727" s="148" t="s">
        <v>9056</v>
      </c>
      <c r="B4727" s="84" t="s">
        <v>9057</v>
      </c>
    </row>
    <row r="4728" spans="1:2" x14ac:dyDescent="0.3">
      <c r="A4728" s="148" t="s">
        <v>9058</v>
      </c>
      <c r="B4728" s="84" t="s">
        <v>2230</v>
      </c>
    </row>
    <row r="4729" spans="1:2" x14ac:dyDescent="0.3">
      <c r="A4729" s="148" t="s">
        <v>9059</v>
      </c>
      <c r="B4729" s="84" t="s">
        <v>2232</v>
      </c>
    </row>
    <row r="4730" spans="1:2" x14ac:dyDescent="0.3">
      <c r="A4730" s="148" t="s">
        <v>9060</v>
      </c>
      <c r="B4730" s="84" t="s">
        <v>9061</v>
      </c>
    </row>
    <row r="4731" spans="1:2" x14ac:dyDescent="0.3">
      <c r="A4731" s="148" t="s">
        <v>9062</v>
      </c>
      <c r="B4731" s="84" t="s">
        <v>9063</v>
      </c>
    </row>
    <row r="4732" spans="1:2" x14ac:dyDescent="0.3">
      <c r="A4732" s="148" t="s">
        <v>9064</v>
      </c>
      <c r="B4732" s="84" t="s">
        <v>9065</v>
      </c>
    </row>
    <row r="4733" spans="1:2" x14ac:dyDescent="0.3">
      <c r="A4733" s="148" t="s">
        <v>9066</v>
      </c>
      <c r="B4733" s="84" t="s">
        <v>9067</v>
      </c>
    </row>
    <row r="4734" spans="1:2" x14ac:dyDescent="0.3">
      <c r="A4734" s="148" t="s">
        <v>9068</v>
      </c>
      <c r="B4734" s="84" t="s">
        <v>9069</v>
      </c>
    </row>
    <row r="4735" spans="1:2" x14ac:dyDescent="0.3">
      <c r="A4735" s="148" t="s">
        <v>9070</v>
      </c>
      <c r="B4735" s="84" t="s">
        <v>9071</v>
      </c>
    </row>
    <row r="4736" spans="1:2" x14ac:dyDescent="0.3">
      <c r="A4736" s="148" t="s">
        <v>9072</v>
      </c>
      <c r="B4736" s="84" t="s">
        <v>9073</v>
      </c>
    </row>
    <row r="4737" spans="1:2" x14ac:dyDescent="0.3">
      <c r="A4737" s="148" t="s">
        <v>9074</v>
      </c>
      <c r="B4737" s="84" t="s">
        <v>9075</v>
      </c>
    </row>
    <row r="4738" spans="1:2" x14ac:dyDescent="0.3">
      <c r="A4738" s="148" t="s">
        <v>9076</v>
      </c>
      <c r="B4738" s="84" t="s">
        <v>9077</v>
      </c>
    </row>
    <row r="4739" spans="1:2" x14ac:dyDescent="0.3">
      <c r="A4739" s="148" t="s">
        <v>9078</v>
      </c>
      <c r="B4739" s="84" t="s">
        <v>9079</v>
      </c>
    </row>
    <row r="4740" spans="1:2" x14ac:dyDescent="0.3">
      <c r="A4740" s="148" t="s">
        <v>9080</v>
      </c>
      <c r="B4740" s="84" t="s">
        <v>9081</v>
      </c>
    </row>
    <row r="4741" spans="1:2" x14ac:dyDescent="0.3">
      <c r="A4741" s="148" t="s">
        <v>9082</v>
      </c>
      <c r="B4741" s="84" t="s">
        <v>3492</v>
      </c>
    </row>
    <row r="4742" spans="1:2" x14ac:dyDescent="0.3">
      <c r="A4742" s="148" t="s">
        <v>9083</v>
      </c>
      <c r="B4742" s="84" t="s">
        <v>9084</v>
      </c>
    </row>
    <row r="4743" spans="1:2" x14ac:dyDescent="0.3">
      <c r="A4743" s="148" t="s">
        <v>9085</v>
      </c>
      <c r="B4743" s="84" t="s">
        <v>9086</v>
      </c>
    </row>
    <row r="4744" spans="1:2" x14ac:dyDescent="0.3">
      <c r="A4744" s="148" t="s">
        <v>9087</v>
      </c>
      <c r="B4744" s="84" t="s">
        <v>9088</v>
      </c>
    </row>
    <row r="4745" spans="1:2" x14ac:dyDescent="0.3">
      <c r="A4745" s="148" t="s">
        <v>9089</v>
      </c>
      <c r="B4745" s="84" t="s">
        <v>9090</v>
      </c>
    </row>
    <row r="4746" spans="1:2" x14ac:dyDescent="0.3">
      <c r="A4746" s="148" t="s">
        <v>9091</v>
      </c>
      <c r="B4746" s="84" t="s">
        <v>9092</v>
      </c>
    </row>
    <row r="4747" spans="1:2" x14ac:dyDescent="0.3">
      <c r="A4747" s="148" t="s">
        <v>9093</v>
      </c>
      <c r="B4747" s="84" t="s">
        <v>9094</v>
      </c>
    </row>
    <row r="4748" spans="1:2" x14ac:dyDescent="0.3">
      <c r="A4748" s="148" t="s">
        <v>9095</v>
      </c>
      <c r="B4748" s="84" t="s">
        <v>9096</v>
      </c>
    </row>
    <row r="4749" spans="1:2" x14ac:dyDescent="0.3">
      <c r="A4749" s="148" t="s">
        <v>9097</v>
      </c>
      <c r="B4749" s="84" t="s">
        <v>9098</v>
      </c>
    </row>
    <row r="4750" spans="1:2" x14ac:dyDescent="0.3">
      <c r="A4750" s="148" t="s">
        <v>9099</v>
      </c>
      <c r="B4750" s="84" t="s">
        <v>9100</v>
      </c>
    </row>
    <row r="4751" spans="1:2" x14ac:dyDescent="0.3">
      <c r="A4751" s="148" t="s">
        <v>341</v>
      </c>
      <c r="B4751" s="84" t="s">
        <v>802</v>
      </c>
    </row>
    <row r="4752" spans="1:2" x14ac:dyDescent="0.3">
      <c r="A4752" s="148" t="s">
        <v>342</v>
      </c>
      <c r="B4752" s="84" t="s">
        <v>803</v>
      </c>
    </row>
    <row r="4753" spans="1:2" x14ac:dyDescent="0.3">
      <c r="A4753" s="148" t="s">
        <v>9101</v>
      </c>
      <c r="B4753" s="84" t="s">
        <v>9102</v>
      </c>
    </row>
    <row r="4754" spans="1:2" x14ac:dyDescent="0.3">
      <c r="A4754" s="148" t="s">
        <v>571</v>
      </c>
      <c r="B4754" s="84" t="s">
        <v>9103</v>
      </c>
    </row>
    <row r="4755" spans="1:2" x14ac:dyDescent="0.3">
      <c r="A4755" s="148" t="s">
        <v>343</v>
      </c>
      <c r="B4755" s="84" t="s">
        <v>804</v>
      </c>
    </row>
    <row r="4756" spans="1:2" x14ac:dyDescent="0.3">
      <c r="A4756" s="148" t="s">
        <v>9104</v>
      </c>
      <c r="B4756" s="84" t="s">
        <v>9105</v>
      </c>
    </row>
    <row r="4757" spans="1:2" x14ac:dyDescent="0.3">
      <c r="A4757" s="148" t="s">
        <v>9106</v>
      </c>
      <c r="B4757" s="84" t="s">
        <v>9107</v>
      </c>
    </row>
    <row r="4758" spans="1:2" x14ac:dyDescent="0.3">
      <c r="A4758" s="148" t="s">
        <v>9108</v>
      </c>
      <c r="B4758" s="84" t="s">
        <v>9109</v>
      </c>
    </row>
    <row r="4759" spans="1:2" x14ac:dyDescent="0.3">
      <c r="A4759" s="148" t="s">
        <v>9110</v>
      </c>
      <c r="B4759" s="84" t="s">
        <v>9111</v>
      </c>
    </row>
    <row r="4760" spans="1:2" x14ac:dyDescent="0.3">
      <c r="A4760" s="148" t="s">
        <v>9112</v>
      </c>
      <c r="B4760" s="84" t="s">
        <v>9113</v>
      </c>
    </row>
    <row r="4761" spans="1:2" x14ac:dyDescent="0.3">
      <c r="A4761" s="148" t="s">
        <v>9114</v>
      </c>
      <c r="B4761" s="84" t="s">
        <v>9115</v>
      </c>
    </row>
    <row r="4762" spans="1:2" x14ac:dyDescent="0.3">
      <c r="A4762" s="148" t="s">
        <v>9116</v>
      </c>
      <c r="B4762" s="84" t="s">
        <v>9117</v>
      </c>
    </row>
    <row r="4763" spans="1:2" x14ac:dyDescent="0.3">
      <c r="A4763" s="148" t="s">
        <v>9118</v>
      </c>
      <c r="B4763" s="84" t="s">
        <v>9119</v>
      </c>
    </row>
    <row r="4764" spans="1:2" x14ac:dyDescent="0.3">
      <c r="A4764" s="148" t="s">
        <v>9120</v>
      </c>
      <c r="B4764" s="84" t="s">
        <v>9121</v>
      </c>
    </row>
    <row r="4765" spans="1:2" x14ac:dyDescent="0.3">
      <c r="A4765" s="148" t="s">
        <v>9122</v>
      </c>
      <c r="B4765" s="84" t="s">
        <v>9123</v>
      </c>
    </row>
    <row r="4766" spans="1:2" x14ac:dyDescent="0.3">
      <c r="A4766" s="148" t="s">
        <v>9124</v>
      </c>
      <c r="B4766" s="84" t="s">
        <v>9125</v>
      </c>
    </row>
    <row r="4767" spans="1:2" x14ac:dyDescent="0.3">
      <c r="A4767" s="148" t="s">
        <v>9126</v>
      </c>
      <c r="B4767" s="84" t="s">
        <v>9127</v>
      </c>
    </row>
    <row r="4768" spans="1:2" x14ac:dyDescent="0.3">
      <c r="A4768" s="148" t="s">
        <v>9128</v>
      </c>
      <c r="B4768" s="84" t="s">
        <v>9129</v>
      </c>
    </row>
    <row r="4769" spans="1:2" x14ac:dyDescent="0.3">
      <c r="A4769" s="148" t="s">
        <v>9130</v>
      </c>
      <c r="B4769" s="84" t="s">
        <v>9131</v>
      </c>
    </row>
    <row r="4770" spans="1:2" x14ac:dyDescent="0.3">
      <c r="A4770" s="148" t="s">
        <v>9132</v>
      </c>
      <c r="B4770" s="84" t="s">
        <v>9133</v>
      </c>
    </row>
    <row r="4771" spans="1:2" x14ac:dyDescent="0.3">
      <c r="A4771" s="148" t="s">
        <v>9134</v>
      </c>
      <c r="B4771" s="84" t="s">
        <v>9135</v>
      </c>
    </row>
    <row r="4772" spans="1:2" x14ac:dyDescent="0.3">
      <c r="A4772" s="148" t="s">
        <v>9136</v>
      </c>
      <c r="B4772" s="84" t="s">
        <v>9137</v>
      </c>
    </row>
    <row r="4773" spans="1:2" x14ac:dyDescent="0.3">
      <c r="A4773" s="148" t="s">
        <v>9138</v>
      </c>
      <c r="B4773" s="84" t="s">
        <v>9139</v>
      </c>
    </row>
    <row r="4774" spans="1:2" x14ac:dyDescent="0.3">
      <c r="A4774" s="148" t="s">
        <v>9140</v>
      </c>
      <c r="B4774" s="84" t="s">
        <v>9141</v>
      </c>
    </row>
    <row r="4775" spans="1:2" x14ac:dyDescent="0.3">
      <c r="A4775" s="148" t="s">
        <v>9142</v>
      </c>
      <c r="B4775" s="84" t="s">
        <v>9143</v>
      </c>
    </row>
    <row r="4776" spans="1:2" x14ac:dyDescent="0.3">
      <c r="A4776" s="148" t="s">
        <v>9144</v>
      </c>
      <c r="B4776" s="84" t="s">
        <v>9145</v>
      </c>
    </row>
    <row r="4777" spans="1:2" x14ac:dyDescent="0.3">
      <c r="A4777" s="148" t="s">
        <v>9146</v>
      </c>
      <c r="B4777" s="84" t="s">
        <v>9147</v>
      </c>
    </row>
    <row r="4778" spans="1:2" x14ac:dyDescent="0.3">
      <c r="A4778" s="148" t="s">
        <v>9148</v>
      </c>
      <c r="B4778" s="84" t="s">
        <v>9149</v>
      </c>
    </row>
    <row r="4779" spans="1:2" x14ac:dyDescent="0.3">
      <c r="A4779" s="148" t="s">
        <v>9150</v>
      </c>
      <c r="B4779" s="84" t="s">
        <v>9151</v>
      </c>
    </row>
    <row r="4780" spans="1:2" x14ac:dyDescent="0.3">
      <c r="A4780" s="148" t="s">
        <v>9152</v>
      </c>
      <c r="B4780" s="84" t="s">
        <v>9153</v>
      </c>
    </row>
    <row r="4781" spans="1:2" x14ac:dyDescent="0.3">
      <c r="A4781" s="148" t="s">
        <v>9154</v>
      </c>
      <c r="B4781" s="84" t="s">
        <v>9155</v>
      </c>
    </row>
    <row r="4782" spans="1:2" x14ac:dyDescent="0.3">
      <c r="A4782" s="148" t="s">
        <v>9156</v>
      </c>
      <c r="B4782" s="84" t="s">
        <v>9157</v>
      </c>
    </row>
    <row r="4783" spans="1:2" x14ac:dyDescent="0.3">
      <c r="A4783" s="148" t="s">
        <v>9158</v>
      </c>
      <c r="B4783" s="84" t="s">
        <v>9159</v>
      </c>
    </row>
    <row r="4784" spans="1:2" x14ac:dyDescent="0.3">
      <c r="A4784" s="148" t="s">
        <v>9160</v>
      </c>
      <c r="B4784" s="84" t="s">
        <v>9161</v>
      </c>
    </row>
    <row r="4785" spans="1:2" x14ac:dyDescent="0.3">
      <c r="A4785" s="148" t="s">
        <v>9162</v>
      </c>
      <c r="B4785" s="84" t="s">
        <v>9163</v>
      </c>
    </row>
    <row r="4786" spans="1:2" x14ac:dyDescent="0.3">
      <c r="A4786" s="148" t="s">
        <v>9164</v>
      </c>
      <c r="B4786" s="84" t="s">
        <v>9165</v>
      </c>
    </row>
    <row r="4787" spans="1:2" x14ac:dyDescent="0.3">
      <c r="A4787" s="148" t="s">
        <v>9166</v>
      </c>
      <c r="B4787" s="84" t="s">
        <v>9167</v>
      </c>
    </row>
    <row r="4788" spans="1:2" x14ac:dyDescent="0.3">
      <c r="A4788" s="148" t="s">
        <v>9168</v>
      </c>
      <c r="B4788" s="84" t="s">
        <v>9169</v>
      </c>
    </row>
    <row r="4789" spans="1:2" x14ac:dyDescent="0.3">
      <c r="A4789" s="148" t="s">
        <v>9170</v>
      </c>
      <c r="B4789" s="84" t="s">
        <v>9171</v>
      </c>
    </row>
    <row r="4790" spans="1:2" x14ac:dyDescent="0.3">
      <c r="A4790" s="148" t="s">
        <v>9172</v>
      </c>
      <c r="B4790" s="84" t="s">
        <v>9173</v>
      </c>
    </row>
    <row r="4791" spans="1:2" x14ac:dyDescent="0.3">
      <c r="A4791" s="148" t="s">
        <v>572</v>
      </c>
      <c r="B4791" s="84" t="s">
        <v>9174</v>
      </c>
    </row>
    <row r="4792" spans="1:2" x14ac:dyDescent="0.3">
      <c r="A4792" s="148" t="s">
        <v>9175</v>
      </c>
      <c r="B4792" s="84" t="s">
        <v>9176</v>
      </c>
    </row>
    <row r="4793" spans="1:2" x14ac:dyDescent="0.3">
      <c r="A4793" s="148" t="s">
        <v>573</v>
      </c>
      <c r="B4793" s="84" t="s">
        <v>9177</v>
      </c>
    </row>
    <row r="4794" spans="1:2" x14ac:dyDescent="0.3">
      <c r="A4794" s="148" t="s">
        <v>9178</v>
      </c>
      <c r="B4794" s="84" t="s">
        <v>9179</v>
      </c>
    </row>
    <row r="4795" spans="1:2" x14ac:dyDescent="0.3">
      <c r="A4795" s="148" t="s">
        <v>9180</v>
      </c>
      <c r="B4795" s="84" t="s">
        <v>73</v>
      </c>
    </row>
    <row r="4796" spans="1:2" x14ac:dyDescent="0.3">
      <c r="A4796" s="148" t="s">
        <v>9181</v>
      </c>
      <c r="B4796" s="84" t="s">
        <v>9182</v>
      </c>
    </row>
    <row r="4797" spans="1:2" x14ac:dyDescent="0.3">
      <c r="A4797" s="148" t="s">
        <v>9183</v>
      </c>
      <c r="B4797" s="84" t="s">
        <v>9184</v>
      </c>
    </row>
    <row r="4798" spans="1:2" x14ac:dyDescent="0.3">
      <c r="A4798" s="148" t="s">
        <v>9185</v>
      </c>
      <c r="B4798" s="84" t="s">
        <v>9186</v>
      </c>
    </row>
    <row r="4799" spans="1:2" x14ac:dyDescent="0.3">
      <c r="A4799" s="148" t="s">
        <v>9187</v>
      </c>
      <c r="B4799" s="84" t="s">
        <v>9188</v>
      </c>
    </row>
    <row r="4800" spans="1:2" x14ac:dyDescent="0.3">
      <c r="A4800" s="148" t="s">
        <v>9189</v>
      </c>
      <c r="B4800" s="84" t="s">
        <v>9190</v>
      </c>
    </row>
    <row r="4801" spans="1:2" x14ac:dyDescent="0.3">
      <c r="A4801" s="148" t="s">
        <v>344</v>
      </c>
      <c r="B4801" s="84" t="s">
        <v>805</v>
      </c>
    </row>
    <row r="4802" spans="1:2" x14ac:dyDescent="0.3">
      <c r="A4802" s="148" t="s">
        <v>9191</v>
      </c>
      <c r="B4802" s="84" t="s">
        <v>9192</v>
      </c>
    </row>
    <row r="4803" spans="1:2" x14ac:dyDescent="0.3">
      <c r="A4803" s="148" t="s">
        <v>9193</v>
      </c>
      <c r="B4803" s="84" t="s">
        <v>9194</v>
      </c>
    </row>
    <row r="4804" spans="1:2" x14ac:dyDescent="0.3">
      <c r="A4804" s="148" t="s">
        <v>9195</v>
      </c>
      <c r="B4804" s="84" t="s">
        <v>9196</v>
      </c>
    </row>
    <row r="4805" spans="1:2" x14ac:dyDescent="0.3">
      <c r="A4805" s="148" t="s">
        <v>9197</v>
      </c>
      <c r="B4805" s="84" t="s">
        <v>9198</v>
      </c>
    </row>
    <row r="4806" spans="1:2" x14ac:dyDescent="0.3">
      <c r="A4806" s="148" t="s">
        <v>9199</v>
      </c>
      <c r="B4806" s="84" t="s">
        <v>9200</v>
      </c>
    </row>
    <row r="4807" spans="1:2" x14ac:dyDescent="0.3">
      <c r="A4807" s="148" t="s">
        <v>9201</v>
      </c>
      <c r="B4807" s="84" t="s">
        <v>9202</v>
      </c>
    </row>
    <row r="4808" spans="1:2" x14ac:dyDescent="0.3">
      <c r="A4808" s="148" t="s">
        <v>9203</v>
      </c>
      <c r="B4808" s="84" t="s">
        <v>9204</v>
      </c>
    </row>
    <row r="4809" spans="1:2" x14ac:dyDescent="0.3">
      <c r="A4809" s="148" t="s">
        <v>9205</v>
      </c>
      <c r="B4809" s="84" t="s">
        <v>9206</v>
      </c>
    </row>
    <row r="4810" spans="1:2" x14ac:dyDescent="0.3">
      <c r="A4810" s="148" t="s">
        <v>9207</v>
      </c>
      <c r="B4810" s="84" t="s">
        <v>9208</v>
      </c>
    </row>
    <row r="4811" spans="1:2" x14ac:dyDescent="0.3">
      <c r="A4811" s="148" t="s">
        <v>9209</v>
      </c>
      <c r="B4811" s="84" t="s">
        <v>9210</v>
      </c>
    </row>
    <row r="4812" spans="1:2" x14ac:dyDescent="0.3">
      <c r="A4812" s="148" t="s">
        <v>9211</v>
      </c>
      <c r="B4812" s="84" t="s">
        <v>9212</v>
      </c>
    </row>
    <row r="4813" spans="1:2" x14ac:dyDescent="0.3">
      <c r="A4813" s="148" t="s">
        <v>9213</v>
      </c>
      <c r="B4813" s="84" t="s">
        <v>9214</v>
      </c>
    </row>
    <row r="4814" spans="1:2" x14ac:dyDescent="0.3">
      <c r="A4814" s="148" t="s">
        <v>9215</v>
      </c>
      <c r="B4814" s="84" t="s">
        <v>9216</v>
      </c>
    </row>
    <row r="4815" spans="1:2" x14ac:dyDescent="0.3">
      <c r="A4815" s="148" t="s">
        <v>9217</v>
      </c>
      <c r="B4815" s="84" t="s">
        <v>9218</v>
      </c>
    </row>
    <row r="4816" spans="1:2" x14ac:dyDescent="0.3">
      <c r="A4816" s="148" t="s">
        <v>9219</v>
      </c>
      <c r="B4816" s="84" t="s">
        <v>9220</v>
      </c>
    </row>
    <row r="4817" spans="1:2" x14ac:dyDescent="0.3">
      <c r="A4817" s="148" t="s">
        <v>347</v>
      </c>
      <c r="B4817" s="84" t="s">
        <v>9221</v>
      </c>
    </row>
    <row r="4818" spans="1:2" x14ac:dyDescent="0.3">
      <c r="A4818" s="148" t="s">
        <v>9222</v>
      </c>
      <c r="B4818" s="84" t="s">
        <v>9223</v>
      </c>
    </row>
    <row r="4819" spans="1:2" x14ac:dyDescent="0.3">
      <c r="A4819" s="148" t="s">
        <v>9224</v>
      </c>
      <c r="B4819" s="84" t="s">
        <v>9225</v>
      </c>
    </row>
    <row r="4820" spans="1:2" x14ac:dyDescent="0.3">
      <c r="A4820" s="148" t="s">
        <v>9226</v>
      </c>
      <c r="B4820" s="84" t="s">
        <v>9227</v>
      </c>
    </row>
    <row r="4821" spans="1:2" x14ac:dyDescent="0.3">
      <c r="A4821" s="148" t="s">
        <v>9228</v>
      </c>
      <c r="B4821" s="84" t="s">
        <v>9229</v>
      </c>
    </row>
    <row r="4822" spans="1:2" x14ac:dyDescent="0.3">
      <c r="A4822" s="148" t="s">
        <v>9230</v>
      </c>
      <c r="B4822" s="84" t="s">
        <v>9231</v>
      </c>
    </row>
    <row r="4823" spans="1:2" x14ac:dyDescent="0.3">
      <c r="A4823" s="148" t="s">
        <v>9232</v>
      </c>
      <c r="B4823" s="84" t="s">
        <v>9233</v>
      </c>
    </row>
    <row r="4824" spans="1:2" x14ac:dyDescent="0.3">
      <c r="A4824" s="148" t="s">
        <v>496</v>
      </c>
      <c r="B4824" s="84" t="s">
        <v>9234</v>
      </c>
    </row>
    <row r="4825" spans="1:2" x14ac:dyDescent="0.3">
      <c r="A4825" s="148" t="s">
        <v>497</v>
      </c>
      <c r="B4825" s="84" t="s">
        <v>9235</v>
      </c>
    </row>
    <row r="4826" spans="1:2" x14ac:dyDescent="0.3">
      <c r="A4826" s="148" t="s">
        <v>9236</v>
      </c>
      <c r="B4826" s="84" t="s">
        <v>17</v>
      </c>
    </row>
    <row r="4827" spans="1:2" x14ac:dyDescent="0.3">
      <c r="A4827" s="148" t="s">
        <v>9237</v>
      </c>
      <c r="B4827" s="84" t="s">
        <v>900</v>
      </c>
    </row>
    <row r="4828" spans="1:2" x14ac:dyDescent="0.3">
      <c r="A4828" s="148" t="s">
        <v>9238</v>
      </c>
      <c r="B4828" s="84" t="s">
        <v>2088</v>
      </c>
    </row>
    <row r="4829" spans="1:2" x14ac:dyDescent="0.3">
      <c r="A4829" s="148" t="s">
        <v>574</v>
      </c>
      <c r="B4829" s="84" t="s">
        <v>533</v>
      </c>
    </row>
    <row r="4830" spans="1:2" x14ac:dyDescent="0.3">
      <c r="A4830" s="148" t="s">
        <v>9239</v>
      </c>
      <c r="B4830" s="84" t="s">
        <v>9240</v>
      </c>
    </row>
    <row r="4831" spans="1:2" x14ac:dyDescent="0.3">
      <c r="A4831" s="148" t="s">
        <v>9241</v>
      </c>
      <c r="B4831" s="84" t="s">
        <v>9242</v>
      </c>
    </row>
    <row r="4832" spans="1:2" x14ac:dyDescent="0.3">
      <c r="A4832" s="148" t="s">
        <v>9243</v>
      </c>
      <c r="B4832" s="84" t="s">
        <v>9244</v>
      </c>
    </row>
    <row r="4833" spans="1:2" x14ac:dyDescent="0.3">
      <c r="A4833" s="148" t="s">
        <v>9245</v>
      </c>
      <c r="B4833" s="84" t="s">
        <v>9246</v>
      </c>
    </row>
    <row r="4834" spans="1:2" x14ac:dyDescent="0.3">
      <c r="A4834" s="148" t="s">
        <v>519</v>
      </c>
      <c r="B4834" s="84" t="s">
        <v>781</v>
      </c>
    </row>
    <row r="4835" spans="1:2" x14ac:dyDescent="0.3">
      <c r="A4835" s="148" t="s">
        <v>9247</v>
      </c>
      <c r="B4835" s="84" t="s">
        <v>9248</v>
      </c>
    </row>
    <row r="4836" spans="1:2" x14ac:dyDescent="0.3">
      <c r="A4836" s="148" t="s">
        <v>9249</v>
      </c>
      <c r="B4836" s="84" t="s">
        <v>9250</v>
      </c>
    </row>
    <row r="4837" spans="1:2" x14ac:dyDescent="0.3">
      <c r="A4837" s="148" t="s">
        <v>9251</v>
      </c>
      <c r="B4837" s="84" t="s">
        <v>9252</v>
      </c>
    </row>
    <row r="4838" spans="1:2" x14ac:dyDescent="0.3">
      <c r="A4838" s="148" t="s">
        <v>9253</v>
      </c>
      <c r="B4838" s="84" t="s">
        <v>9254</v>
      </c>
    </row>
    <row r="4839" spans="1:2" x14ac:dyDescent="0.3">
      <c r="A4839" s="148" t="s">
        <v>520</v>
      </c>
      <c r="B4839" s="84" t="s">
        <v>782</v>
      </c>
    </row>
    <row r="4840" spans="1:2" x14ac:dyDescent="0.3">
      <c r="A4840" s="148" t="s">
        <v>521</v>
      </c>
      <c r="B4840" s="84" t="s">
        <v>783</v>
      </c>
    </row>
    <row r="4841" spans="1:2" x14ac:dyDescent="0.3">
      <c r="A4841" s="148" t="s">
        <v>9255</v>
      </c>
      <c r="B4841" s="84" t="s">
        <v>9256</v>
      </c>
    </row>
    <row r="4842" spans="1:2" x14ac:dyDescent="0.3">
      <c r="A4842" s="148" t="s">
        <v>9257</v>
      </c>
      <c r="B4842" s="84" t="s">
        <v>9258</v>
      </c>
    </row>
    <row r="4843" spans="1:2" x14ac:dyDescent="0.3">
      <c r="A4843" s="148" t="s">
        <v>9259</v>
      </c>
      <c r="B4843" s="84" t="s">
        <v>9260</v>
      </c>
    </row>
    <row r="4844" spans="1:2" x14ac:dyDescent="0.3">
      <c r="A4844" s="148" t="s">
        <v>492</v>
      </c>
      <c r="B4844" s="84" t="s">
        <v>9261</v>
      </c>
    </row>
    <row r="4845" spans="1:2" x14ac:dyDescent="0.3">
      <c r="A4845" s="148" t="s">
        <v>9262</v>
      </c>
      <c r="B4845" s="84" t="s">
        <v>9263</v>
      </c>
    </row>
    <row r="4846" spans="1:2" x14ac:dyDescent="0.3">
      <c r="A4846" s="148" t="s">
        <v>9264</v>
      </c>
      <c r="B4846" s="84" t="s">
        <v>9265</v>
      </c>
    </row>
    <row r="4847" spans="1:2" x14ac:dyDescent="0.3">
      <c r="A4847" s="148" t="s">
        <v>9266</v>
      </c>
      <c r="B4847" s="84" t="s">
        <v>9267</v>
      </c>
    </row>
    <row r="4848" spans="1:2" x14ac:dyDescent="0.3">
      <c r="A4848" s="148" t="s">
        <v>9268</v>
      </c>
      <c r="B4848" s="84" t="s">
        <v>9269</v>
      </c>
    </row>
    <row r="4849" spans="1:2" x14ac:dyDescent="0.3">
      <c r="A4849" s="148" t="s">
        <v>9270</v>
      </c>
      <c r="B4849" s="84" t="s">
        <v>9271</v>
      </c>
    </row>
    <row r="4850" spans="1:2" x14ac:dyDescent="0.3">
      <c r="A4850" s="148" t="s">
        <v>9272</v>
      </c>
      <c r="B4850" s="84" t="s">
        <v>9273</v>
      </c>
    </row>
    <row r="4851" spans="1:2" x14ac:dyDescent="0.3">
      <c r="A4851" s="148" t="s">
        <v>9274</v>
      </c>
      <c r="B4851" s="84" t="s">
        <v>9275</v>
      </c>
    </row>
    <row r="4852" spans="1:2" x14ac:dyDescent="0.3">
      <c r="A4852" s="148" t="s">
        <v>9276</v>
      </c>
      <c r="B4852" s="84" t="s">
        <v>9277</v>
      </c>
    </row>
    <row r="4853" spans="1:2" x14ac:dyDescent="0.3">
      <c r="A4853" s="148" t="s">
        <v>9278</v>
      </c>
      <c r="B4853" s="84" t="s">
        <v>9279</v>
      </c>
    </row>
    <row r="4854" spans="1:2" x14ac:dyDescent="0.3">
      <c r="A4854" s="148" t="s">
        <v>9280</v>
      </c>
      <c r="B4854" s="84" t="s">
        <v>873</v>
      </c>
    </row>
    <row r="4855" spans="1:2" x14ac:dyDescent="0.3">
      <c r="A4855" s="148" t="s">
        <v>9281</v>
      </c>
      <c r="B4855" s="84" t="s">
        <v>9282</v>
      </c>
    </row>
    <row r="4856" spans="1:2" x14ac:dyDescent="0.3">
      <c r="A4856" s="148" t="s">
        <v>9283</v>
      </c>
      <c r="B4856" s="84" t="s">
        <v>9284</v>
      </c>
    </row>
    <row r="4857" spans="1:2" x14ac:dyDescent="0.3">
      <c r="A4857" s="148" t="s">
        <v>9285</v>
      </c>
      <c r="B4857" s="84" t="s">
        <v>9286</v>
      </c>
    </row>
    <row r="4858" spans="1:2" x14ac:dyDescent="0.3">
      <c r="A4858" s="148" t="s">
        <v>9287</v>
      </c>
      <c r="B4858" s="84" t="s">
        <v>9288</v>
      </c>
    </row>
    <row r="4859" spans="1:2" x14ac:dyDescent="0.3">
      <c r="A4859" s="148" t="s">
        <v>493</v>
      </c>
      <c r="B4859" s="84" t="s">
        <v>246</v>
      </c>
    </row>
    <row r="4860" spans="1:2" x14ac:dyDescent="0.3">
      <c r="A4860" s="148" t="s">
        <v>495</v>
      </c>
      <c r="B4860" s="84" t="s">
        <v>9289</v>
      </c>
    </row>
    <row r="4861" spans="1:2" x14ac:dyDescent="0.3">
      <c r="A4861" s="148" t="s">
        <v>494</v>
      </c>
      <c r="B4861" s="84" t="s">
        <v>9290</v>
      </c>
    </row>
    <row r="4862" spans="1:2" x14ac:dyDescent="0.3">
      <c r="A4862" s="148" t="s">
        <v>9291</v>
      </c>
      <c r="B4862" s="84" t="s">
        <v>9292</v>
      </c>
    </row>
    <row r="4863" spans="1:2" x14ac:dyDescent="0.3">
      <c r="A4863" s="148" t="s">
        <v>9293</v>
      </c>
      <c r="B4863" s="84" t="s">
        <v>9294</v>
      </c>
    </row>
    <row r="4864" spans="1:2" x14ac:dyDescent="0.3">
      <c r="A4864" s="148" t="s">
        <v>474</v>
      </c>
      <c r="B4864" s="84" t="s">
        <v>9295</v>
      </c>
    </row>
    <row r="4865" spans="1:2" x14ac:dyDescent="0.3">
      <c r="A4865" s="148" t="s">
        <v>330</v>
      </c>
      <c r="B4865" s="84" t="s">
        <v>784</v>
      </c>
    </row>
    <row r="4866" spans="1:2" x14ac:dyDescent="0.3">
      <c r="A4866" s="148" t="s">
        <v>575</v>
      </c>
      <c r="B4866" s="84" t="s">
        <v>9296</v>
      </c>
    </row>
    <row r="4867" spans="1:2" x14ac:dyDescent="0.3">
      <c r="A4867" s="148" t="s">
        <v>9297</v>
      </c>
      <c r="B4867" s="84" t="s">
        <v>9298</v>
      </c>
    </row>
    <row r="4868" spans="1:2" x14ac:dyDescent="0.3">
      <c r="A4868" s="148" t="s">
        <v>9299</v>
      </c>
      <c r="B4868" s="84" t="s">
        <v>9300</v>
      </c>
    </row>
    <row r="4869" spans="1:2" x14ac:dyDescent="0.3">
      <c r="A4869" s="148" t="s">
        <v>360</v>
      </c>
      <c r="B4869" s="84" t="s">
        <v>785</v>
      </c>
    </row>
    <row r="4870" spans="1:2" x14ac:dyDescent="0.3">
      <c r="A4870" s="148" t="s">
        <v>407</v>
      </c>
      <c r="B4870" s="84" t="s">
        <v>9301</v>
      </c>
    </row>
    <row r="4871" spans="1:2" x14ac:dyDescent="0.3">
      <c r="A4871" s="148" t="s">
        <v>9302</v>
      </c>
      <c r="B4871" s="84" t="s">
        <v>9303</v>
      </c>
    </row>
    <row r="4872" spans="1:2" x14ac:dyDescent="0.3">
      <c r="A4872" s="148" t="s">
        <v>9304</v>
      </c>
      <c r="B4872" s="84" t="s">
        <v>9305</v>
      </c>
    </row>
    <row r="4873" spans="1:2" x14ac:dyDescent="0.3">
      <c r="A4873" s="148" t="s">
        <v>9306</v>
      </c>
      <c r="B4873" s="84" t="s">
        <v>9307</v>
      </c>
    </row>
    <row r="4874" spans="1:2" x14ac:dyDescent="0.3">
      <c r="A4874" s="148" t="s">
        <v>9308</v>
      </c>
      <c r="B4874" s="84" t="s">
        <v>9309</v>
      </c>
    </row>
    <row r="4875" spans="1:2" x14ac:dyDescent="0.3">
      <c r="A4875" s="148" t="s">
        <v>405</v>
      </c>
      <c r="B4875" s="84" t="s">
        <v>9310</v>
      </c>
    </row>
    <row r="4876" spans="1:2" x14ac:dyDescent="0.3">
      <c r="A4876" s="148" t="s">
        <v>403</v>
      </c>
      <c r="B4876" s="84" t="s">
        <v>9311</v>
      </c>
    </row>
    <row r="4877" spans="1:2" x14ac:dyDescent="0.3">
      <c r="A4877" s="148" t="s">
        <v>406</v>
      </c>
      <c r="B4877" s="84" t="s">
        <v>9312</v>
      </c>
    </row>
    <row r="4878" spans="1:2" x14ac:dyDescent="0.3">
      <c r="A4878" s="148" t="s">
        <v>404</v>
      </c>
      <c r="B4878" s="84" t="s">
        <v>9313</v>
      </c>
    </row>
    <row r="4879" spans="1:2" x14ac:dyDescent="0.3">
      <c r="A4879" s="148" t="s">
        <v>9314</v>
      </c>
      <c r="B4879" s="84" t="s">
        <v>9315</v>
      </c>
    </row>
    <row r="4880" spans="1:2" x14ac:dyDescent="0.3">
      <c r="A4880" s="148" t="s">
        <v>9316</v>
      </c>
      <c r="B4880" s="84" t="s">
        <v>9317</v>
      </c>
    </row>
    <row r="4881" spans="1:2" x14ac:dyDescent="0.3">
      <c r="A4881" s="148" t="s">
        <v>401</v>
      </c>
      <c r="B4881" s="84" t="s">
        <v>9318</v>
      </c>
    </row>
    <row r="4882" spans="1:2" x14ac:dyDescent="0.3">
      <c r="A4882" s="148" t="s">
        <v>402</v>
      </c>
      <c r="B4882" s="84" t="s">
        <v>9319</v>
      </c>
    </row>
    <row r="4883" spans="1:2" x14ac:dyDescent="0.3">
      <c r="A4883" s="148" t="s">
        <v>9320</v>
      </c>
      <c r="B4883" s="84" t="s">
        <v>9321</v>
      </c>
    </row>
    <row r="4884" spans="1:2" x14ac:dyDescent="0.3">
      <c r="A4884" s="148" t="s">
        <v>9322</v>
      </c>
      <c r="B4884" s="84" t="s">
        <v>9323</v>
      </c>
    </row>
    <row r="4885" spans="1:2" x14ac:dyDescent="0.3">
      <c r="A4885" s="148" t="s">
        <v>9324</v>
      </c>
      <c r="B4885" s="84" t="s">
        <v>9325</v>
      </c>
    </row>
    <row r="4886" spans="1:2" x14ac:dyDescent="0.3">
      <c r="A4886" s="148" t="s">
        <v>9326</v>
      </c>
      <c r="B4886" s="84" t="s">
        <v>9327</v>
      </c>
    </row>
    <row r="4887" spans="1:2" x14ac:dyDescent="0.3">
      <c r="A4887" s="148" t="s">
        <v>9328</v>
      </c>
      <c r="B4887" s="84" t="s">
        <v>9329</v>
      </c>
    </row>
    <row r="4888" spans="1:2" x14ac:dyDescent="0.3">
      <c r="A4888" s="148" t="s">
        <v>149</v>
      </c>
      <c r="B4888" s="84" t="s">
        <v>806</v>
      </c>
    </row>
    <row r="4889" spans="1:2" x14ac:dyDescent="0.3">
      <c r="A4889" s="148" t="s">
        <v>9330</v>
      </c>
      <c r="B4889" s="84" t="s">
        <v>9331</v>
      </c>
    </row>
    <row r="4890" spans="1:2" x14ac:dyDescent="0.3">
      <c r="A4890" s="148" t="s">
        <v>399</v>
      </c>
      <c r="B4890" s="84" t="s">
        <v>9332</v>
      </c>
    </row>
    <row r="4891" spans="1:2" x14ac:dyDescent="0.3">
      <c r="A4891" s="148" t="s">
        <v>9333</v>
      </c>
      <c r="B4891" s="84" t="s">
        <v>9334</v>
      </c>
    </row>
    <row r="4892" spans="1:2" x14ac:dyDescent="0.3">
      <c r="A4892" s="148" t="s">
        <v>400</v>
      </c>
      <c r="B4892" s="84" t="s">
        <v>807</v>
      </c>
    </row>
    <row r="4893" spans="1:2" x14ac:dyDescent="0.3">
      <c r="A4893" s="148" t="s">
        <v>9335</v>
      </c>
      <c r="B4893" s="84" t="s">
        <v>9336</v>
      </c>
    </row>
    <row r="4894" spans="1:2" x14ac:dyDescent="0.3">
      <c r="A4894" s="148" t="s">
        <v>9337</v>
      </c>
      <c r="B4894" s="84" t="s">
        <v>873</v>
      </c>
    </row>
    <row r="4895" spans="1:2" x14ac:dyDescent="0.3">
      <c r="A4895" s="148" t="s">
        <v>9338</v>
      </c>
      <c r="B4895" s="84" t="s">
        <v>9339</v>
      </c>
    </row>
    <row r="4896" spans="1:2" x14ac:dyDescent="0.3">
      <c r="A4896" s="148" t="s">
        <v>9340</v>
      </c>
      <c r="B4896" s="84" t="s">
        <v>873</v>
      </c>
    </row>
    <row r="4897" spans="1:2" x14ac:dyDescent="0.3">
      <c r="A4897" s="148" t="s">
        <v>9341</v>
      </c>
      <c r="B4897" s="84" t="s">
        <v>9342</v>
      </c>
    </row>
    <row r="4898" spans="1:2" x14ac:dyDescent="0.3">
      <c r="A4898" s="148" t="s">
        <v>9343</v>
      </c>
      <c r="B4898" s="84" t="s">
        <v>9344</v>
      </c>
    </row>
    <row r="4899" spans="1:2" x14ac:dyDescent="0.3">
      <c r="A4899" s="148" t="s">
        <v>9345</v>
      </c>
      <c r="B4899" s="84" t="s">
        <v>9346</v>
      </c>
    </row>
    <row r="4900" spans="1:2" x14ac:dyDescent="0.3">
      <c r="A4900" s="148" t="s">
        <v>9347</v>
      </c>
      <c r="B4900" s="84" t="s">
        <v>873</v>
      </c>
    </row>
    <row r="4901" spans="1:2" x14ac:dyDescent="0.3">
      <c r="A4901" s="148" t="s">
        <v>9348</v>
      </c>
      <c r="B4901" s="84" t="s">
        <v>9349</v>
      </c>
    </row>
    <row r="4902" spans="1:2" x14ac:dyDescent="0.3">
      <c r="A4902" s="148" t="s">
        <v>9350</v>
      </c>
      <c r="B4902" s="84" t="s">
        <v>873</v>
      </c>
    </row>
    <row r="4903" spans="1:2" x14ac:dyDescent="0.3">
      <c r="A4903" s="148" t="s">
        <v>9351</v>
      </c>
      <c r="B4903" s="84" t="s">
        <v>9352</v>
      </c>
    </row>
    <row r="4904" spans="1:2" x14ac:dyDescent="0.3">
      <c r="A4904" s="148" t="s">
        <v>9353</v>
      </c>
      <c r="B4904" s="84" t="s">
        <v>9354</v>
      </c>
    </row>
    <row r="4905" spans="1:2" x14ac:dyDescent="0.3">
      <c r="A4905" s="148" t="s">
        <v>9355</v>
      </c>
      <c r="B4905" s="84" t="s">
        <v>9356</v>
      </c>
    </row>
    <row r="4906" spans="1:2" x14ac:dyDescent="0.3">
      <c r="A4906" s="148" t="s">
        <v>9357</v>
      </c>
      <c r="B4906" s="84" t="s">
        <v>9358</v>
      </c>
    </row>
    <row r="4907" spans="1:2" x14ac:dyDescent="0.3">
      <c r="A4907" s="148" t="s">
        <v>9359</v>
      </c>
      <c r="B4907" s="84" t="s">
        <v>9360</v>
      </c>
    </row>
    <row r="4908" spans="1:2" x14ac:dyDescent="0.3">
      <c r="A4908" s="148" t="s">
        <v>9361</v>
      </c>
      <c r="B4908" s="84" t="s">
        <v>9362</v>
      </c>
    </row>
  </sheetData>
  <autoFilter ref="A1:B4908" xr:uid="{7F168470-4E8E-4C0C-AF4F-74894B2CF30D}"/>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51"/>
  <sheetViews>
    <sheetView tabSelected="1" zoomScale="85" zoomScaleNormal="85" workbookViewId="0">
      <pane xSplit="7" ySplit="5" topLeftCell="H6" activePane="bottomRight" state="frozen"/>
      <selection pane="topRight" activeCell="I1" sqref="I1"/>
      <selection pane="bottomLeft" activeCell="A4" sqref="A4"/>
      <selection pane="bottomRight" activeCell="H15" sqref="H15"/>
    </sheetView>
  </sheetViews>
  <sheetFormatPr defaultColWidth="9.109375" defaultRowHeight="14.4" x14ac:dyDescent="0.3"/>
  <cols>
    <col min="1" max="1" width="0.44140625" style="11" customWidth="1"/>
    <col min="2" max="2" width="7.88671875" style="11" bestFit="1" customWidth="1"/>
    <col min="3" max="3" width="34" style="11" bestFit="1" customWidth="1"/>
    <col min="4" max="4" width="39.5546875" style="11" bestFit="1" customWidth="1"/>
    <col min="5" max="5" width="10.6640625" style="11" customWidth="1"/>
    <col min="6" max="6" width="42.5546875" style="11" customWidth="1"/>
    <col min="7" max="7" width="9.109375" style="11"/>
    <col min="8" max="8" width="28.33203125" style="2" customWidth="1"/>
    <col min="9" max="9" width="13.44140625" style="52" customWidth="1"/>
    <col min="10" max="10" width="13.44140625" style="11" customWidth="1"/>
    <col min="11" max="11" width="12.5546875" style="11" bestFit="1" customWidth="1"/>
    <col min="12" max="12" width="13.44140625" style="11" bestFit="1" customWidth="1"/>
    <col min="13" max="13" width="10.33203125" style="53" customWidth="1"/>
    <col min="14" max="14" width="10.88671875" style="52" customWidth="1"/>
    <col min="15" max="15" width="8.6640625" style="52" customWidth="1"/>
    <col min="16" max="16" width="53.5546875" style="11" customWidth="1"/>
    <col min="17" max="16384" width="9.109375" style="11"/>
  </cols>
  <sheetData>
    <row r="1" spans="2:16" s="3" customFormat="1" ht="15" customHeight="1" x14ac:dyDescent="0.3">
      <c r="B1" s="34"/>
      <c r="C1" s="46"/>
      <c r="D1" s="54" t="s">
        <v>653</v>
      </c>
      <c r="E1" s="34"/>
      <c r="F1" s="34"/>
      <c r="G1" s="34"/>
      <c r="H1" s="34"/>
      <c r="I1" s="94"/>
      <c r="J1" s="64"/>
      <c r="K1" s="45"/>
      <c r="L1" s="44"/>
      <c r="M1" s="48"/>
      <c r="N1" s="48"/>
      <c r="O1" s="48"/>
      <c r="P1" s="44"/>
    </row>
    <row r="2" spans="2:16" s="3" customFormat="1" ht="15" customHeight="1" x14ac:dyDescent="0.3">
      <c r="B2" s="34"/>
      <c r="C2" s="46" t="s">
        <v>656</v>
      </c>
      <c r="D2" s="54" t="s">
        <v>654</v>
      </c>
      <c r="E2" s="34"/>
      <c r="F2" s="34"/>
      <c r="G2" s="34"/>
      <c r="H2" s="34"/>
      <c r="I2" s="94"/>
      <c r="J2" s="64"/>
      <c r="K2" s="45"/>
      <c r="L2" s="44"/>
      <c r="M2" s="48"/>
      <c r="N2" s="48"/>
      <c r="O2" s="48"/>
      <c r="P2" s="44"/>
    </row>
    <row r="3" spans="2:16" s="3" customFormat="1" ht="15" customHeight="1" thickBot="1" x14ac:dyDescent="0.35">
      <c r="B3" s="34"/>
      <c r="C3" s="46" t="s">
        <v>657</v>
      </c>
      <c r="D3" s="54" t="s">
        <v>655</v>
      </c>
      <c r="E3" s="34"/>
      <c r="F3" s="34"/>
      <c r="G3" s="34"/>
      <c r="H3" s="34"/>
      <c r="I3" s="94"/>
      <c r="J3" s="64"/>
      <c r="K3" s="45"/>
      <c r="L3" s="44"/>
      <c r="M3" s="48"/>
      <c r="N3" s="48"/>
      <c r="O3" s="48"/>
      <c r="P3" s="44"/>
    </row>
    <row r="4" spans="2:16" s="3" customFormat="1" ht="21.6" thickBot="1" x14ac:dyDescent="0.35">
      <c r="B4" s="133" t="s">
        <v>599</v>
      </c>
      <c r="C4" s="134"/>
      <c r="D4" s="134"/>
      <c r="E4" s="134"/>
      <c r="F4" s="134"/>
      <c r="G4" s="134"/>
      <c r="H4" s="135"/>
      <c r="I4" s="134" t="s">
        <v>0</v>
      </c>
      <c r="J4" s="134"/>
      <c r="K4" s="134"/>
      <c r="L4" s="134"/>
      <c r="M4" s="136"/>
      <c r="N4" s="136"/>
      <c r="O4" s="137"/>
      <c r="P4" s="106" t="s">
        <v>1</v>
      </c>
    </row>
    <row r="5" spans="2:16" s="3" customFormat="1" ht="43.2" x14ac:dyDescent="0.3">
      <c r="B5" s="33" t="s">
        <v>2</v>
      </c>
      <c r="C5" s="9" t="s">
        <v>3</v>
      </c>
      <c r="D5" s="9" t="s">
        <v>4</v>
      </c>
      <c r="E5" s="93" t="s">
        <v>5</v>
      </c>
      <c r="F5" s="9" t="s">
        <v>6</v>
      </c>
      <c r="G5" s="10" t="s">
        <v>7</v>
      </c>
      <c r="H5" s="63" t="s">
        <v>8</v>
      </c>
      <c r="I5" s="95" t="s">
        <v>9</v>
      </c>
      <c r="J5" s="14" t="s">
        <v>10</v>
      </c>
      <c r="K5" s="15" t="s">
        <v>11</v>
      </c>
      <c r="L5" s="13" t="s">
        <v>12</v>
      </c>
      <c r="M5" s="62" t="s">
        <v>13</v>
      </c>
      <c r="N5" s="62" t="s">
        <v>14</v>
      </c>
      <c r="O5" s="61" t="s">
        <v>15</v>
      </c>
      <c r="P5" s="42" t="s">
        <v>17</v>
      </c>
    </row>
    <row r="6" spans="2:16" s="3" customFormat="1" x14ac:dyDescent="0.3">
      <c r="B6" s="3">
        <f>IF(TRIM(D6)&lt;&gt;"",MAX($B$5:B5)+1,"")</f>
        <v>1</v>
      </c>
      <c r="C6" s="91" t="s">
        <v>18</v>
      </c>
      <c r="D6" s="91" t="s">
        <v>18</v>
      </c>
      <c r="E6" s="3" t="s">
        <v>19</v>
      </c>
      <c r="F6" s="3" t="str">
        <f>IFERROR(VLOOKUP($E6,'Table Names'!A:B,2,FALSE),"")</f>
        <v>Addresses</v>
      </c>
      <c r="G6" s="3" t="s">
        <v>20</v>
      </c>
      <c r="H6" s="2"/>
      <c r="I6" s="50" t="s">
        <v>21</v>
      </c>
      <c r="J6" s="20">
        <v>44197</v>
      </c>
      <c r="K6" s="20">
        <v>44562</v>
      </c>
      <c r="L6" s="20">
        <v>44927</v>
      </c>
      <c r="M6" s="59" t="e">
        <f>VLOOKUP(D6,ImportResults!$A$7:$F$250,4,FALSE)</f>
        <v>#N/A</v>
      </c>
      <c r="N6" s="59" t="e">
        <f>VLOOKUP(D6,ImportResults!$A$7:$F$250,5,FALSE)</f>
        <v>#N/A</v>
      </c>
      <c r="P6" s="60"/>
    </row>
    <row r="7" spans="2:16" s="3" customFormat="1" x14ac:dyDescent="0.3">
      <c r="B7" s="3">
        <f>IF(TRIM(D7)&lt;&gt;"",MAX($B$5:B6)+1,"")</f>
        <v>2</v>
      </c>
      <c r="C7" s="91" t="s">
        <v>18</v>
      </c>
      <c r="D7" s="91" t="s">
        <v>22</v>
      </c>
      <c r="E7" s="3" t="str">
        <f>VLOOKUP(D7,ProcessData!D7:F1003,2,FALSE)</f>
        <v>tccom133</v>
      </c>
      <c r="F7" s="3" t="str">
        <f>IFERROR(VLOOKUP($E7,'Table Names'!A:B,2,FALSE),"")</f>
        <v>Addresses by Business Partner</v>
      </c>
      <c r="G7" s="3" t="s">
        <v>20</v>
      </c>
      <c r="H7" s="2"/>
      <c r="I7" s="97"/>
      <c r="J7" s="20"/>
      <c r="K7" s="20"/>
      <c r="L7" s="20"/>
      <c r="M7" s="59" t="e">
        <f>VLOOKUP(D7,ImportResults!$A$7:$F$250,4,FALSE)</f>
        <v>#N/A</v>
      </c>
      <c r="N7" s="59" t="e">
        <f>VLOOKUP(D7,ImportResults!$A$7:$F$250,5,FALSE)</f>
        <v>#N/A</v>
      </c>
      <c r="P7" s="39"/>
    </row>
    <row r="8" spans="2:16" s="3" customFormat="1" x14ac:dyDescent="0.3">
      <c r="B8" s="3">
        <f>IF(TRIM(D8)&lt;&gt;"",MAX($B$5:B7)+1,"")</f>
        <v>3</v>
      </c>
      <c r="C8" s="91" t="s">
        <v>18</v>
      </c>
      <c r="D8" s="91" t="s">
        <v>23</v>
      </c>
      <c r="E8" s="3" t="str">
        <f>VLOOKUP(D8,ProcessData!D8:F1004,2,FALSE)</f>
        <v>tccom134</v>
      </c>
      <c r="F8" s="3" t="str">
        <f>IFERROR(VLOOKUP($E8,'Table Names'!A:B,2,FALSE),"")</f>
        <v>Delivery Points</v>
      </c>
      <c r="G8" s="3" t="s">
        <v>20</v>
      </c>
      <c r="H8" s="2"/>
      <c r="I8" s="97"/>
      <c r="J8" s="20"/>
      <c r="K8" s="20"/>
      <c r="L8" s="20"/>
      <c r="M8" s="59" t="e">
        <f>VLOOKUP(D8,ImportResults!$A$7:$F$250,4,FALSE)</f>
        <v>#N/A</v>
      </c>
      <c r="N8" s="59" t="e">
        <f>VLOOKUP(D8,ImportResults!$A$7:$F$250,5,FALSE)</f>
        <v>#N/A</v>
      </c>
      <c r="P8" s="39"/>
    </row>
    <row r="9" spans="2:16" s="3" customFormat="1" x14ac:dyDescent="0.3">
      <c r="B9" s="3">
        <f>IF(TRIM(D9)&lt;&gt;"",MAX($B$5:B8)+1,"")</f>
        <v>4</v>
      </c>
      <c r="C9" s="91" t="s">
        <v>24</v>
      </c>
      <c r="D9" s="91" t="s">
        <v>25</v>
      </c>
      <c r="E9" s="3" t="str">
        <f>VLOOKUP(D9,ProcessData!D9:F1005,2,FALSE)</f>
        <v>tiapl210</v>
      </c>
      <c r="F9" s="3" t="str">
        <f>IFERROR(VLOOKUP($E9,'Table Names'!A:B,2,FALSE),"")</f>
        <v>Generic Bill of Material</v>
      </c>
      <c r="G9" s="3" t="s">
        <v>20</v>
      </c>
      <c r="H9" s="2"/>
      <c r="I9" s="97"/>
      <c r="J9" s="20"/>
      <c r="K9" s="20"/>
      <c r="L9" s="20"/>
      <c r="M9" s="59" t="e">
        <f>VLOOKUP(D9,ImportResults!$A$7:$F$250,4,FALSE)</f>
        <v>#N/A</v>
      </c>
      <c r="N9" s="59" t="e">
        <f>VLOOKUP(D9,ImportResults!$A$7:$F$250,5,FALSE)</f>
        <v>#N/A</v>
      </c>
      <c r="P9" s="39"/>
    </row>
    <row r="10" spans="2:16" s="3" customFormat="1" x14ac:dyDescent="0.3">
      <c r="B10" s="3">
        <f>IF(TRIM(D10)&lt;&gt;"",MAX($B$5:B9)+1,"")</f>
        <v>5</v>
      </c>
      <c r="C10" s="91" t="s">
        <v>24</v>
      </c>
      <c r="D10" s="91" t="s">
        <v>26</v>
      </c>
      <c r="E10" s="3" t="str">
        <f>VLOOKUP(D10,ProcessData!D10:F1006,2,FALSE)</f>
        <v>tiasl130</v>
      </c>
      <c r="F10" s="3" t="str">
        <f>IFERROR(VLOOKUP($E10,'Table Names'!A:B,2,FALSE),"")</f>
        <v>Assembly Lines</v>
      </c>
      <c r="G10" s="3" t="s">
        <v>20</v>
      </c>
      <c r="H10" s="2"/>
      <c r="I10" s="97"/>
      <c r="J10" s="22"/>
      <c r="K10" s="22"/>
      <c r="L10" s="20"/>
      <c r="M10" s="59" t="e">
        <f>VLOOKUP(D10,ImportResults!$A$7:$F$250,4,FALSE)</f>
        <v>#N/A</v>
      </c>
      <c r="N10" s="59" t="e">
        <f>VLOOKUP(D10,ImportResults!$A$7:$F$250,5,FALSE)</f>
        <v>#N/A</v>
      </c>
      <c r="P10" s="39"/>
    </row>
    <row r="11" spans="2:16" s="3" customFormat="1" x14ac:dyDescent="0.3">
      <c r="B11" s="3">
        <f>IF(TRIM(D11)&lt;&gt;"",MAX($B$5:B10)+1,"")</f>
        <v>6</v>
      </c>
      <c r="C11" s="91" t="s">
        <v>24</v>
      </c>
      <c r="D11" s="91" t="s">
        <v>27</v>
      </c>
      <c r="E11" s="3" t="str">
        <f>VLOOKUP(D11,ProcessData!D11:F1007,2,FALSE)</f>
        <v>tiapl100</v>
      </c>
      <c r="F11" s="3" t="str">
        <f>IFERROR(VLOOKUP($E11,'Table Names'!A:B,2,FALSE),"")</f>
        <v>Operations</v>
      </c>
      <c r="G11" s="3" t="s">
        <v>20</v>
      </c>
      <c r="H11" s="2"/>
      <c r="I11" s="97"/>
      <c r="J11" s="22"/>
      <c r="K11" s="22"/>
      <c r="L11" s="20"/>
      <c r="M11" s="59" t="e">
        <f>VLOOKUP(D11,ImportResults!$A$7:$F$250,4,FALSE)</f>
        <v>#N/A</v>
      </c>
      <c r="N11" s="59" t="e">
        <f>VLOOKUP(D11,ImportResults!$A$7:$F$250,5,FALSE)</f>
        <v>#N/A</v>
      </c>
      <c r="P11" s="39"/>
    </row>
    <row r="12" spans="2:16" s="3" customFormat="1" x14ac:dyDescent="0.3">
      <c r="B12" s="3">
        <f>IF(TRIM(D12)&lt;&gt;"",MAX($B$5:B11)+1,"")</f>
        <v>7</v>
      </c>
      <c r="C12" s="91" t="s">
        <v>24</v>
      </c>
      <c r="D12" s="91" t="s">
        <v>28</v>
      </c>
      <c r="E12" s="3" t="str">
        <f>VLOOKUP(D12,ProcessData!D12:F1008,2,FALSE)</f>
        <v>tiapl110</v>
      </c>
      <c r="F12" s="3" t="str">
        <f>IFERROR(VLOOKUP($E12,'Table Names'!A:B,2,FALSE),"")</f>
        <v>Operation Assignments</v>
      </c>
      <c r="G12" s="3" t="s">
        <v>20</v>
      </c>
      <c r="H12" s="2"/>
      <c r="I12" s="97"/>
      <c r="J12" s="22"/>
      <c r="K12" s="22"/>
      <c r="L12" s="20"/>
      <c r="M12" s="59" t="e">
        <f>VLOOKUP(D12,ImportResults!$A$7:$F$250,4,FALSE)</f>
        <v>#N/A</v>
      </c>
      <c r="N12" s="59" t="e">
        <f>VLOOKUP(D12,ImportResults!$A$7:$F$250,5,FALSE)</f>
        <v>#N/A</v>
      </c>
      <c r="P12" s="39"/>
    </row>
    <row r="13" spans="2:16" s="3" customFormat="1" x14ac:dyDescent="0.3">
      <c r="B13" s="3">
        <f>IF(TRIM(D13)&lt;&gt;"",MAX($B$5:B12)+1,"")</f>
        <v>8</v>
      </c>
      <c r="C13" s="91" t="s">
        <v>24</v>
      </c>
      <c r="D13" s="91" t="s">
        <v>29</v>
      </c>
      <c r="E13" s="3" t="str">
        <f>VLOOKUP(D13,ProcessData!D13:F1009,2,FALSE)</f>
        <v>tiapl120</v>
      </c>
      <c r="F13" s="3" t="str">
        <f>IFERROR(VLOOKUP($E13,'Table Names'!A:B,2,FALSE),"")</f>
        <v>Process Variables by Operation, Line Station and Item</v>
      </c>
      <c r="G13" s="3" t="s">
        <v>20</v>
      </c>
      <c r="H13" s="2"/>
      <c r="I13" s="97"/>
      <c r="J13" s="22"/>
      <c r="K13" s="22"/>
      <c r="L13" s="20"/>
      <c r="M13" s="59" t="e">
        <f>VLOOKUP(D13,ImportResults!$A$7:$F$250,4,FALSE)</f>
        <v>#N/A</v>
      </c>
      <c r="N13" s="59" t="e">
        <f>VLOOKUP(D13,ImportResults!$A$7:$F$250,5,FALSE)</f>
        <v>#N/A</v>
      </c>
      <c r="P13" s="39"/>
    </row>
    <row r="14" spans="2:16" s="3" customFormat="1" x14ac:dyDescent="0.3">
      <c r="B14" s="3">
        <f>IF(TRIM(D14)&lt;&gt;"",MAX($B$5:B13)+1,"")</f>
        <v>9</v>
      </c>
      <c r="C14" s="91" t="s">
        <v>24</v>
      </c>
      <c r="D14" s="91" t="s">
        <v>30</v>
      </c>
      <c r="E14" s="3" t="str">
        <f>VLOOKUP(D14,ProcessData!D14:F1010,2,FALSE)</f>
        <v>tipcf310</v>
      </c>
      <c r="F14" s="3" t="str">
        <f>IFERROR(VLOOKUP($E14,'Table Names'!A:B,2,FALSE),"")</f>
        <v>Generic BOMs</v>
      </c>
      <c r="G14" s="3" t="s">
        <v>20</v>
      </c>
      <c r="H14" s="2"/>
      <c r="I14" s="97"/>
      <c r="J14" s="22"/>
      <c r="K14" s="22"/>
      <c r="L14" s="23"/>
      <c r="M14" s="59" t="e">
        <f>VLOOKUP(D14,ImportResults!$A$7:$F$250,4,FALSE)</f>
        <v>#N/A</v>
      </c>
      <c r="N14" s="59" t="e">
        <f>VLOOKUP(D14,ImportResults!$A$7:$F$250,5,FALSE)</f>
        <v>#N/A</v>
      </c>
      <c r="P14" s="39"/>
    </row>
    <row r="15" spans="2:16" s="3" customFormat="1" x14ac:dyDescent="0.3">
      <c r="B15" s="3">
        <f>IF(TRIM(D15)&lt;&gt;"",MAX($B$5:B14)+1,"")</f>
        <v>10</v>
      </c>
      <c r="C15" s="91" t="s">
        <v>24</v>
      </c>
      <c r="D15" s="91" t="s">
        <v>31</v>
      </c>
      <c r="E15" s="3" t="str">
        <f>VLOOKUP(D15,ProcessData!D15:F1011,2,FALSE)</f>
        <v>tiasl140</v>
      </c>
      <c r="F15" s="3" t="str">
        <f>IFERROR(VLOOKUP($E15,'Table Names'!A:B,2,FALSE),"")</f>
        <v>Line Segments</v>
      </c>
      <c r="G15" s="3" t="s">
        <v>20</v>
      </c>
      <c r="H15" s="2"/>
      <c r="I15" s="97"/>
      <c r="J15" s="22"/>
      <c r="K15" s="22"/>
      <c r="L15" s="23"/>
      <c r="M15" s="59" t="e">
        <f>VLOOKUP(D15,ImportResults!$A$7:$F$250,4,FALSE)</f>
        <v>#N/A</v>
      </c>
      <c r="N15" s="59" t="e">
        <f>VLOOKUP(D15,ImportResults!$A$7:$F$250,5,FALSE)</f>
        <v>#N/A</v>
      </c>
      <c r="P15" s="39"/>
    </row>
    <row r="16" spans="2:16" s="3" customFormat="1" x14ac:dyDescent="0.3">
      <c r="B16" s="3">
        <f>IF(TRIM(D16)&lt;&gt;"",MAX($B$5:B15)+1,"")</f>
        <v>11</v>
      </c>
      <c r="C16" s="91" t="s">
        <v>24</v>
      </c>
      <c r="D16" s="91" t="s">
        <v>32</v>
      </c>
      <c r="E16" s="3" t="str">
        <f>VLOOKUP(D16,ProcessData!D16:F1012,2,FALSE)</f>
        <v>tiasl141</v>
      </c>
      <c r="F16" s="3" t="str">
        <f>IFERROR(VLOOKUP($E16,'Table Names'!A:B,2,FALSE),"")</f>
        <v>Line Segments by Assembly Line</v>
      </c>
      <c r="G16" s="3" t="s">
        <v>20</v>
      </c>
      <c r="H16" s="2"/>
      <c r="I16" s="97"/>
      <c r="J16" s="22"/>
      <c r="K16" s="22"/>
      <c r="L16" s="23"/>
      <c r="M16" s="59" t="e">
        <f>VLOOKUP(D16,ImportResults!$A$7:$F$250,4,FALSE)</f>
        <v>#N/A</v>
      </c>
      <c r="N16" s="59" t="e">
        <f>VLOOKUP(D16,ImportResults!$A$7:$F$250,5,FALSE)</f>
        <v>#N/A</v>
      </c>
      <c r="P16" s="39"/>
    </row>
    <row r="17" spans="2:16" s="3" customFormat="1" x14ac:dyDescent="0.3">
      <c r="B17" s="3">
        <f>IF(TRIM(D17)&lt;&gt;"",MAX($B$5:B16)+1,"")</f>
        <v>12</v>
      </c>
      <c r="C17" s="91" t="s">
        <v>24</v>
      </c>
      <c r="D17" s="91" t="s">
        <v>33</v>
      </c>
      <c r="E17" s="3" t="str">
        <f>VLOOKUP(D17,ProcessData!D17:F1013,2,FALSE)</f>
        <v>tipcf520</v>
      </c>
      <c r="F17" s="3" t="str">
        <f>IFERROR(VLOOKUP($E17,'Table Names'!A:B,2,FALSE),"")</f>
        <v>Options by Product Variant</v>
      </c>
      <c r="G17" s="3" t="s">
        <v>20</v>
      </c>
      <c r="H17" s="2"/>
      <c r="I17" s="97"/>
      <c r="J17" s="22"/>
      <c r="K17" s="22"/>
      <c r="L17" s="23"/>
      <c r="M17" s="59" t="e">
        <f>VLOOKUP(D17,ImportResults!$A$7:$F$250,4,FALSE)</f>
        <v>#N/A</v>
      </c>
      <c r="N17" s="59" t="e">
        <f>VLOOKUP(D17,ImportResults!$A$7:$F$250,5,FALSE)</f>
        <v>#N/A</v>
      </c>
      <c r="P17" s="39"/>
    </row>
    <row r="18" spans="2:16" s="3" customFormat="1" x14ac:dyDescent="0.3">
      <c r="B18" s="3">
        <f>IF(TRIM(D18)&lt;&gt;"",MAX($B$5:B17)+1,"")</f>
        <v>13</v>
      </c>
      <c r="C18" s="91" t="s">
        <v>24</v>
      </c>
      <c r="D18" s="91" t="s">
        <v>34</v>
      </c>
      <c r="E18" s="3" t="str">
        <f>VLOOKUP(D18,ProcessData!D18:F1014,2,FALSE)</f>
        <v>tiapl300</v>
      </c>
      <c r="F18" s="3" t="str">
        <f>IFERROR(VLOOKUP($E18,'Table Names'!A:B,2,FALSE),"")</f>
        <v>Product Variants</v>
      </c>
      <c r="G18" s="3" t="s">
        <v>20</v>
      </c>
      <c r="H18" s="2"/>
      <c r="I18" s="97"/>
      <c r="J18" s="22"/>
      <c r="K18" s="22"/>
      <c r="L18" s="23"/>
      <c r="M18" s="59" t="e">
        <f>VLOOKUP(D18,ImportResults!$A$7:$F$250,4,FALSE)</f>
        <v>#N/A</v>
      </c>
      <c r="N18" s="59" t="e">
        <f>VLOOKUP(D18,ImportResults!$A$7:$F$250,5,FALSE)</f>
        <v>#N/A</v>
      </c>
      <c r="P18" s="39"/>
    </row>
    <row r="19" spans="2:16" s="3" customFormat="1" x14ac:dyDescent="0.3">
      <c r="B19" s="3">
        <f>IF(TRIM(D19)&lt;&gt;"",MAX($B$5:B18)+1,"")</f>
        <v>14</v>
      </c>
      <c r="C19" s="91" t="s">
        <v>24</v>
      </c>
      <c r="D19" s="91" t="s">
        <v>36</v>
      </c>
      <c r="E19" s="3" t="s">
        <v>259</v>
      </c>
      <c r="F19" s="3" t="str">
        <f>IFERROR(VLOOKUP($E19,'Table Names'!A:B,2,FALSE),"")</f>
        <v>Work Center</v>
      </c>
      <c r="G19" s="3" t="s">
        <v>20</v>
      </c>
      <c r="H19" s="2"/>
      <c r="I19" s="97"/>
      <c r="J19" s="22"/>
      <c r="K19" s="22"/>
      <c r="L19" s="23"/>
      <c r="M19" s="59" t="e">
        <f>VLOOKUP(D19,ImportResults!$A$7:$F$250,4,FALSE)</f>
        <v>#N/A</v>
      </c>
      <c r="N19" s="59" t="e">
        <f>VLOOKUP(D19,ImportResults!$A$7:$F$250,5,FALSE)</f>
        <v>#N/A</v>
      </c>
      <c r="P19" s="39"/>
    </row>
    <row r="20" spans="2:16" s="3" customFormat="1" x14ac:dyDescent="0.3">
      <c r="B20" s="3">
        <f>IF(TRIM(D20)&lt;&gt;"",MAX($B$5:B19)+1,"")</f>
        <v>15</v>
      </c>
      <c r="C20" s="91" t="s">
        <v>24</v>
      </c>
      <c r="D20" s="91" t="s">
        <v>37</v>
      </c>
      <c r="E20" s="3" t="str">
        <f>VLOOKUP(D20,ProcessData!D20:F1016,2,FALSE)</f>
        <v>tiasl150</v>
      </c>
      <c r="F20" s="3" t="str">
        <f>IFERROR(VLOOKUP($E20,'Table Names'!A:B,2,FALSE),"")</f>
        <v>Stations by Line Segment</v>
      </c>
      <c r="G20" s="3" t="s">
        <v>20</v>
      </c>
      <c r="H20" s="2"/>
      <c r="I20" s="97"/>
      <c r="J20" s="22"/>
      <c r="K20" s="22"/>
      <c r="L20" s="23"/>
      <c r="M20" s="59" t="e">
        <f>VLOOKUP(D20,ImportResults!$A$7:$F$250,4,FALSE)</f>
        <v>#N/A</v>
      </c>
      <c r="N20" s="59" t="e">
        <f>VLOOKUP(D20,ImportResults!$A$7:$F$250,5,FALSE)</f>
        <v>#N/A</v>
      </c>
      <c r="P20" s="39"/>
    </row>
    <row r="21" spans="2:16" s="3" customFormat="1" x14ac:dyDescent="0.3">
      <c r="B21" s="3">
        <f>IF(TRIM(D21)&lt;&gt;"",MAX($B$5:B20)+1,"")</f>
        <v>16</v>
      </c>
      <c r="C21" s="91" t="s">
        <v>38</v>
      </c>
      <c r="D21" s="91" t="s">
        <v>39</v>
      </c>
      <c r="E21" s="3" t="str">
        <f>VLOOKUP(D21,ProcessData!D21:F1017,2,FALSE)</f>
        <v>tibom050</v>
      </c>
      <c r="F21" s="3" t="str">
        <f>IFERROR(VLOOKUP($E21,'Table Names'!A:B,2,FALSE),"")</f>
        <v>Alternative Material</v>
      </c>
      <c r="G21" s="3" t="s">
        <v>20</v>
      </c>
      <c r="H21" s="2"/>
      <c r="I21" s="97"/>
      <c r="J21" s="22"/>
      <c r="K21" s="22"/>
      <c r="L21" s="23"/>
      <c r="M21" s="59" t="e">
        <f>VLOOKUP(D21,ImportResults!$A$7:$F$250,4,FALSE)</f>
        <v>#N/A</v>
      </c>
      <c r="N21" s="59" t="e">
        <f>VLOOKUP(D21,ImportResults!$A$7:$F$250,5,FALSE)</f>
        <v>#N/A</v>
      </c>
      <c r="P21" s="39"/>
    </row>
    <row r="22" spans="2:16" s="3" customFormat="1" x14ac:dyDescent="0.3">
      <c r="B22" s="3">
        <f>IF(TRIM(D22)&lt;&gt;"",MAX($B$5:B21)+1,"")</f>
        <v>17</v>
      </c>
      <c r="C22" s="91" t="s">
        <v>38</v>
      </c>
      <c r="D22" s="91" t="s">
        <v>38</v>
      </c>
      <c r="E22" s="3" t="str">
        <f>VLOOKUP(D22,ProcessData!D22:F1018,2,FALSE)</f>
        <v>tibom010</v>
      </c>
      <c r="F22" s="3" t="str">
        <f>IFERROR(VLOOKUP($E22,'Table Names'!A:B,2,FALSE),"")</f>
        <v>Bill of Material</v>
      </c>
      <c r="G22" s="3" t="s">
        <v>20</v>
      </c>
      <c r="H22" s="2"/>
      <c r="I22" s="97"/>
      <c r="J22" s="22"/>
      <c r="K22" s="22"/>
      <c r="L22" s="23"/>
      <c r="M22" s="59" t="e">
        <f>VLOOKUP(D22,ImportResults!$A$7:$F$250,4,FALSE)</f>
        <v>#N/A</v>
      </c>
      <c r="N22" s="59" t="e">
        <f>VLOOKUP(D22,ImportResults!$A$7:$F$250,5,FALSE)</f>
        <v>#N/A</v>
      </c>
      <c r="P22" s="39"/>
    </row>
    <row r="23" spans="2:16" s="3" customFormat="1" x14ac:dyDescent="0.3">
      <c r="B23" s="3">
        <f>IF(TRIM(D23)&lt;&gt;"",MAX($B$5:B22)+1,"")</f>
        <v>18</v>
      </c>
      <c r="C23" s="91" t="s">
        <v>38</v>
      </c>
      <c r="D23" s="91" t="s">
        <v>40</v>
      </c>
      <c r="E23" s="3" t="str">
        <f>VLOOKUP(D23,ProcessData!D23:F1019,2,FALSE)</f>
        <v>tibom300</v>
      </c>
      <c r="F23" s="3" t="str">
        <f>IFERROR(VLOOKUP($E23,'Table Names'!A:B,2,FALSE),"")</f>
        <v>Job Shop Bill of Material</v>
      </c>
      <c r="G23" s="3" t="s">
        <v>20</v>
      </c>
      <c r="H23" s="2"/>
      <c r="I23" s="97"/>
      <c r="J23" s="22"/>
      <c r="K23" s="22"/>
      <c r="L23" s="23"/>
      <c r="M23" s="59" t="e">
        <f>VLOOKUP(D23,ImportResults!$A$7:$F$250,4,FALSE)</f>
        <v>#N/A</v>
      </c>
      <c r="N23" s="59" t="e">
        <f>VLOOKUP(D23,ImportResults!$A$7:$F$250,5,FALSE)</f>
        <v>#N/A</v>
      </c>
      <c r="P23" s="39"/>
    </row>
    <row r="24" spans="2:16" s="3" customFormat="1" x14ac:dyDescent="0.3">
      <c r="B24" s="3">
        <f>IF(TRIM(D24)&lt;&gt;"",MAX($B$5:B23)+1,"")</f>
        <v>19</v>
      </c>
      <c r="C24" s="91" t="s">
        <v>38</v>
      </c>
      <c r="D24" s="91" t="s">
        <v>41</v>
      </c>
      <c r="E24" s="3" t="str">
        <f>VLOOKUP(D24,ProcessData!D24:F1020,2,FALSE)</f>
        <v>tibom300</v>
      </c>
      <c r="F24" s="3" t="str">
        <f>IFERROR(VLOOKUP($E24,'Table Names'!A:B,2,FALSE),"")</f>
        <v>Job Shop Bill of Material</v>
      </c>
      <c r="G24" s="3" t="s">
        <v>20</v>
      </c>
      <c r="H24" s="2"/>
      <c r="I24" s="97"/>
      <c r="J24" s="20"/>
      <c r="K24" s="20"/>
      <c r="L24" s="19"/>
      <c r="M24" s="59" t="e">
        <f>VLOOKUP(D24,ImportResults!$A$7:$F$250,4,FALSE)</f>
        <v>#N/A</v>
      </c>
      <c r="N24" s="59" t="e">
        <f>VLOOKUP(D24,ImportResults!$A$7:$F$250,5,FALSE)</f>
        <v>#N/A</v>
      </c>
      <c r="P24" s="39"/>
    </row>
    <row r="25" spans="2:16" s="3" customFormat="1" x14ac:dyDescent="0.3">
      <c r="B25" s="3">
        <f>IF(TRIM(D25)&lt;&gt;"",MAX($B$5:B24)+1,"")</f>
        <v>20</v>
      </c>
      <c r="C25" s="91" t="s">
        <v>38</v>
      </c>
      <c r="D25" s="91" t="s">
        <v>42</v>
      </c>
      <c r="E25" s="3" t="str">
        <f>VLOOKUP(D25,ProcessData!D25:F1021,2,FALSE)</f>
        <v>tibom340</v>
      </c>
      <c r="F25" s="3" t="str">
        <f>IFERROR(VLOOKUP($E25,'Table Names'!A:B,2,FALSE),"")</f>
        <v>Material - Routing Relationships</v>
      </c>
      <c r="G25" s="3" t="s">
        <v>20</v>
      </c>
      <c r="H25" s="2"/>
      <c r="I25" s="97"/>
      <c r="J25" s="22"/>
      <c r="K25" s="22"/>
      <c r="L25" s="23"/>
      <c r="M25" s="59" t="e">
        <f>VLOOKUP(D25,ImportResults!$A$7:$F$250,4,FALSE)</f>
        <v>#N/A</v>
      </c>
      <c r="N25" s="59" t="e">
        <f>VLOOKUP(D25,ImportResults!$A$7:$F$250,5,FALSE)</f>
        <v>#N/A</v>
      </c>
      <c r="P25" s="39"/>
    </row>
    <row r="26" spans="2:16" customFormat="1" x14ac:dyDescent="0.3">
      <c r="B26" s="3">
        <f>IF(TRIM(D26)&lt;&gt;"",MAX($B$5:B25)+1,"")</f>
        <v>21</v>
      </c>
      <c r="C26" s="107" t="s">
        <v>38</v>
      </c>
      <c r="D26" s="107" t="s">
        <v>590</v>
      </c>
      <c r="E26" s="3" t="str">
        <f>VLOOKUP(D26,ProcessData!D26:F1022,2,FALSE)</f>
        <v>cprpd325</v>
      </c>
      <c r="F26" s="3" t="str">
        <f>IFERROR(VLOOKUP($E26,'Table Names'!A:B,2,FALSE),"")</f>
        <v>Planning Bill of Critical Materials</v>
      </c>
      <c r="G26" s="3" t="s">
        <v>20</v>
      </c>
      <c r="H26" s="2"/>
      <c r="I26" s="97"/>
      <c r="J26" s="20"/>
      <c r="K26" s="20"/>
      <c r="L26" s="20"/>
      <c r="M26" s="59" t="e">
        <f>VLOOKUP(D26,ImportResults!$A$7:$F$250,4,FALSE)</f>
        <v>#N/A</v>
      </c>
      <c r="N26" s="59" t="e">
        <f>VLOOKUP(D26,ImportResults!$A$7:$F$250,5,FALSE)</f>
        <v>#N/A</v>
      </c>
      <c r="O26" s="3"/>
      <c r="P26" s="39"/>
    </row>
    <row r="27" spans="2:16" s="3" customFormat="1" x14ac:dyDescent="0.3">
      <c r="B27" s="3">
        <f>IF(TRIM(D27)&lt;&gt;"",MAX($B$5:B26)+1,"")</f>
        <v>22</v>
      </c>
      <c r="C27" s="91" t="s">
        <v>38</v>
      </c>
      <c r="D27" s="91" t="s">
        <v>43</v>
      </c>
      <c r="E27" s="3" t="str">
        <f>VLOOKUP(D27,ProcessData!D27:F1023,2,FALSE)</f>
        <v>tibom300</v>
      </c>
      <c r="F27" s="3" t="str">
        <f>IFERROR(VLOOKUP($E27,'Table Names'!A:B,2,FALSE),"")</f>
        <v>Job Shop Bill of Material</v>
      </c>
      <c r="G27" s="3" t="s">
        <v>20</v>
      </c>
      <c r="H27" s="2"/>
      <c r="I27" s="97"/>
      <c r="J27" s="20"/>
      <c r="K27" s="20"/>
      <c r="L27" s="20"/>
      <c r="M27" s="59" t="e">
        <f>VLOOKUP(D27,ImportResults!$A$7:$F$250,4,FALSE)</f>
        <v>#N/A</v>
      </c>
      <c r="N27" s="59" t="e">
        <f>VLOOKUP(D27,ImportResults!$A$7:$F$250,5,FALSE)</f>
        <v>#N/A</v>
      </c>
      <c r="P27" s="39"/>
    </row>
    <row r="28" spans="2:16" customFormat="1" x14ac:dyDescent="0.3">
      <c r="B28" s="3">
        <f>IF(TRIM(D28)&lt;&gt;"",MAX($B$5:B27)+1,"")</f>
        <v>23</v>
      </c>
      <c r="C28" s="91" t="s">
        <v>38</v>
      </c>
      <c r="D28" s="91" t="s">
        <v>44</v>
      </c>
      <c r="E28" s="3" t="str">
        <f>VLOOKUP(D28,ProcessData!D28:F1024,2,FALSE)</f>
        <v>timfc300</v>
      </c>
      <c r="F28" s="3" t="str">
        <f>IFERROR(VLOOKUP($E28,'Table Names'!A:B,2,FALSE),"")</f>
        <v>Production Bills of Material</v>
      </c>
      <c r="G28" s="3" t="s">
        <v>20</v>
      </c>
      <c r="H28" s="2"/>
      <c r="I28" s="97"/>
      <c r="J28" s="20"/>
      <c r="K28" s="20"/>
      <c r="L28" s="20"/>
      <c r="M28" s="59" t="e">
        <f>VLOOKUP(D28,ImportResults!$A$7:$F$250,4,FALSE)</f>
        <v>#N/A</v>
      </c>
      <c r="N28" s="59" t="e">
        <f>VLOOKUP(D28,ImportResults!$A$7:$F$250,5,FALSE)</f>
        <v>#N/A</v>
      </c>
      <c r="O28" s="3"/>
      <c r="P28" s="39"/>
    </row>
    <row r="29" spans="2:16" customFormat="1" x14ac:dyDescent="0.3">
      <c r="B29" s="3">
        <f>IF(TRIM(D29)&lt;&gt;"",MAX($B$5:B28)+1,"")</f>
        <v>24</v>
      </c>
      <c r="C29" s="91" t="s">
        <v>38</v>
      </c>
      <c r="D29" s="91" t="s">
        <v>45</v>
      </c>
      <c r="E29" s="3" t="str">
        <f>VLOOKUP(D29,ProcessData!D29:F1025,2,FALSE)</f>
        <v>tibom020</v>
      </c>
      <c r="F29" s="3" t="str">
        <f>IFERROR(VLOOKUP($E29,'Table Names'!A:B,2,FALSE),"")</f>
        <v>Reference Designator by BOM</v>
      </c>
      <c r="G29" s="3" t="s">
        <v>20</v>
      </c>
      <c r="H29" s="2"/>
      <c r="I29" s="97"/>
      <c r="J29" s="20"/>
      <c r="K29" s="20"/>
      <c r="L29" s="20"/>
      <c r="M29" s="59" t="e">
        <f>VLOOKUP(D29,ImportResults!$A$7:$F$250,4,FALSE)</f>
        <v>#N/A</v>
      </c>
      <c r="N29" s="59" t="e">
        <f>VLOOKUP(D29,ImportResults!$A$7:$F$250,5,FALSE)</f>
        <v>#N/A</v>
      </c>
      <c r="O29" s="3"/>
      <c r="P29" s="39"/>
    </row>
    <row r="30" spans="2:16" s="3" customFormat="1" x14ac:dyDescent="0.3">
      <c r="B30" s="3">
        <f>IF(TRIM(D30)&lt;&gt;"",MAX($B$5:B29)+1,"")</f>
        <v>25</v>
      </c>
      <c r="C30" s="107" t="s">
        <v>38</v>
      </c>
      <c r="D30" s="107" t="s">
        <v>591</v>
      </c>
      <c r="E30" s="3" t="str">
        <f>VLOOKUP(D30,ProcessData!D30:F1026,2,FALSE)</f>
        <v>tibom330</v>
      </c>
      <c r="F30" s="3" t="str">
        <f>IFERROR(VLOOKUP($E30,'Table Names'!A:B,2,FALSE),"")</f>
        <v>BOM - Reference Designators</v>
      </c>
      <c r="G30" s="3" t="s">
        <v>20</v>
      </c>
      <c r="H30" s="2"/>
      <c r="I30" s="97"/>
      <c r="J30" s="20"/>
      <c r="K30" s="20"/>
      <c r="L30" s="20"/>
      <c r="M30" s="59" t="e">
        <f>VLOOKUP(D30,ImportResults!$A$7:$F$250,4,FALSE)</f>
        <v>#N/A</v>
      </c>
      <c r="N30" s="59" t="e">
        <f>VLOOKUP(D30,ImportResults!$A$7:$F$250,5,FALSE)</f>
        <v>#N/A</v>
      </c>
      <c r="P30" s="39"/>
    </row>
    <row r="31" spans="2:16" s="3" customFormat="1" x14ac:dyDescent="0.3">
      <c r="B31" s="3">
        <f>IF(TRIM(D31)&lt;&gt;"",MAX($B$5:B30)+1,"")</f>
        <v>26</v>
      </c>
      <c r="C31" s="107" t="s">
        <v>38</v>
      </c>
      <c r="D31" s="107" t="s">
        <v>594</v>
      </c>
      <c r="E31" s="3" t="str">
        <f>VLOOKUP(D31,ProcessData!D31:F1027,2,FALSE)</f>
        <v>timfc330</v>
      </c>
      <c r="F31" s="3" t="str">
        <f>IFERROR(VLOOKUP($E31,'Table Names'!A:B,2,FALSE),"")</f>
        <v>Production Bill of Material Reference Designators</v>
      </c>
      <c r="G31" s="3" t="s">
        <v>20</v>
      </c>
      <c r="H31" s="2"/>
      <c r="I31" s="97"/>
      <c r="J31" s="20"/>
      <c r="K31" s="20"/>
      <c r="L31" s="20"/>
      <c r="M31" s="59" t="e">
        <f>VLOOKUP(D31,ImportResults!$A$7:$F$250,4,FALSE)</f>
        <v>#N/A</v>
      </c>
      <c r="N31" s="59" t="e">
        <f>VLOOKUP(D31,ImportResults!$A$7:$F$250,5,FALSE)</f>
        <v>#N/A</v>
      </c>
      <c r="P31" s="39"/>
    </row>
    <row r="32" spans="2:16" customFormat="1" x14ac:dyDescent="0.3">
      <c r="B32" s="3">
        <f>IF(TRIM(D32)&lt;&gt;"",MAX($B$5:B31)+1,"")</f>
        <v>27</v>
      </c>
      <c r="C32" s="91" t="s">
        <v>46</v>
      </c>
      <c r="D32" s="91" t="s">
        <v>47</v>
      </c>
      <c r="E32" s="3" t="str">
        <f>VLOOKUP(D32,ProcessData!D32:F1028,2,FALSE)</f>
        <v>tccom100</v>
      </c>
      <c r="F32" s="3" t="str">
        <f>IFERROR(VLOOKUP($E32,'Table Names'!A:B,2,FALSE),"")</f>
        <v>Business Partners</v>
      </c>
      <c r="G32" s="3" t="s">
        <v>20</v>
      </c>
      <c r="H32" s="2"/>
      <c r="I32" s="97"/>
      <c r="J32" s="20"/>
      <c r="K32" s="20"/>
      <c r="L32" s="20"/>
      <c r="M32" s="59" t="e">
        <f>VLOOKUP(D32,ImportResults!$A$7:$F$250,4,FALSE)</f>
        <v>#N/A</v>
      </c>
      <c r="N32" s="59" t="e">
        <f>VLOOKUP(D32,ImportResults!$A$7:$F$250,5,FALSE)</f>
        <v>#N/A</v>
      </c>
      <c r="O32" s="3"/>
      <c r="P32" s="39"/>
    </row>
    <row r="33" spans="2:16" customFormat="1" x14ac:dyDescent="0.3">
      <c r="B33" s="3">
        <f>IF(TRIM(D33)&lt;&gt;"",MAX($B$5:B32)+1,"")</f>
        <v>28</v>
      </c>
      <c r="C33" s="91" t="s">
        <v>46</v>
      </c>
      <c r="D33" s="91" t="s">
        <v>48</v>
      </c>
      <c r="E33" s="3" t="str">
        <f>VLOOKUP(D33,ProcessData!D33:F1029,2,FALSE)</f>
        <v>tccom100</v>
      </c>
      <c r="F33" s="3" t="str">
        <f>IFERROR(VLOOKUP($E33,'Table Names'!A:B,2,FALSE),"")</f>
        <v>Business Partners</v>
      </c>
      <c r="G33" s="3" t="s">
        <v>20</v>
      </c>
      <c r="H33" s="2"/>
      <c r="I33" s="97"/>
      <c r="J33" s="20"/>
      <c r="K33" s="20"/>
      <c r="L33" s="20"/>
      <c r="M33" s="59" t="e">
        <f>VLOOKUP(D33,ImportResults!$A$7:$F$250,4,FALSE)</f>
        <v>#N/A</v>
      </c>
      <c r="N33" s="59" t="e">
        <f>VLOOKUP(D33,ImportResults!$A$7:$F$250,5,FALSE)</f>
        <v>#N/A</v>
      </c>
      <c r="O33" s="3"/>
      <c r="P33" s="39"/>
    </row>
    <row r="34" spans="2:16" customFormat="1" x14ac:dyDescent="0.3">
      <c r="B34" s="3">
        <f>IF(TRIM(D34)&lt;&gt;"",MAX($B$5:B33)+1,"")</f>
        <v>29</v>
      </c>
      <c r="C34" s="91" t="s">
        <v>46</v>
      </c>
      <c r="D34" s="91" t="s">
        <v>46</v>
      </c>
      <c r="E34" s="3" t="str">
        <f>VLOOKUP(D34,ProcessData!D34:F1030,2,FALSE)</f>
        <v>tccom100</v>
      </c>
      <c r="F34" s="3" t="str">
        <f>IFERROR(VLOOKUP($E34,'Table Names'!A:B,2,FALSE),"")</f>
        <v>Business Partners</v>
      </c>
      <c r="G34" s="3" t="s">
        <v>20</v>
      </c>
      <c r="H34" s="2"/>
      <c r="I34" s="97"/>
      <c r="J34" s="20"/>
      <c r="K34" s="20"/>
      <c r="L34" s="20"/>
      <c r="M34" s="59" t="e">
        <f>VLOOKUP(D34,ImportResults!$A$7:$F$250,4,FALSE)</f>
        <v>#N/A</v>
      </c>
      <c r="N34" s="59" t="e">
        <f>VLOOKUP(D34,ImportResults!$A$7:$F$250,5,FALSE)</f>
        <v>#N/A</v>
      </c>
      <c r="O34" s="3"/>
      <c r="P34" s="39"/>
    </row>
    <row r="35" spans="2:16" s="24" customFormat="1" x14ac:dyDescent="0.3">
      <c r="B35" s="3">
        <f>IF(TRIM(D35)&lt;&gt;"",MAX($B$5:B34)+1,"")</f>
        <v>30</v>
      </c>
      <c r="C35" s="107" t="s">
        <v>46</v>
      </c>
      <c r="D35" s="107" t="s">
        <v>576</v>
      </c>
      <c r="E35" s="3" t="str">
        <f>VLOOKUP(D35,ProcessData!D35:F1031,2,FALSE)</f>
        <v>tccom100</v>
      </c>
      <c r="F35" s="3" t="str">
        <f>IFERROR(VLOOKUP($E35,'Table Names'!A:B,2,FALSE),"")</f>
        <v>Business Partners</v>
      </c>
      <c r="G35" s="3" t="s">
        <v>20</v>
      </c>
      <c r="H35" s="2"/>
      <c r="I35" s="97"/>
      <c r="J35" s="20"/>
      <c r="K35" s="20"/>
      <c r="L35" s="20"/>
      <c r="M35" s="59" t="e">
        <f>VLOOKUP(D35,ImportResults!$A$7:$F$250,4,FALSE)</f>
        <v>#N/A</v>
      </c>
      <c r="N35" s="59" t="e">
        <f>VLOOKUP(D35,ImportResults!$A$7:$F$250,5,FALSE)</f>
        <v>#N/A</v>
      </c>
      <c r="O35" s="3"/>
      <c r="P35" s="39"/>
    </row>
    <row r="36" spans="2:16" customFormat="1" x14ac:dyDescent="0.3">
      <c r="B36" s="3">
        <f>IF(TRIM(D36)&lt;&gt;"",MAX($B$5:B35)+1,"")</f>
        <v>31</v>
      </c>
      <c r="C36" s="107" t="s">
        <v>46</v>
      </c>
      <c r="D36" s="107" t="s">
        <v>577</v>
      </c>
      <c r="E36" s="3" t="str">
        <f>VLOOKUP(D36,ProcessData!D36:F1032,2,FALSE)</f>
        <v>tccom211</v>
      </c>
      <c r="F36" s="3" t="str">
        <f>IFERROR(VLOOKUP($E36,'Table Names'!A:B,2,FALSE),"")</f>
        <v>Ship-to Business Partners by Site</v>
      </c>
      <c r="G36" s="3" t="s">
        <v>20</v>
      </c>
      <c r="H36" s="2"/>
      <c r="I36" s="97"/>
      <c r="J36" s="20"/>
      <c r="K36" s="20"/>
      <c r="L36" s="20"/>
      <c r="M36" s="59" t="e">
        <f>VLOOKUP(D36,ImportResults!$A$7:$F$250,4,FALSE)</f>
        <v>#N/A</v>
      </c>
      <c r="N36" s="59" t="e">
        <f>VLOOKUP(D36,ImportResults!$A$7:$F$250,5,FALSE)</f>
        <v>#N/A</v>
      </c>
      <c r="O36" s="3"/>
      <c r="P36" s="39"/>
    </row>
    <row r="37" spans="2:16" s="24" customFormat="1" x14ac:dyDescent="0.3">
      <c r="B37" s="3">
        <f>IF(TRIM(D37)&lt;&gt;"",MAX($B$5:B36)+1,"")</f>
        <v>32</v>
      </c>
      <c r="C37" s="91" t="s">
        <v>46</v>
      </c>
      <c r="D37" s="91" t="s">
        <v>49</v>
      </c>
      <c r="E37" s="3" t="str">
        <f>VLOOKUP(D37,ProcessData!D37:F1033,2,FALSE)</f>
        <v>tccom100</v>
      </c>
      <c r="F37" s="3" t="str">
        <f>IFERROR(VLOOKUP($E37,'Table Names'!A:B,2,FALSE),"")</f>
        <v>Business Partners</v>
      </c>
      <c r="G37" s="3" t="s">
        <v>20</v>
      </c>
      <c r="H37" s="2"/>
      <c r="I37" s="97"/>
      <c r="J37" s="20"/>
      <c r="K37" s="20"/>
      <c r="L37" s="20"/>
      <c r="M37" s="59" t="e">
        <f>VLOOKUP(D37,ImportResults!$A$7:$F$250,4,FALSE)</f>
        <v>#N/A</v>
      </c>
      <c r="N37" s="59" t="e">
        <f>VLOOKUP(D37,ImportResults!$A$7:$F$250,5,FALSE)</f>
        <v>#N/A</v>
      </c>
      <c r="O37" s="3"/>
      <c r="P37" s="39"/>
    </row>
    <row r="38" spans="2:16" s="3" customFormat="1" x14ac:dyDescent="0.3">
      <c r="B38" s="3">
        <f>IF(TRIM(D38)&lt;&gt;"",MAX($B$5:B37)+1,"")</f>
        <v>33</v>
      </c>
      <c r="C38" s="91" t="s">
        <v>46</v>
      </c>
      <c r="D38" s="91" t="s">
        <v>50</v>
      </c>
      <c r="E38" s="3" t="str">
        <f>VLOOKUP(D38,ProcessData!D38:F1034,2,FALSE)</f>
        <v>tccom117</v>
      </c>
      <c r="F38" s="3" t="str">
        <f>IFERROR(VLOOKUP($E38,'Table Names'!A:B,2,FALSE),"")</f>
        <v>Ship-to by Sold-to Business Partner</v>
      </c>
      <c r="G38" s="3" t="s">
        <v>20</v>
      </c>
      <c r="H38" s="2"/>
      <c r="I38" s="97"/>
      <c r="J38" s="20"/>
      <c r="K38" s="20"/>
      <c r="L38" s="20"/>
      <c r="M38" s="59" t="e">
        <f>VLOOKUP(D38,ImportResults!$A$7:$F$250,4,FALSE)</f>
        <v>#N/A</v>
      </c>
      <c r="N38" s="59" t="e">
        <f>VLOOKUP(D38,ImportResults!$A$7:$F$250,5,FALSE)</f>
        <v>#N/A</v>
      </c>
      <c r="P38" s="40"/>
    </row>
    <row r="39" spans="2:16" s="3" customFormat="1" x14ac:dyDescent="0.3">
      <c r="B39" s="3">
        <f>IF(TRIM(D39)&lt;&gt;"",MAX($B$5:B38)+1,"")</f>
        <v>34</v>
      </c>
      <c r="C39" s="91" t="s">
        <v>46</v>
      </c>
      <c r="D39" s="91" t="s">
        <v>53</v>
      </c>
      <c r="E39" s="3" t="str">
        <f>VLOOKUP(D39,ProcessData!D39:F1035,2,FALSE)</f>
        <v>tccom140</v>
      </c>
      <c r="F39" s="3" t="str">
        <f>IFERROR(VLOOKUP($E39,'Table Names'!A:B,2,FALSE),"")</f>
        <v>Contacts</v>
      </c>
      <c r="G39" s="3" t="s">
        <v>20</v>
      </c>
      <c r="H39" s="2"/>
      <c r="I39" s="97"/>
      <c r="J39" s="22"/>
      <c r="K39" s="20"/>
      <c r="L39" s="19"/>
      <c r="M39" s="59" t="e">
        <f>VLOOKUP(D39,ImportResults!$A$7:$F$250,4,FALSE)</f>
        <v>#N/A</v>
      </c>
      <c r="N39" s="59" t="e">
        <f>VLOOKUP(D39,ImportResults!$A$7:$F$250,5,FALSE)</f>
        <v>#N/A</v>
      </c>
      <c r="P39" s="39"/>
    </row>
    <row r="40" spans="2:16" s="3" customFormat="1" x14ac:dyDescent="0.3">
      <c r="B40" s="3">
        <f>IF(TRIM(D40)&lt;&gt;"",MAX($B$5:B39)+1,"")</f>
        <v>35</v>
      </c>
      <c r="C40" s="91" t="s">
        <v>46</v>
      </c>
      <c r="D40" s="91" t="s">
        <v>54</v>
      </c>
      <c r="E40" s="3" t="str">
        <f>VLOOKUP(D40,ProcessData!D40:F1036,2,FALSE)</f>
        <v>tccom145</v>
      </c>
      <c r="F40" s="3" t="str">
        <f>IFERROR(VLOOKUP($E40,'Table Names'!A:B,2,FALSE),"")</f>
        <v>Contacts by Business Partner</v>
      </c>
      <c r="G40" s="3" t="s">
        <v>20</v>
      </c>
      <c r="H40" s="2"/>
      <c r="I40" s="97"/>
      <c r="J40" s="8"/>
      <c r="K40" s="8"/>
      <c r="L40" s="32"/>
      <c r="M40" s="59" t="e">
        <f>VLOOKUP(D40,ImportResults!$A$7:$F$250,4,FALSE)</f>
        <v>#N/A</v>
      </c>
      <c r="N40" s="59" t="e">
        <f>VLOOKUP(D40,ImportResults!$A$7:$F$250,5,FALSE)</f>
        <v>#N/A</v>
      </c>
      <c r="P40" s="40"/>
    </row>
    <row r="41" spans="2:16" s="3" customFormat="1" x14ac:dyDescent="0.3">
      <c r="B41" s="3">
        <f>IF(TRIM(D41)&lt;&gt;"",MAX($B$5:B40)+1,"")</f>
        <v>36</v>
      </c>
      <c r="C41" s="91" t="s">
        <v>46</v>
      </c>
      <c r="D41" s="91" t="s">
        <v>56</v>
      </c>
      <c r="E41" s="3" t="str">
        <f>VLOOKUP(D41,ProcessData!D41:F1037,2,FALSE)</f>
        <v>tccom126</v>
      </c>
      <c r="F41" s="3" t="str">
        <f>IFERROR(VLOOKUP($E41,'Table Names'!A:B,2,FALSE),"")</f>
        <v>Pay-to Business Partner 1099 Details</v>
      </c>
      <c r="G41" s="3" t="s">
        <v>20</v>
      </c>
      <c r="H41" s="2"/>
      <c r="I41" s="97"/>
      <c r="J41" s="8"/>
      <c r="K41" s="8"/>
      <c r="L41" s="32"/>
      <c r="M41" s="59" t="e">
        <f>VLOOKUP(D41,ImportResults!$A$7:$F$250,4,FALSE)</f>
        <v>#N/A</v>
      </c>
      <c r="N41" s="59" t="e">
        <f>VLOOKUP(D41,ImportResults!$A$7:$F$250,5,FALSE)</f>
        <v>#N/A</v>
      </c>
      <c r="P41" s="40"/>
    </row>
    <row r="42" spans="2:16" s="3" customFormat="1" x14ac:dyDescent="0.3">
      <c r="B42" s="3">
        <f>IF(TRIM(D42)&lt;&gt;"",MAX($B$5:B41)+1,"")</f>
        <v>37</v>
      </c>
      <c r="C42" s="91" t="s">
        <v>58</v>
      </c>
      <c r="D42" s="91" t="s">
        <v>58</v>
      </c>
      <c r="E42" s="3" t="str">
        <f>VLOOKUP(D42,ProcessData!D42:F1038,2,FALSE)</f>
        <v>tccom001</v>
      </c>
      <c r="F42" s="3" t="str">
        <f>IFERROR(VLOOKUP($E42,'Table Names'!A:B,2,FALSE),"")</f>
        <v>Employees - General</v>
      </c>
      <c r="G42" s="3" t="s">
        <v>20</v>
      </c>
      <c r="H42" s="2"/>
      <c r="I42" s="97"/>
      <c r="J42" s="20"/>
      <c r="K42" s="20"/>
      <c r="L42" s="20"/>
      <c r="M42" s="59" t="e">
        <f>VLOOKUP(D42,ImportResults!$A$7:$F$250,4,FALSE)</f>
        <v>#N/A</v>
      </c>
      <c r="N42" s="59" t="e">
        <f>VLOOKUP(D42,ImportResults!$A$7:$F$250,5,FALSE)</f>
        <v>#N/A</v>
      </c>
      <c r="P42" s="39"/>
    </row>
    <row r="43" spans="2:16" s="3" customFormat="1" x14ac:dyDescent="0.3">
      <c r="B43" s="3">
        <f>IF(TRIM(D43)&lt;&gt;"",MAX($B$5:B42)+1,"")</f>
        <v>38</v>
      </c>
      <c r="C43" s="91" t="s">
        <v>60</v>
      </c>
      <c r="D43" s="91" t="s">
        <v>61</v>
      </c>
      <c r="E43" s="3" t="str">
        <f>VLOOKUP(D43,ProcessData!D43:F1039,2,FALSE)</f>
        <v>tiedm110</v>
      </c>
      <c r="F43" s="3" t="str">
        <f>IFERROR(VLOOKUP($E43,'Table Names'!A:B,2,FALSE),"")</f>
        <v>Engineering BOM</v>
      </c>
      <c r="G43" s="3" t="s">
        <v>20</v>
      </c>
      <c r="H43" s="2"/>
      <c r="I43" s="97"/>
      <c r="J43" s="20"/>
      <c r="K43" s="20"/>
      <c r="L43" s="20"/>
      <c r="M43" s="59" t="e">
        <f>VLOOKUP(D43,ImportResults!$A$7:$F$250,4,FALSE)</f>
        <v>#N/A</v>
      </c>
      <c r="N43" s="59" t="e">
        <f>VLOOKUP(D43,ImportResults!$A$7:$F$250,5,FALSE)</f>
        <v>#N/A</v>
      </c>
      <c r="P43" s="39"/>
    </row>
    <row r="44" spans="2:16" s="3" customFormat="1" x14ac:dyDescent="0.3">
      <c r="B44" s="3">
        <f>IF(TRIM(D44)&lt;&gt;"",MAX($B$5:B43)+1,"")</f>
        <v>39</v>
      </c>
      <c r="C44" s="107" t="s">
        <v>60</v>
      </c>
      <c r="D44" s="107" t="s">
        <v>582</v>
      </c>
      <c r="E44" s="3" t="str">
        <f>VLOOKUP(D44,ProcessData!D44:F1040,2,FALSE)</f>
        <v>tiedm215</v>
      </c>
      <c r="F44" s="3" t="str">
        <f>IFERROR(VLOOKUP($E44,'Table Names'!A:B,2,FALSE),"")</f>
        <v>Alternative Materials by Engineering BOM</v>
      </c>
      <c r="G44" s="3" t="s">
        <v>20</v>
      </c>
      <c r="H44" s="2"/>
      <c r="I44" s="97"/>
      <c r="J44" s="8"/>
      <c r="K44" s="8"/>
      <c r="L44" s="32"/>
      <c r="M44" s="59" t="e">
        <f>VLOOKUP(D44,ImportResults!$A$7:$F$250,4,FALSE)</f>
        <v>#N/A</v>
      </c>
      <c r="N44" s="59" t="e">
        <f>VLOOKUP(D44,ImportResults!$A$7:$F$250,5,FALSE)</f>
        <v>#N/A</v>
      </c>
      <c r="P44" s="40"/>
    </row>
    <row r="45" spans="2:16" s="3" customFormat="1" x14ac:dyDescent="0.3">
      <c r="B45" s="3">
        <f>IF(TRIM(D45)&lt;&gt;"",MAX($B$5:B44)+1,"")</f>
        <v>40</v>
      </c>
      <c r="C45" s="91" t="s">
        <v>60</v>
      </c>
      <c r="D45" s="91" t="s">
        <v>62</v>
      </c>
      <c r="E45" s="3" t="s">
        <v>325</v>
      </c>
      <c r="F45" s="3" t="str">
        <f>IFERROR(VLOOKUP($E45,'Table Names'!A:B,2,FALSE),"")</f>
        <v>Engineering Item</v>
      </c>
      <c r="G45" s="3" t="s">
        <v>20</v>
      </c>
      <c r="H45" s="2"/>
      <c r="I45" s="97"/>
      <c r="J45" s="8"/>
      <c r="K45" s="8"/>
      <c r="L45" s="32"/>
      <c r="M45" s="59" t="e">
        <f>VLOOKUP(D45,ImportResults!$A$7:$F$250,4,FALSE)</f>
        <v>#N/A</v>
      </c>
      <c r="N45" s="59" t="e">
        <f>VLOOKUP(D45,ImportResults!$A$7:$F$250,5,FALSE)</f>
        <v>#N/A</v>
      </c>
      <c r="P45" s="40"/>
    </row>
    <row r="46" spans="2:16" s="3" customFormat="1" x14ac:dyDescent="0.3">
      <c r="B46" s="3">
        <f>IF(TRIM(D46)&lt;&gt;"",MAX($B$5:B45)+1,"")</f>
        <v>41</v>
      </c>
      <c r="C46" s="91" t="s">
        <v>60</v>
      </c>
      <c r="D46" s="91" t="s">
        <v>63</v>
      </c>
      <c r="E46" s="3" t="str">
        <f>VLOOKUP(D46,ProcessData!D46:F1042,2,FALSE)</f>
        <v>tiedm100</v>
      </c>
      <c r="F46" s="3" t="str">
        <f>IFERROR(VLOOKUP($E46,'Table Names'!A:B,2,FALSE),"")</f>
        <v>Engineering Item - Revision</v>
      </c>
      <c r="G46" s="3" t="s">
        <v>20</v>
      </c>
      <c r="H46" s="2"/>
      <c r="I46" s="97"/>
      <c r="J46" s="8"/>
      <c r="K46" s="8"/>
      <c r="L46" s="32"/>
      <c r="M46" s="59" t="e">
        <f>VLOOKUP(D46,ImportResults!$A$7:$F$250,4,FALSE)</f>
        <v>#N/A</v>
      </c>
      <c r="N46" s="59" t="e">
        <f>VLOOKUP(D46,ImportResults!$A$7:$F$250,5,FALSE)</f>
        <v>#N/A</v>
      </c>
      <c r="P46" s="40"/>
    </row>
    <row r="47" spans="2:16" s="3" customFormat="1" x14ac:dyDescent="0.3">
      <c r="B47" s="3">
        <f>IF(TRIM(D47)&lt;&gt;"",MAX($B$5:B46)+1,"")</f>
        <v>42</v>
      </c>
      <c r="C47" s="91" t="s">
        <v>60</v>
      </c>
      <c r="D47" s="91" t="s">
        <v>64</v>
      </c>
      <c r="E47" s="3" t="s">
        <v>332</v>
      </c>
      <c r="F47" s="3" t="str">
        <f>IFERROR(VLOOKUP($E47,'Table Names'!A:B,2,FALSE),"")</f>
        <v>Engineering Item - Item Relationship</v>
      </c>
      <c r="G47" s="3" t="s">
        <v>20</v>
      </c>
      <c r="H47" s="2"/>
      <c r="I47" s="97"/>
      <c r="J47" s="27"/>
      <c r="K47" s="27"/>
      <c r="L47" s="28"/>
      <c r="M47" s="59" t="e">
        <f>VLOOKUP(D47,ImportResults!$A$7:$F$250,4,FALSE)</f>
        <v>#N/A</v>
      </c>
      <c r="N47" s="59" t="e">
        <f>VLOOKUP(D47,ImportResults!$A$7:$F$250,5,FALSE)</f>
        <v>#N/A</v>
      </c>
      <c r="P47" s="41"/>
    </row>
    <row r="48" spans="2:16" s="3" customFormat="1" x14ac:dyDescent="0.3">
      <c r="B48" s="3">
        <f>IF(TRIM(D48)&lt;&gt;"",MAX($B$5:B47)+1,"")</f>
        <v>43</v>
      </c>
      <c r="C48" s="107" t="s">
        <v>60</v>
      </c>
      <c r="D48" s="107" t="s">
        <v>592</v>
      </c>
      <c r="E48" s="3" t="str">
        <f>VLOOKUP(D48,ProcessData!D48:F1044,2,FALSE)</f>
        <v>tiedm210</v>
      </c>
      <c r="F48" s="3" t="str">
        <f>IFERROR(VLOOKUP($E48,'Table Names'!A:B,2,FALSE),"")</f>
        <v>Reference Designators by Engineering BOM</v>
      </c>
      <c r="G48" s="3" t="s">
        <v>20</v>
      </c>
      <c r="H48" s="2"/>
      <c r="I48" s="97"/>
      <c r="J48" s="8"/>
      <c r="K48" s="8"/>
      <c r="L48" s="32"/>
      <c r="M48" s="59" t="e">
        <f>VLOOKUP(D48,ImportResults!$A$7:$F$250,4,FALSE)</f>
        <v>#N/A</v>
      </c>
      <c r="N48" s="59" t="e">
        <f>VLOOKUP(D48,ImportResults!$A$7:$F$250,5,FALSE)</f>
        <v>#N/A</v>
      </c>
      <c r="P48" s="40"/>
    </row>
    <row r="49" spans="2:16" s="3" customFormat="1" x14ac:dyDescent="0.3">
      <c r="B49" s="3">
        <f>IF(TRIM(D49)&lt;&gt;"",MAX($B$5:B48)+1,"")</f>
        <v>44</v>
      </c>
      <c r="C49" s="107" t="s">
        <v>60</v>
      </c>
      <c r="D49" s="107" t="s">
        <v>593</v>
      </c>
      <c r="E49" s="3" t="str">
        <f>VLOOKUP(D49,ProcessData!D49:F1045,2,FALSE)</f>
        <v>tiedm020</v>
      </c>
      <c r="F49" s="3" t="str">
        <f>IFERROR(VLOOKUP($E49,'Table Names'!A:B,2,FALSE),"")</f>
        <v>Reference Designator by Engineering Item</v>
      </c>
      <c r="G49" s="3" t="s">
        <v>20</v>
      </c>
      <c r="H49" s="2"/>
      <c r="I49" s="97"/>
      <c r="J49" s="27"/>
      <c r="K49" s="27"/>
      <c r="L49" s="28"/>
      <c r="M49" s="59" t="e">
        <f>VLOOKUP(D49,ImportResults!$A$7:$F$250,4,FALSE)</f>
        <v>#N/A</v>
      </c>
      <c r="N49" s="59" t="e">
        <f>VLOOKUP(D49,ImportResults!$A$7:$F$250,5,FALSE)</f>
        <v>#N/A</v>
      </c>
      <c r="P49" s="41"/>
    </row>
    <row r="50" spans="2:16" s="3" customFormat="1" x14ac:dyDescent="0.3">
      <c r="B50" s="3">
        <f>IF(TRIM(D50)&lt;&gt;"",MAX($B$5:B49)+1,"")</f>
        <v>45</v>
      </c>
      <c r="C50" s="91" t="s">
        <v>65</v>
      </c>
      <c r="D50" s="91" t="s">
        <v>66</v>
      </c>
      <c r="E50" s="3" t="str">
        <f>VLOOKUP(D50,ProcessData!D50:F1046,2,FALSE)</f>
        <v>tffam110</v>
      </c>
      <c r="F50" s="3" t="str">
        <f>IFERROR(VLOOKUP($E50,'Table Names'!A:B,2,FALSE),"")</f>
        <v>Asset Book</v>
      </c>
      <c r="G50" s="3" t="s">
        <v>20</v>
      </c>
      <c r="H50" s="2"/>
      <c r="I50" s="97"/>
      <c r="J50" s="22"/>
      <c r="K50" s="22"/>
      <c r="L50" s="23"/>
      <c r="M50" s="59" t="e">
        <f>VLOOKUP(D50,ImportResults!$A$7:$F$250,4,FALSE)</f>
        <v>#N/A</v>
      </c>
      <c r="N50" s="59" t="e">
        <f>VLOOKUP(D50,ImportResults!$A$7:$F$250,5,FALSE)</f>
        <v>#N/A</v>
      </c>
      <c r="P50" s="39"/>
    </row>
    <row r="51" spans="2:16" s="3" customFormat="1" x14ac:dyDescent="0.3">
      <c r="B51" s="3">
        <f>IF(TRIM(D51)&lt;&gt;"",MAX($B$5:B50)+1,"")</f>
        <v>46</v>
      </c>
      <c r="C51" s="91" t="s">
        <v>65</v>
      </c>
      <c r="D51" s="91" t="s">
        <v>67</v>
      </c>
      <c r="E51" s="3" t="str">
        <f>VLOOKUP(D51,ProcessData!D51:F1047,2,FALSE)</f>
        <v>tffam100</v>
      </c>
      <c r="F51" s="3" t="str">
        <f>IFERROR(VLOOKUP($E51,'Table Names'!A:B,2,FALSE),"")</f>
        <v>Asset</v>
      </c>
      <c r="G51" s="3" t="s">
        <v>20</v>
      </c>
      <c r="H51" s="2"/>
      <c r="I51" s="97"/>
      <c r="J51" s="22"/>
      <c r="K51" s="22"/>
      <c r="L51" s="23"/>
      <c r="M51" s="59" t="e">
        <f>VLOOKUP(D51,ImportResults!$A$7:$F$250,4,FALSE)</f>
        <v>#N/A</v>
      </c>
      <c r="N51" s="59" t="e">
        <f>VLOOKUP(D51,ImportResults!$A$7:$F$250,5,FALSE)</f>
        <v>#N/A</v>
      </c>
      <c r="P51" s="39"/>
    </row>
    <row r="52" spans="2:16" s="3" customFormat="1" x14ac:dyDescent="0.3">
      <c r="B52" s="3">
        <f>IF(TRIM(D52)&lt;&gt;"",MAX($B$5:B51)+1,"")</f>
        <v>47</v>
      </c>
      <c r="C52" s="91" t="s">
        <v>68</v>
      </c>
      <c r="D52" s="91" t="s">
        <v>69</v>
      </c>
      <c r="E52" s="3" t="str">
        <f>VLOOKUP(D52,ProcessData!D52:F1048,2,FALSE)</f>
        <v>tfgld008</v>
      </c>
      <c r="F52" s="3" t="str">
        <f>IFERROR(VLOOKUP($E52,'Table Names'!A:B,2,FALSE),"")</f>
        <v>Chart of Accounts</v>
      </c>
      <c r="G52" s="3" t="s">
        <v>20</v>
      </c>
      <c r="H52" s="2"/>
      <c r="I52" s="97"/>
      <c r="J52" s="22"/>
      <c r="K52" s="22"/>
      <c r="L52" s="23"/>
      <c r="M52" s="59" t="e">
        <f>VLOOKUP(D52,ImportResults!$A$7:$F$250,4,FALSE)</f>
        <v>#N/A</v>
      </c>
      <c r="N52" s="59" t="e">
        <f>VLOOKUP(D52,ImportResults!$A$7:$F$250,5,FALSE)</f>
        <v>#N/A</v>
      </c>
      <c r="P52" s="39"/>
    </row>
    <row r="53" spans="2:16" s="3" customFormat="1" x14ac:dyDescent="0.3">
      <c r="B53" s="3">
        <f>IF(TRIM(D53)&lt;&gt;"",MAX($B$5:B52)+1,"")</f>
        <v>48</v>
      </c>
      <c r="C53" s="91" t="s">
        <v>68</v>
      </c>
      <c r="D53" s="91" t="s">
        <v>70</v>
      </c>
      <c r="E53" s="3" t="str">
        <f>VLOOKUP(D53,ProcessData!D53:F1049,2,FALSE)</f>
        <v>tfgld051</v>
      </c>
      <c r="F53" s="3" t="str">
        <f>IFERROR(VLOOKUP($E53,'Table Names'!A:B,2,FALSE),"")</f>
        <v>Cross Validation Rules</v>
      </c>
      <c r="G53" s="3" t="s">
        <v>20</v>
      </c>
      <c r="H53" s="2"/>
      <c r="I53" s="97"/>
      <c r="J53" s="22"/>
      <c r="K53" s="22"/>
      <c r="L53" s="23"/>
      <c r="M53" s="59" t="e">
        <f>VLOOKUP(D53,ImportResults!$A$7:$F$250,4,FALSE)</f>
        <v>#N/A</v>
      </c>
      <c r="N53" s="59" t="e">
        <f>VLOOKUP(D53,ImportResults!$A$7:$F$250,5,FALSE)</f>
        <v>#N/A</v>
      </c>
      <c r="P53" s="39"/>
    </row>
    <row r="54" spans="2:16" s="3" customFormat="1" x14ac:dyDescent="0.3">
      <c r="B54" s="3">
        <f>IF(TRIM(D54)&lt;&gt;"",MAX($B$5:B53)+1,"")</f>
        <v>49</v>
      </c>
      <c r="C54" s="107" t="s">
        <v>68</v>
      </c>
      <c r="D54" s="107" t="s">
        <v>579</v>
      </c>
      <c r="E54" s="3" t="str">
        <f>VLOOKUP(D54,ProcessData!D54:F1050,2,FALSE)</f>
        <v>tfgld106</v>
      </c>
      <c r="F54" s="3" t="str">
        <f>IFERROR(VLOOKUP($E54,'Table Names'!A:B,2,FALSE),"")</f>
        <v>Finalized Transactions</v>
      </c>
      <c r="G54" s="3" t="s">
        <v>20</v>
      </c>
      <c r="H54" s="2"/>
      <c r="I54" s="97"/>
      <c r="J54" s="22"/>
      <c r="K54" s="22"/>
      <c r="L54" s="23"/>
      <c r="M54" s="59" t="e">
        <f>VLOOKUP(D54,ImportResults!$A$7:$F$250,4,FALSE)</f>
        <v>#N/A</v>
      </c>
      <c r="N54" s="59" t="e">
        <f>VLOOKUP(D54,ImportResults!$A$7:$F$250,5,FALSE)</f>
        <v>#N/A</v>
      </c>
      <c r="P54" s="39"/>
    </row>
    <row r="55" spans="2:16" s="3" customFormat="1" x14ac:dyDescent="0.3">
      <c r="B55" s="3">
        <f>IF(TRIM(D55)&lt;&gt;"",MAX($B$5:B54)+1,"")</f>
        <v>50</v>
      </c>
      <c r="C55" s="91" t="s">
        <v>68</v>
      </c>
      <c r="D55" s="91" t="s">
        <v>71</v>
      </c>
      <c r="E55" s="3" t="str">
        <f>VLOOKUP(D55,ProcessData!D56:F1052,2,FALSE)</f>
        <v>tfgld010</v>
      </c>
      <c r="F55" s="3" t="str">
        <f>IFERROR(VLOOKUP($E55,'Table Names'!A:B,2,FALSE),"")</f>
        <v>Dimensions</v>
      </c>
      <c r="G55" s="3" t="s">
        <v>20</v>
      </c>
      <c r="H55" s="2"/>
      <c r="I55" s="97"/>
      <c r="J55" s="22"/>
      <c r="K55" s="22"/>
      <c r="L55" s="23"/>
      <c r="M55" s="59" t="e">
        <f>VLOOKUP(D55,ImportResults!$A$7:$F$250,4,FALSE)</f>
        <v>#N/A</v>
      </c>
      <c r="N55" s="59" t="e">
        <f>VLOOKUP(D55,ImportResults!$A$7:$F$250,5,FALSE)</f>
        <v>#N/A</v>
      </c>
      <c r="P55" s="39"/>
    </row>
    <row r="56" spans="2:16" s="3" customFormat="1" x14ac:dyDescent="0.3">
      <c r="B56" s="3">
        <f>IF(TRIM(D56)&lt;&gt;"",MAX($B$5:B55)+1,"")</f>
        <v>51</v>
      </c>
      <c r="C56" s="107" t="s">
        <v>68</v>
      </c>
      <c r="D56" s="107" t="s">
        <v>580</v>
      </c>
      <c r="E56" s="3" t="str">
        <f>VLOOKUP(D56,ProcessData!D57:F1053,2,FALSE)</f>
        <v>tfgld002</v>
      </c>
      <c r="F56" s="3" t="str">
        <f>IFERROR(VLOOKUP($E56,'Table Names'!A:B,2,FALSE),"")</f>
        <v>Dimension Descriptions</v>
      </c>
      <c r="G56" s="3" t="s">
        <v>20</v>
      </c>
      <c r="H56" s="2"/>
      <c r="I56" s="97"/>
      <c r="J56" s="22"/>
      <c r="K56" s="22"/>
      <c r="L56" s="23"/>
      <c r="M56" s="59" t="e">
        <f>VLOOKUP(D56,ImportResults!$A$7:$F$250,4,FALSE)</f>
        <v>#N/A</v>
      </c>
      <c r="N56" s="59" t="e">
        <f>VLOOKUP(D56,ImportResults!$A$7:$F$250,5,FALSE)</f>
        <v>#N/A</v>
      </c>
      <c r="P56" s="39"/>
    </row>
    <row r="57" spans="2:16" s="3" customFormat="1" x14ac:dyDescent="0.3">
      <c r="B57" s="3">
        <f>IF(TRIM(D57)&lt;&gt;"",MAX($B$5:B56)+1,"")</f>
        <v>52</v>
      </c>
      <c r="C57" s="107" t="s">
        <v>68</v>
      </c>
      <c r="D57" s="107" t="s">
        <v>581</v>
      </c>
      <c r="E57" s="3" t="str">
        <f>VLOOKUP(D57,ProcessData!D58:F1054,2,FALSE)</f>
        <v>tfgld006</v>
      </c>
      <c r="F57" s="3" t="str">
        <f>IFERROR(VLOOKUP($E57,'Table Names'!A:B,2,FALSE),"")</f>
        <v>End Dates by Year</v>
      </c>
      <c r="G57" s="3" t="s">
        <v>20</v>
      </c>
      <c r="H57" s="2"/>
      <c r="I57" s="97"/>
      <c r="J57" s="22"/>
      <c r="K57" s="22"/>
      <c r="L57" s="23"/>
      <c r="M57" s="59" t="e">
        <f>VLOOKUP(D57,ImportResults!$A$7:$F$250,4,FALSE)</f>
        <v>#N/A</v>
      </c>
      <c r="N57" s="59" t="e">
        <f>VLOOKUP(D57,ImportResults!$A$7:$F$250,5,FALSE)</f>
        <v>#N/A</v>
      </c>
      <c r="P57" s="39"/>
    </row>
    <row r="58" spans="2:16" s="3" customFormat="1" x14ac:dyDescent="0.3">
      <c r="B58" s="3">
        <f>IF(TRIM(D58)&lt;&gt;"",MAX($B$5:B57)+1,"")</f>
        <v>53</v>
      </c>
      <c r="C58" s="91" t="s">
        <v>68</v>
      </c>
      <c r="D58" s="91" t="s">
        <v>72</v>
      </c>
      <c r="E58" s="3" t="str">
        <f>VLOOKUP(D58,ProcessData!D59:F1055,2,FALSE)</f>
        <v>tfgld475</v>
      </c>
      <c r="F58" s="3" t="str">
        <f>IFERROR(VLOOKUP($E58,'Table Names'!A:B,2,FALSE),"")</f>
        <v>GL Codes</v>
      </c>
      <c r="G58" s="3" t="s">
        <v>20</v>
      </c>
      <c r="H58" s="2"/>
      <c r="I58" s="97"/>
      <c r="J58" s="22"/>
      <c r="K58" s="22"/>
      <c r="L58" s="23"/>
      <c r="M58" s="59" t="e">
        <f>VLOOKUP(D58,ImportResults!$A$7:$F$250,4,FALSE)</f>
        <v>#N/A</v>
      </c>
      <c r="N58" s="59" t="e">
        <f>VLOOKUP(D58,ImportResults!$A$7:$F$250,5,FALSE)</f>
        <v>#N/A</v>
      </c>
      <c r="P58" s="39"/>
    </row>
    <row r="59" spans="2:16" s="3" customFormat="1" ht="14.4" customHeight="1" x14ac:dyDescent="0.3">
      <c r="B59" s="3">
        <f>IF(TRIM(D59)&lt;&gt;"",MAX($B$5:B58)+1,"")</f>
        <v>54</v>
      </c>
      <c r="C59" s="107" t="s">
        <v>68</v>
      </c>
      <c r="D59" s="107" t="s">
        <v>588</v>
      </c>
      <c r="E59" s="3" t="str">
        <f>VLOOKUP(D59,ProcessData!D60:F1056,2,FALSE)</f>
        <v>tfgld106</v>
      </c>
      <c r="F59" s="3" t="str">
        <f>IFERROR(VLOOKUP($E59,'Table Names'!A:B,2,FALSE),"")</f>
        <v>Finalized Transactions</v>
      </c>
      <c r="G59" s="3" t="s">
        <v>20</v>
      </c>
      <c r="H59" s="2"/>
      <c r="I59" s="97"/>
      <c r="J59" s="22"/>
      <c r="K59" s="22"/>
      <c r="L59" s="23"/>
      <c r="M59" s="59" t="e">
        <f>VLOOKUP(D59,ImportResults!$A$7:$F$250,4,FALSE)</f>
        <v>#N/A</v>
      </c>
      <c r="N59" s="59" t="e">
        <f>VLOOKUP(D59,ImportResults!$A$7:$F$250,5,FALSE)</f>
        <v>#N/A</v>
      </c>
      <c r="P59" s="39"/>
    </row>
    <row r="60" spans="2:16" s="3" customFormat="1" ht="14.4" customHeight="1" x14ac:dyDescent="0.3">
      <c r="B60" s="3">
        <f>IF(TRIM(D60)&lt;&gt;"",MAX($B$5:B59)+1,"")</f>
        <v>55</v>
      </c>
      <c r="C60" s="107" t="s">
        <v>68</v>
      </c>
      <c r="D60" s="107" t="s">
        <v>524</v>
      </c>
      <c r="E60" s="3" t="str">
        <f>VLOOKUP(D60,ProcessData!D61:F1057,2,FALSE)</f>
        <v>tfgld005</v>
      </c>
      <c r="F60" s="3" t="str">
        <f>IFERROR(VLOOKUP($E60,'Table Names'!A:B,2,FALSE),"")</f>
        <v>Periods</v>
      </c>
      <c r="G60" s="3" t="s">
        <v>20</v>
      </c>
      <c r="H60" s="2"/>
      <c r="I60" s="97"/>
      <c r="J60" s="22"/>
      <c r="K60" s="22"/>
      <c r="L60" s="23"/>
      <c r="M60" s="59" t="e">
        <f>VLOOKUP(D60,ImportResults!$A$7:$F$250,4,FALSE)</f>
        <v>#N/A</v>
      </c>
      <c r="N60" s="59" t="e">
        <f>VLOOKUP(D60,ImportResults!$A$7:$F$250,5,FALSE)</f>
        <v>#N/A</v>
      </c>
      <c r="P60" s="39"/>
    </row>
    <row r="61" spans="2:16" s="24" customFormat="1" ht="14.4" customHeight="1" x14ac:dyDescent="0.3">
      <c r="B61" s="3">
        <f>IF(TRIM(D61)&lt;&gt;"",MAX($B$5:B60)+1,"")</f>
        <v>56</v>
      </c>
      <c r="C61" s="107" t="s">
        <v>68</v>
      </c>
      <c r="D61" s="107" t="s">
        <v>589</v>
      </c>
      <c r="E61" s="3" t="str">
        <f>VLOOKUP(D61,ProcessData!D62:F1058,2,FALSE)</f>
        <v>tfgld205</v>
      </c>
      <c r="F61" s="3" t="str">
        <f>IFERROR(VLOOKUP($E61,'Table Names'!A:B,2,FALSE),"")</f>
        <v>History - Dimension/Ledger Account Combination Totals</v>
      </c>
      <c r="G61" s="3" t="s">
        <v>20</v>
      </c>
      <c r="H61" s="92"/>
      <c r="I61" s="97"/>
      <c r="J61" s="22"/>
      <c r="K61" s="22"/>
      <c r="L61" s="23"/>
      <c r="M61" s="59" t="e">
        <f>VLOOKUP(D61,ImportResults!$A$7:$F$250,4,FALSE)</f>
        <v>#N/A</v>
      </c>
      <c r="N61" s="59" t="e">
        <f>VLOOKUP(D61,ImportResults!$A$7:$F$250,5,FALSE)</f>
        <v>#N/A</v>
      </c>
      <c r="O61" s="3"/>
      <c r="P61" s="39"/>
    </row>
    <row r="62" spans="2:16" customFormat="1" ht="14.4" customHeight="1" x14ac:dyDescent="0.3">
      <c r="B62" s="3">
        <f>IF(TRIM(D62)&lt;&gt;"",MAX($B$5:B61)+1,"")</f>
        <v>57</v>
      </c>
      <c r="C62" s="91" t="s">
        <v>73</v>
      </c>
      <c r="D62" s="91" t="s">
        <v>74</v>
      </c>
      <c r="E62" s="3" t="str">
        <f>VLOOKUP(D62,ProcessData!D63:F1059,2,FALSE)</f>
        <v>whinh520</v>
      </c>
      <c r="F62" s="3" t="str">
        <f>IFERROR(VLOOKUP($E62,'Table Names'!A:B,2,FALSE),"")</f>
        <v>Adjustment Orders</v>
      </c>
      <c r="G62" s="3" t="s">
        <v>20</v>
      </c>
      <c r="H62" s="92"/>
      <c r="I62" s="97"/>
      <c r="J62" s="22"/>
      <c r="K62" s="22"/>
      <c r="L62" s="23"/>
      <c r="M62" s="59" t="e">
        <f>VLOOKUP(D62,ImportResults!$A$7:$F$250,4,FALSE)</f>
        <v>#N/A</v>
      </c>
      <c r="N62" s="59" t="e">
        <f>VLOOKUP(D62,ImportResults!$A$7:$F$250,5,FALSE)</f>
        <v>#N/A</v>
      </c>
      <c r="O62" s="3"/>
      <c r="P62" s="39"/>
    </row>
    <row r="63" spans="2:16" customFormat="1" ht="14.4" customHeight="1" x14ac:dyDescent="0.3">
      <c r="B63" s="3">
        <f>IF(TRIM(D63)&lt;&gt;"",MAX($B$5:B62)+1,"")</f>
        <v>58</v>
      </c>
      <c r="C63" s="107" t="s">
        <v>73</v>
      </c>
      <c r="D63" s="107" t="s">
        <v>583</v>
      </c>
      <c r="E63" s="3" t="str">
        <f>VLOOKUP(D63,ProcessData!D64:F1060,2,FALSE)</f>
        <v>whinr120</v>
      </c>
      <c r="F63" s="3" t="str">
        <f>IFERROR(VLOOKUP($E63,'Table Names'!A:B,2,FALSE),"")</f>
        <v>Item Issue by Period</v>
      </c>
      <c r="G63" s="3" t="s">
        <v>20</v>
      </c>
      <c r="H63" s="92"/>
      <c r="I63" s="97"/>
      <c r="J63" s="22"/>
      <c r="K63" s="22"/>
      <c r="L63" s="23"/>
      <c r="M63" s="59" t="e">
        <f>VLOOKUP(D63,ImportResults!$A$7:$F$250,4,FALSE)</f>
        <v>#N/A</v>
      </c>
      <c r="N63" s="59" t="e">
        <f>VLOOKUP(D63,ImportResults!$A$7:$F$250,5,FALSE)</f>
        <v>#N/A</v>
      </c>
      <c r="O63" s="3"/>
      <c r="P63" s="39"/>
    </row>
    <row r="64" spans="2:16" customFormat="1" ht="14.4" customHeight="1" x14ac:dyDescent="0.3">
      <c r="B64" s="3">
        <f>IF(TRIM(D64)&lt;&gt;"",MAX($B$5:B63)+1,"")</f>
        <v>59</v>
      </c>
      <c r="C64" s="107" t="s">
        <v>73</v>
      </c>
      <c r="D64" s="107" t="s">
        <v>584</v>
      </c>
      <c r="E64" s="3" t="str">
        <f>VLOOKUP(D64,ProcessData!D65:F1061,2,FALSE)</f>
        <v>whinr130</v>
      </c>
      <c r="F64" s="3" t="str">
        <f>IFERROR(VLOOKUP($E64,'Table Names'!A:B,2,FALSE),"")</f>
        <v>Item Issue by Warehouse and Period</v>
      </c>
      <c r="G64" s="3" t="s">
        <v>20</v>
      </c>
      <c r="H64" s="92"/>
      <c r="I64" s="97"/>
      <c r="J64" s="22"/>
      <c r="K64" s="22"/>
      <c r="L64" s="23"/>
      <c r="M64" s="59" t="e">
        <f>VLOOKUP(D64,ImportResults!$A$7:$F$250,4,FALSE)</f>
        <v>#N/A</v>
      </c>
      <c r="N64" s="59" t="e">
        <f>VLOOKUP(D64,ImportResults!$A$7:$F$250,5,FALSE)</f>
        <v>#N/A</v>
      </c>
      <c r="O64" s="3"/>
      <c r="P64" s="39"/>
    </row>
    <row r="65" spans="2:16" customFormat="1" ht="14.4" customHeight="1" x14ac:dyDescent="0.3">
      <c r="B65" s="3">
        <f>IF(TRIM(D65)&lt;&gt;"",MAX($B$5:B64)+1,"")</f>
        <v>60</v>
      </c>
      <c r="C65" s="91" t="s">
        <v>73</v>
      </c>
      <c r="D65" s="91" t="s">
        <v>75</v>
      </c>
      <c r="E65" s="3" t="str">
        <f>VLOOKUP(D65,ProcessData!D66:F1062,2,FALSE)</f>
        <v>whltc100</v>
      </c>
      <c r="F65" s="3" t="str">
        <f>IFERROR(VLOOKUP($E65,'Table Names'!A:B,2,FALSE),"")</f>
        <v>Lots</v>
      </c>
      <c r="G65" s="3" t="s">
        <v>20</v>
      </c>
      <c r="H65" s="92"/>
      <c r="I65" s="97"/>
      <c r="J65" s="22"/>
      <c r="K65" s="22"/>
      <c r="L65" s="23"/>
      <c r="M65" s="59" t="e">
        <f>VLOOKUP(D65,ImportResults!$A$7:$F$250,4,FALSE)</f>
        <v>#N/A</v>
      </c>
      <c r="N65" s="59" t="e">
        <f>VLOOKUP(D65,ImportResults!$A$7:$F$250,5,FALSE)</f>
        <v>#N/A</v>
      </c>
      <c r="O65" s="3"/>
      <c r="P65" s="39"/>
    </row>
    <row r="66" spans="2:16" customFormat="1" ht="14.4" customHeight="1" x14ac:dyDescent="0.3">
      <c r="B66" s="3">
        <f>IF(TRIM(D66)&lt;&gt;"",MAX($B$5:B65)+1,"")</f>
        <v>61</v>
      </c>
      <c r="C66" s="91" t="s">
        <v>73</v>
      </c>
      <c r="D66" s="91" t="s">
        <v>76</v>
      </c>
      <c r="E66" s="3" t="str">
        <f>VLOOKUP(D66,ProcessData!D67:F1063,2,FALSE)</f>
        <v>tcibd401</v>
      </c>
      <c r="F66" s="3" t="str">
        <f>IFERROR(VLOOKUP($E66,'Table Names'!A:B,2,FALSE),"")</f>
        <v>Serial Numbers</v>
      </c>
      <c r="G66" s="3" t="s">
        <v>20</v>
      </c>
      <c r="H66" s="92"/>
      <c r="I66" s="97"/>
      <c r="J66" s="22"/>
      <c r="K66" s="22"/>
      <c r="L66" s="23"/>
      <c r="M66" s="59" t="e">
        <f>VLOOKUP(D66,ImportResults!$A$7:$F$250,4,FALSE)</f>
        <v>#N/A</v>
      </c>
      <c r="N66" s="59" t="e">
        <f>VLOOKUP(D66,ImportResults!$A$7:$F$250,5,FALSE)</f>
        <v>#N/A</v>
      </c>
      <c r="O66" s="3"/>
      <c r="P66" s="39"/>
    </row>
    <row r="67" spans="2:16" customFormat="1" ht="14.4" customHeight="1" x14ac:dyDescent="0.3">
      <c r="B67" s="3">
        <f>IF(TRIM(D67)&lt;&gt;"",MAX($B$5:B66)+1,"")</f>
        <v>62</v>
      </c>
      <c r="C67" s="91" t="s">
        <v>73</v>
      </c>
      <c r="D67" s="91" t="s">
        <v>77</v>
      </c>
      <c r="E67" s="3" t="str">
        <f>VLOOKUP(D67,ProcessData!D68:F1064,2,FALSE)</f>
        <v>whltc500</v>
      </c>
      <c r="F67" s="3" t="str">
        <f>IFERROR(VLOOKUP($E67,'Table Names'!A:B,2,FALSE),"")</f>
        <v>Serials by Warehouse</v>
      </c>
      <c r="G67" s="3" t="s">
        <v>20</v>
      </c>
      <c r="H67" s="92"/>
      <c r="I67" s="97"/>
      <c r="J67" s="22"/>
      <c r="K67" s="22"/>
      <c r="L67" s="23"/>
      <c r="M67" s="59" t="e">
        <f>VLOOKUP(D67,ImportResults!$A$7:$F$250,4,FALSE)</f>
        <v>#N/A</v>
      </c>
      <c r="N67" s="59" t="e">
        <f>VLOOKUP(D67,ImportResults!$A$7:$F$250,5,FALSE)</f>
        <v>#N/A</v>
      </c>
      <c r="O67" s="3"/>
      <c r="P67" s="39"/>
    </row>
    <row r="68" spans="2:16" customFormat="1" ht="14.4" customHeight="1" x14ac:dyDescent="0.3">
      <c r="B68" s="3">
        <f>IF(TRIM(D68)&lt;&gt;"",MAX($B$5:B67)+1,"")</f>
        <v>63</v>
      </c>
      <c r="C68" s="91" t="s">
        <v>73</v>
      </c>
      <c r="D68" s="91" t="s">
        <v>78</v>
      </c>
      <c r="E68" s="3" t="s">
        <v>519</v>
      </c>
      <c r="F68" s="3" t="str">
        <f>IFERROR(VLOOKUP($E68,'Table Names'!A:B,2,FALSE),"")</f>
        <v>Item Data by Warehouse</v>
      </c>
      <c r="G68" s="3" t="s">
        <v>20</v>
      </c>
      <c r="H68" s="92"/>
      <c r="I68" s="97"/>
      <c r="J68" s="22"/>
      <c r="K68" s="22"/>
      <c r="L68" s="23"/>
      <c r="M68" s="59" t="e">
        <f>VLOOKUP(D68,ImportResults!$A$7:$F$250,4,FALSE)</f>
        <v>#N/A</v>
      </c>
      <c r="N68" s="59" t="e">
        <f>VLOOKUP(D68,ImportResults!$A$7:$F$250,5,FALSE)</f>
        <v>#N/A</v>
      </c>
      <c r="O68" s="3"/>
      <c r="P68" s="39"/>
    </row>
    <row r="69" spans="2:16" customFormat="1" ht="14.4" customHeight="1" x14ac:dyDescent="0.3">
      <c r="B69" s="3">
        <f>IF(TRIM(D69)&lt;&gt;"",MAX($B$5:B68)+1,"")</f>
        <v>64</v>
      </c>
      <c r="C69" s="91" t="s">
        <v>79</v>
      </c>
      <c r="D69" s="91" t="s">
        <v>80</v>
      </c>
      <c r="E69" s="3" t="s">
        <v>556</v>
      </c>
      <c r="F69" s="3" t="str">
        <f>IFERROR(VLOOKUP($E69,'Table Names'!A:B,2,FALSE),"")</f>
        <v>Item Costing Data (Defaults)</v>
      </c>
      <c r="G69" s="3" t="s">
        <v>20</v>
      </c>
      <c r="H69" s="92" t="s">
        <v>81</v>
      </c>
      <c r="I69" s="97"/>
      <c r="J69" s="20"/>
      <c r="K69" s="20"/>
      <c r="L69" s="20"/>
      <c r="M69" s="59" t="e">
        <f>VLOOKUP(D69,ImportResults!$A$7:$F$250,4,FALSE)</f>
        <v>#N/A</v>
      </c>
      <c r="N69" s="59" t="e">
        <f>VLOOKUP(D69,ImportResults!$A$7:$F$250,5,FALSE)</f>
        <v>#N/A</v>
      </c>
      <c r="O69" s="3"/>
      <c r="P69" s="39"/>
    </row>
    <row r="70" spans="2:16" customFormat="1" ht="14.4" customHeight="1" x14ac:dyDescent="0.3">
      <c r="B70" s="3">
        <f>IF(TRIM(D70)&lt;&gt;"",MAX($B$5:B69)+1,"")</f>
        <v>65</v>
      </c>
      <c r="C70" s="91" t="s">
        <v>79</v>
      </c>
      <c r="D70" s="91" t="s">
        <v>82</v>
      </c>
      <c r="E70" s="3" t="s">
        <v>525</v>
      </c>
      <c r="F70" s="3" t="str">
        <f>IFERROR(VLOOKUP($E70,'Table Names'!A:B,2,FALSE),"")</f>
        <v>Item Freight Data Defaults</v>
      </c>
      <c r="G70" s="3" t="s">
        <v>20</v>
      </c>
      <c r="H70" s="92" t="s">
        <v>81</v>
      </c>
      <c r="I70" s="97"/>
      <c r="J70" s="20"/>
      <c r="K70" s="20"/>
      <c r="L70" s="20"/>
      <c r="M70" s="59" t="e">
        <f>VLOOKUP(D70,ImportResults!$A$7:$F$250,4,FALSE)</f>
        <v>#N/A</v>
      </c>
      <c r="N70" s="59" t="e">
        <f>VLOOKUP(D70,ImportResults!$A$7:$F$250,5,FALSE)</f>
        <v>#N/A</v>
      </c>
      <c r="O70" s="3"/>
      <c r="P70" s="39"/>
    </row>
    <row r="71" spans="2:16" customFormat="1" ht="14.4" customHeight="1" x14ac:dyDescent="0.3">
      <c r="B71" s="3">
        <f>IF(TRIM(D71)&lt;&gt;"",MAX($B$5:B70)+1,"")</f>
        <v>66</v>
      </c>
      <c r="C71" s="91" t="s">
        <v>79</v>
      </c>
      <c r="D71" s="91" t="s">
        <v>83</v>
      </c>
      <c r="E71" s="3" t="s">
        <v>536</v>
      </c>
      <c r="F71" s="3" t="str">
        <f>IFERROR(VLOOKUP($E71,'Table Names'!A:B,2,FALSE),"")</f>
        <v>Item Defaults</v>
      </c>
      <c r="G71" s="3" t="s">
        <v>20</v>
      </c>
      <c r="H71" s="92" t="s">
        <v>81</v>
      </c>
      <c r="I71" s="97"/>
      <c r="J71" s="20"/>
      <c r="K71" s="20"/>
      <c r="L71" s="20"/>
      <c r="M71" s="59" t="e">
        <f>VLOOKUP(D71,ImportResults!$A$7:$F$250,4,FALSE)</f>
        <v>#N/A</v>
      </c>
      <c r="N71" s="59" t="e">
        <f>VLOOKUP(D71,ImportResults!$A$7:$F$250,5,FALSE)</f>
        <v>#N/A</v>
      </c>
      <c r="O71" s="3"/>
      <c r="P71" s="39"/>
    </row>
    <row r="72" spans="2:16" customFormat="1" ht="14.4" customHeight="1" x14ac:dyDescent="0.3">
      <c r="B72" s="3">
        <f>IF(TRIM(D72)&lt;&gt;"",MAX($B$5:B71)+1,"")</f>
        <v>67</v>
      </c>
      <c r="C72" s="91" t="s">
        <v>79</v>
      </c>
      <c r="D72" s="91" t="s">
        <v>84</v>
      </c>
      <c r="E72" s="3" t="s">
        <v>537</v>
      </c>
      <c r="F72" s="3" t="str">
        <f>IFERROR(VLOOKUP($E72,'Table Names'!A:B,2,FALSE),"")</f>
        <v>Items - Ordering Defaults</v>
      </c>
      <c r="G72" s="3" t="s">
        <v>20</v>
      </c>
      <c r="H72" s="92" t="s">
        <v>81</v>
      </c>
      <c r="I72" s="97"/>
      <c r="J72" s="20"/>
      <c r="K72" s="20"/>
      <c r="L72" s="20"/>
      <c r="M72" s="59" t="e">
        <f>VLOOKUP(D72,ImportResults!$A$7:$F$250,4,FALSE)</f>
        <v>#N/A</v>
      </c>
      <c r="N72" s="59" t="e">
        <f>VLOOKUP(D72,ImportResults!$A$7:$F$250,5,FALSE)</f>
        <v>#N/A</v>
      </c>
      <c r="O72" s="3"/>
      <c r="P72" s="39"/>
    </row>
    <row r="73" spans="2:16" customFormat="1" ht="14.4" customHeight="1" x14ac:dyDescent="0.3">
      <c r="B73" s="3">
        <f>IF(TRIM(D73)&lt;&gt;"",MAX($B$5:B72)+1,"")</f>
        <v>68</v>
      </c>
      <c r="C73" s="91" t="s">
        <v>79</v>
      </c>
      <c r="D73" s="91" t="s">
        <v>85</v>
      </c>
      <c r="E73" s="3" t="s">
        <v>522</v>
      </c>
      <c r="F73" s="3" t="str">
        <f>IFERROR(VLOOKUP($E73,'Table Names'!A:B,2,FALSE),"")</f>
        <v>Items - Planning Defaults</v>
      </c>
      <c r="G73" s="3" t="s">
        <v>20</v>
      </c>
      <c r="H73" s="92" t="s">
        <v>81</v>
      </c>
      <c r="I73" s="97"/>
      <c r="J73" s="22"/>
      <c r="K73" s="22"/>
      <c r="L73" s="84"/>
      <c r="M73" s="59" t="e">
        <f>VLOOKUP(D73,ImportResults!$A$7:$F$250,4,FALSE)</f>
        <v>#N/A</v>
      </c>
      <c r="N73" s="59" t="e">
        <f>VLOOKUP(D73,ImportResults!$A$7:$F$250,5,FALSE)</f>
        <v>#N/A</v>
      </c>
      <c r="O73" s="3"/>
      <c r="P73" s="39"/>
    </row>
    <row r="74" spans="2:16" s="3" customFormat="1" ht="14.4" customHeight="1" x14ac:dyDescent="0.3">
      <c r="B74" s="3">
        <f>IF(TRIM(D74)&lt;&gt;"",MAX($B$5:B73)+1,"")</f>
        <v>69</v>
      </c>
      <c r="C74" s="91" t="s">
        <v>79</v>
      </c>
      <c r="D74" s="91" t="s">
        <v>86</v>
      </c>
      <c r="E74" s="3" t="s">
        <v>560</v>
      </c>
      <c r="F74" s="3" t="str">
        <f>IFERROR(VLOOKUP($E74,'Table Names'!A:B,2,FALSE),"")</f>
        <v>Item - Production Defaults</v>
      </c>
      <c r="G74" s="3" t="s">
        <v>20</v>
      </c>
      <c r="H74" s="92" t="s">
        <v>81</v>
      </c>
      <c r="I74" s="97"/>
      <c r="J74" s="22"/>
      <c r="K74" s="22"/>
      <c r="L74" s="84"/>
      <c r="M74" s="59" t="e">
        <f>VLOOKUP(D74,ImportResults!$A$7:$F$250,4,FALSE)</f>
        <v>#N/A</v>
      </c>
      <c r="N74" s="59" t="e">
        <f>VLOOKUP(D74,ImportResults!$A$7:$F$250,5,FALSE)</f>
        <v>#N/A</v>
      </c>
      <c r="P74" s="39"/>
    </row>
    <row r="75" spans="2:16" s="24" customFormat="1" x14ac:dyDescent="0.3">
      <c r="B75" s="3">
        <f>IF(TRIM(D75)&lt;&gt;"",MAX($B$5:B74)+1,"")</f>
        <v>70</v>
      </c>
      <c r="C75" s="91" t="s">
        <v>79</v>
      </c>
      <c r="D75" s="91" t="s">
        <v>87</v>
      </c>
      <c r="E75" s="3" t="s">
        <v>566</v>
      </c>
      <c r="F75" s="3" t="str">
        <f>IFERROR(VLOOKUP($E75,'Table Names'!A:B,2,FALSE),"")</f>
        <v>Item Project Data (Defaults)</v>
      </c>
      <c r="G75" s="3" t="s">
        <v>20</v>
      </c>
      <c r="H75" s="92" t="s">
        <v>81</v>
      </c>
      <c r="I75" s="97"/>
      <c r="J75" s="20"/>
      <c r="K75" s="20"/>
      <c r="L75" s="20"/>
      <c r="M75" s="59" t="e">
        <f>VLOOKUP(D75,ImportResults!$A$7:$F$250,4,FALSE)</f>
        <v>#N/A</v>
      </c>
      <c r="N75" s="59" t="e">
        <f>VLOOKUP(D75,ImportResults!$A$7:$F$250,5,FALSE)</f>
        <v>#N/A</v>
      </c>
      <c r="O75" s="3"/>
      <c r="P75" s="41"/>
    </row>
    <row r="76" spans="2:16" s="24" customFormat="1" x14ac:dyDescent="0.3">
      <c r="B76" s="3">
        <f>IF(TRIM(D76)&lt;&gt;"",MAX($B$5:B75)+1,"")</f>
        <v>71</v>
      </c>
      <c r="C76" s="91" t="s">
        <v>79</v>
      </c>
      <c r="D76" s="91" t="s">
        <v>88</v>
      </c>
      <c r="E76" s="3" t="s">
        <v>540</v>
      </c>
      <c r="F76" s="3" t="str">
        <f>IFERROR(VLOOKUP($E76,'Table Names'!A:B,2,FALSE),"")</f>
        <v>Item - Purchase Defaults</v>
      </c>
      <c r="G76" s="3" t="s">
        <v>20</v>
      </c>
      <c r="H76" s="92" t="s">
        <v>81</v>
      </c>
      <c r="I76" s="97"/>
      <c r="J76" s="20"/>
      <c r="K76" s="20"/>
      <c r="L76" s="20"/>
      <c r="M76" s="59" t="e">
        <f>VLOOKUP(D76,ImportResults!$A$7:$F$250,4,FALSE)</f>
        <v>#N/A</v>
      </c>
      <c r="N76" s="59" t="e">
        <f>VLOOKUP(D76,ImportResults!$A$7:$F$250,5,FALSE)</f>
        <v>#N/A</v>
      </c>
      <c r="O76" s="3"/>
      <c r="P76" s="39"/>
    </row>
    <row r="77" spans="2:16" s="3" customFormat="1" x14ac:dyDescent="0.3">
      <c r="B77" s="3">
        <f>IF(TRIM(D77)&lt;&gt;"",MAX($B$5:B76)+1,"")</f>
        <v>72</v>
      </c>
      <c r="C77" s="91" t="s">
        <v>79</v>
      </c>
      <c r="D77" s="91" t="s">
        <v>89</v>
      </c>
      <c r="E77" s="3" t="s">
        <v>526</v>
      </c>
      <c r="F77" s="3" t="str">
        <f>IFERROR(VLOOKUP($E77,'Table Names'!A:B,2,FALSE),"")</f>
        <v>Item Quality Defaults</v>
      </c>
      <c r="G77" s="3" t="s">
        <v>20</v>
      </c>
      <c r="H77" s="92" t="s">
        <v>81</v>
      </c>
      <c r="I77" s="97"/>
      <c r="J77" s="20"/>
      <c r="K77" s="20"/>
      <c r="L77" s="20"/>
      <c r="M77" s="59" t="e">
        <f>VLOOKUP(D77,ImportResults!$A$7:$F$250,4,FALSE)</f>
        <v>#N/A</v>
      </c>
      <c r="N77" s="59" t="e">
        <f>VLOOKUP(D77,ImportResults!$A$7:$F$250,5,FALSE)</f>
        <v>#N/A</v>
      </c>
      <c r="P77" s="39"/>
    </row>
    <row r="78" spans="2:16" s="3" customFormat="1" ht="14.4" customHeight="1" x14ac:dyDescent="0.3">
      <c r="B78" s="3">
        <f>IF(TRIM(D78)&lt;&gt;"",MAX($B$5:B77)+1,"")</f>
        <v>73</v>
      </c>
      <c r="C78" s="91" t="s">
        <v>79</v>
      </c>
      <c r="D78" s="91" t="s">
        <v>90</v>
      </c>
      <c r="E78" s="3" t="s">
        <v>541</v>
      </c>
      <c r="F78" s="3" t="str">
        <f>IFERROR(VLOOKUP($E78,'Table Names'!A:B,2,FALSE),"")</f>
        <v>Item Sales Defaults</v>
      </c>
      <c r="G78" s="3" t="s">
        <v>20</v>
      </c>
      <c r="H78" s="92" t="s">
        <v>81</v>
      </c>
      <c r="I78" s="97"/>
      <c r="J78" s="8"/>
      <c r="K78" s="8"/>
      <c r="L78" s="84"/>
      <c r="M78" s="59" t="e">
        <f>VLOOKUP(D78,ImportResults!$A$7:$F$250,4,FALSE)</f>
        <v>#N/A</v>
      </c>
      <c r="N78" s="59" t="e">
        <f>VLOOKUP(D78,ImportResults!$A$7:$F$250,5,FALSE)</f>
        <v>#N/A</v>
      </c>
      <c r="P78" s="40"/>
    </row>
    <row r="79" spans="2:16" s="3" customFormat="1" x14ac:dyDescent="0.3">
      <c r="B79" s="3">
        <f>IF(TRIM(D79)&lt;&gt;"",MAX($B$5:B78)+1,"")</f>
        <v>74</v>
      </c>
      <c r="C79" s="91" t="s">
        <v>79</v>
      </c>
      <c r="D79" s="91" t="s">
        <v>91</v>
      </c>
      <c r="E79" s="3" t="s">
        <v>570</v>
      </c>
      <c r="F79" s="3" t="str">
        <f>IFERROR(VLOOKUP($E79,'Table Names'!A:B,2,FALSE),"")</f>
        <v>Default Service Item Data</v>
      </c>
      <c r="G79" s="3" t="s">
        <v>20</v>
      </c>
      <c r="H79" s="92" t="s">
        <v>81</v>
      </c>
      <c r="I79" s="97"/>
      <c r="J79" s="8"/>
      <c r="K79" s="8"/>
      <c r="L79" s="84"/>
      <c r="M79" s="59" t="e">
        <f>VLOOKUP(D79,ImportResults!$A$7:$F$250,4,FALSE)</f>
        <v>#N/A</v>
      </c>
      <c r="N79" s="59" t="e">
        <f>VLOOKUP(D79,ImportResults!$A$7:$F$250,5,FALSE)</f>
        <v>#N/A</v>
      </c>
      <c r="P79" s="40"/>
    </row>
    <row r="80" spans="2:16" s="24" customFormat="1" ht="14.4" customHeight="1" x14ac:dyDescent="0.3">
      <c r="B80" s="3">
        <f>IF(TRIM(D80)&lt;&gt;"",MAX($B$5:B79)+1,"")</f>
        <v>75</v>
      </c>
      <c r="C80" s="91" t="s">
        <v>79</v>
      </c>
      <c r="D80" s="91" t="s">
        <v>92</v>
      </c>
      <c r="E80" s="3" t="s">
        <v>565</v>
      </c>
      <c r="F80" s="3" t="str">
        <f>IFERROR(VLOOKUP($E80,'Table Names'!A:B,2,FALSE),"")</f>
        <v>Tool - Defaults</v>
      </c>
      <c r="G80" s="3" t="s">
        <v>20</v>
      </c>
      <c r="H80" s="92" t="s">
        <v>81</v>
      </c>
      <c r="I80" s="97"/>
      <c r="J80" s="8"/>
      <c r="K80" s="8"/>
      <c r="L80" s="84"/>
      <c r="M80" s="59" t="e">
        <f>VLOOKUP(D80,ImportResults!$A$7:$F$250,4,FALSE)</f>
        <v>#N/A</v>
      </c>
      <c r="N80" s="59" t="e">
        <f>VLOOKUP(D80,ImportResults!$A$7:$F$250,5,FALSE)</f>
        <v>#N/A</v>
      </c>
      <c r="O80" s="3"/>
      <c r="P80" s="40"/>
    </row>
    <row r="81" spans="2:16" s="24" customFormat="1" x14ac:dyDescent="0.3">
      <c r="B81" s="3">
        <f>IF(TRIM(D81)&lt;&gt;"",MAX($B$5:B80)+1,"")</f>
        <v>76</v>
      </c>
      <c r="C81" s="91" t="s">
        <v>79</v>
      </c>
      <c r="D81" s="91" t="s">
        <v>93</v>
      </c>
      <c r="E81" s="3" t="s">
        <v>575</v>
      </c>
      <c r="F81" s="3" t="str">
        <f>IFERROR(VLOOKUP($E81,'Table Names'!A:B,2,FALSE),"")</f>
        <v>Default Item Warehousing Data</v>
      </c>
      <c r="G81" s="3" t="s">
        <v>20</v>
      </c>
      <c r="H81" s="92" t="s">
        <v>81</v>
      </c>
      <c r="I81" s="97"/>
      <c r="J81" s="8"/>
      <c r="K81" s="8"/>
      <c r="L81" s="84"/>
      <c r="M81" s="59" t="e">
        <f>VLOOKUP(D81,ImportResults!$A$7:$F$250,4,FALSE)</f>
        <v>#N/A</v>
      </c>
      <c r="N81" s="59" t="e">
        <f>VLOOKUP(D81,ImportResults!$A$7:$F$250,5,FALSE)</f>
        <v>#N/A</v>
      </c>
      <c r="O81" s="3"/>
      <c r="P81" s="40"/>
    </row>
    <row r="82" spans="2:16" s="24" customFormat="1" x14ac:dyDescent="0.3">
      <c r="B82" s="3">
        <f>IF(TRIM(D82)&lt;&gt;"",MAX($B$5:B81)+1,"")</f>
        <v>77</v>
      </c>
      <c r="C82" s="91" t="s">
        <v>94</v>
      </c>
      <c r="D82" s="91" t="s">
        <v>95</v>
      </c>
      <c r="E82" s="3" t="s">
        <v>350</v>
      </c>
      <c r="F82" s="3" t="str">
        <f>IFERROR(VLOOKUP($E82,'Table Names'!A:B,2,FALSE),"")</f>
        <v>Alternative Items</v>
      </c>
      <c r="G82" s="3" t="s">
        <v>20</v>
      </c>
      <c r="H82" s="92"/>
      <c r="I82" s="97"/>
      <c r="J82" s="8"/>
      <c r="K82" s="8"/>
      <c r="L82" s="84"/>
      <c r="M82" s="59" t="e">
        <f>VLOOKUP(D82,ImportResults!$A$7:$F$250,4,FALSE)</f>
        <v>#N/A</v>
      </c>
      <c r="N82" s="59" t="e">
        <f>VLOOKUP(D82,ImportResults!$A$7:$F$250,5,FALSE)</f>
        <v>#N/A</v>
      </c>
      <c r="O82" s="3"/>
      <c r="P82" s="40"/>
    </row>
    <row r="83" spans="2:16" s="24" customFormat="1" x14ac:dyDescent="0.3">
      <c r="B83" s="3">
        <f>IF(TRIM(D83)&lt;&gt;"",MAX($B$5:B82)+1,"")</f>
        <v>78</v>
      </c>
      <c r="C83" s="91" t="s">
        <v>94</v>
      </c>
      <c r="D83" s="91" t="s">
        <v>96</v>
      </c>
      <c r="E83" s="3" t="str">
        <f>VLOOKUP(D83,ProcessData!D84:F1080,2,FALSE)</f>
        <v>tcibd004</v>
      </c>
      <c r="F83" s="3" t="str">
        <f>IFERROR(VLOOKUP($E83,'Table Names'!A:B,2,FALSE),"")</f>
        <v>Item Codes by Item Code System</v>
      </c>
      <c r="G83" s="3" t="s">
        <v>20</v>
      </c>
      <c r="H83" s="2"/>
      <c r="I83" s="97"/>
      <c r="J83" s="8"/>
      <c r="K83" s="8"/>
      <c r="L83" s="84"/>
      <c r="M83" s="59" t="e">
        <f>VLOOKUP(D83,ImportResults!$A$7:$F$250,4,FALSE)</f>
        <v>#N/A</v>
      </c>
      <c r="N83" s="59" t="e">
        <f>VLOOKUP(D83,ImportResults!$A$7:$F$250,5,FALSE)</f>
        <v>#N/A</v>
      </c>
      <c r="O83" s="3"/>
      <c r="P83" s="40"/>
    </row>
    <row r="84" spans="2:16" s="24" customFormat="1" x14ac:dyDescent="0.3">
      <c r="B84" s="3">
        <f>IF(TRIM(D84)&lt;&gt;"",MAX($B$5:B83)+1,"")</f>
        <v>79</v>
      </c>
      <c r="C84" s="91" t="s">
        <v>94</v>
      </c>
      <c r="D84" s="91" t="s">
        <v>98</v>
      </c>
      <c r="E84" s="3" t="str">
        <f>VLOOKUP(D84,ProcessData!D85:F1081,2,FALSE)</f>
        <v>tcibd001</v>
      </c>
      <c r="F84" s="3" t="str">
        <f>IFERROR(VLOOKUP($E84,'Table Names'!A:B,2,FALSE),"")</f>
        <v>Items</v>
      </c>
      <c r="G84" s="3" t="s">
        <v>20</v>
      </c>
      <c r="H84" s="92" t="s">
        <v>99</v>
      </c>
      <c r="I84" s="97"/>
      <c r="J84" s="8"/>
      <c r="K84" s="8"/>
      <c r="L84" s="84"/>
      <c r="M84" s="59" t="e">
        <f>VLOOKUP(D84,ImportResults!$A$7:$F$250,4,FALSE)</f>
        <v>#N/A</v>
      </c>
      <c r="N84" s="59" t="e">
        <f>VLOOKUP(D84,ImportResults!$A$7:$F$250,5,FALSE)</f>
        <v>#N/A</v>
      </c>
      <c r="O84" s="3"/>
      <c r="P84" s="40"/>
    </row>
    <row r="85" spans="2:16" s="24" customFormat="1" x14ac:dyDescent="0.3">
      <c r="B85" s="3">
        <f>IF(TRIM(D85)&lt;&gt;"",MAX($B$5:B84)+1,"")</f>
        <v>80</v>
      </c>
      <c r="C85" s="91" t="s">
        <v>94</v>
      </c>
      <c r="D85" s="91" t="s">
        <v>100</v>
      </c>
      <c r="E85" s="3" t="str">
        <f>VLOOKUP(D85,ProcessData!D86:F1082,2,FALSE)</f>
        <v>tcibd006</v>
      </c>
      <c r="F85" s="3" t="str">
        <f>IFERROR(VLOOKUP($E85,'Table Names'!A:B,2,FALSE),"")</f>
        <v>Item Code Systems</v>
      </c>
      <c r="G85" s="3" t="s">
        <v>20</v>
      </c>
      <c r="H85" s="2"/>
      <c r="I85" s="97"/>
      <c r="J85" s="8"/>
      <c r="K85" s="8"/>
      <c r="L85" s="84"/>
      <c r="M85" s="59" t="e">
        <f>VLOOKUP(D85,ImportResults!$A$7:$F$250,4,FALSE)</f>
        <v>#N/A</v>
      </c>
      <c r="N85" s="59" t="e">
        <f>VLOOKUP(D85,ImportResults!$A$7:$F$250,5,FALSE)</f>
        <v>#N/A</v>
      </c>
      <c r="O85" s="3"/>
      <c r="P85" s="40"/>
    </row>
    <row r="86" spans="2:16" s="24" customFormat="1" x14ac:dyDescent="0.3">
      <c r="B86" s="3">
        <f>IF(TRIM(D86)&lt;&gt;"",MAX($B$5:B85)+1,"")</f>
        <v>81</v>
      </c>
      <c r="C86" s="91" t="s">
        <v>94</v>
      </c>
      <c r="D86" s="91" t="s">
        <v>101</v>
      </c>
      <c r="E86" s="3" t="str">
        <f>VLOOKUP(D86,ProcessData!D87:F1083,2,FALSE)</f>
        <v>tdipu010</v>
      </c>
      <c r="F86" s="3" t="str">
        <f>IFERROR(VLOOKUP($E86,'Table Names'!A:B,2,FALSE),"")</f>
        <v>Item - Purchase Business Partner</v>
      </c>
      <c r="G86" s="3" t="s">
        <v>20</v>
      </c>
      <c r="H86" s="2"/>
      <c r="I86" s="97"/>
      <c r="J86" s="8"/>
      <c r="K86" s="8"/>
      <c r="L86" s="84"/>
      <c r="M86" s="59" t="e">
        <f>VLOOKUP(D86,ImportResults!$A$7:$F$250,4,FALSE)</f>
        <v>#N/A</v>
      </c>
      <c r="N86" s="59" t="e">
        <f>VLOOKUP(D86,ImportResults!$A$7:$F$250,5,FALSE)</f>
        <v>#N/A</v>
      </c>
      <c r="O86" s="3"/>
      <c r="P86" s="40"/>
    </row>
    <row r="87" spans="2:16" s="24" customFormat="1" x14ac:dyDescent="0.3">
      <c r="B87" s="3">
        <f>IF(TRIM(D87)&lt;&gt;"",MAX($B$5:B86)+1,"")</f>
        <v>82</v>
      </c>
      <c r="C87" s="91" t="s">
        <v>94</v>
      </c>
      <c r="D87" s="91" t="s">
        <v>102</v>
      </c>
      <c r="E87" s="3" t="str">
        <f>VLOOKUP(D87,ProcessData!D88:F1084,2,FALSE)</f>
        <v>tdipu010</v>
      </c>
      <c r="F87" s="3" t="str">
        <f>IFERROR(VLOOKUP($E87,'Table Names'!A:B,2,FALSE),"")</f>
        <v>Item - Purchase Business Partner</v>
      </c>
      <c r="G87" s="3" t="s">
        <v>20</v>
      </c>
      <c r="H87" s="2"/>
      <c r="I87" s="97"/>
      <c r="J87" s="8"/>
      <c r="K87" s="8"/>
      <c r="L87" s="84"/>
      <c r="M87" s="59" t="e">
        <f>VLOOKUP(D87,ImportResults!$A$7:$F$250,4,FALSE)</f>
        <v>#N/A</v>
      </c>
      <c r="N87" s="59" t="e">
        <f>VLOOKUP(D87,ImportResults!$A$7:$F$250,5,FALSE)</f>
        <v>#N/A</v>
      </c>
      <c r="O87" s="3"/>
      <c r="P87" s="40"/>
    </row>
    <row r="88" spans="2:16" customFormat="1" x14ac:dyDescent="0.3">
      <c r="B88" s="3">
        <f>IF(TRIM(D88)&lt;&gt;"",MAX($B$5:B87)+1,"")</f>
        <v>83</v>
      </c>
      <c r="C88" s="91" t="s">
        <v>94</v>
      </c>
      <c r="D88" s="91" t="s">
        <v>94</v>
      </c>
      <c r="E88" s="3" t="str">
        <f>VLOOKUP(D88,ProcessData!D89:F1085,2,FALSE)</f>
        <v>tcibd001</v>
      </c>
      <c r="F88" s="3" t="str">
        <f>IFERROR(VLOOKUP($E88,'Table Names'!A:B,2,FALSE),"")</f>
        <v>Items</v>
      </c>
      <c r="G88" s="3" t="s">
        <v>20</v>
      </c>
      <c r="H88" s="92"/>
      <c r="I88" s="97"/>
      <c r="J88" s="22"/>
      <c r="K88" s="22"/>
      <c r="L88" s="84"/>
      <c r="M88" s="59" t="e">
        <f>VLOOKUP(D88,ImportResults!$A$7:$F$250,4,FALSE)</f>
        <v>#N/A</v>
      </c>
      <c r="N88" s="59" t="e">
        <f>VLOOKUP(D88,ImportResults!$A$7:$F$250,5,FALSE)</f>
        <v>#N/A</v>
      </c>
      <c r="O88" s="3"/>
      <c r="P88" s="39"/>
    </row>
    <row r="89" spans="2:16" customFormat="1" x14ac:dyDescent="0.3">
      <c r="B89" s="3">
        <f>IF(TRIM(D89)&lt;&gt;"",MAX($B$5:B88)+1,"")</f>
        <v>84</v>
      </c>
      <c r="C89" s="91" t="s">
        <v>94</v>
      </c>
      <c r="D89" s="91" t="s">
        <v>104</v>
      </c>
      <c r="E89" s="3" t="str">
        <f>VLOOKUP(D89,ProcessData!D90:F1086,2,FALSE)</f>
        <v>tdisa010</v>
      </c>
      <c r="F89" s="3" t="str">
        <f>IFERROR(VLOOKUP($E89,'Table Names'!A:B,2,FALSE),"")</f>
        <v>Item - Sales Business Partner</v>
      </c>
      <c r="G89" s="3" t="s">
        <v>20</v>
      </c>
      <c r="H89" s="92"/>
      <c r="I89" s="97"/>
      <c r="J89" s="27"/>
      <c r="K89" s="31"/>
      <c r="L89" s="84"/>
      <c r="M89" s="59" t="e">
        <f>VLOOKUP(D89,ImportResults!$A$7:$F$250,4,FALSE)</f>
        <v>#N/A</v>
      </c>
      <c r="N89" s="59" t="e">
        <f>VLOOKUP(D89,ImportResults!$A$7:$F$250,5,FALSE)</f>
        <v>#N/A</v>
      </c>
      <c r="O89" s="3"/>
      <c r="P89" s="41"/>
    </row>
    <row r="90" spans="2:16" s="3" customFormat="1" x14ac:dyDescent="0.3">
      <c r="B90" s="3">
        <f>IF(TRIM(D90)&lt;&gt;"",MAX($B$5:B89)+1,"")</f>
        <v>85</v>
      </c>
      <c r="C90" s="91" t="s">
        <v>94</v>
      </c>
      <c r="D90" s="91" t="s">
        <v>105</v>
      </c>
      <c r="E90" s="3" t="str">
        <f>VLOOKUP(D90,ProcessData!D91:F1087,2,FALSE)</f>
        <v>tdisa010</v>
      </c>
      <c r="F90" s="3" t="str">
        <f>IFERROR(VLOOKUP($E90,'Table Names'!A:B,2,FALSE),"")</f>
        <v>Item - Sales Business Partner</v>
      </c>
      <c r="G90" s="3" t="s">
        <v>20</v>
      </c>
      <c r="H90" s="2"/>
      <c r="I90" s="97"/>
      <c r="J90" s="22"/>
      <c r="K90" s="22"/>
      <c r="L90" s="84"/>
      <c r="M90" s="59" t="e">
        <f>VLOOKUP(D90,ImportResults!$A$7:$F$250,4,FALSE)</f>
        <v>#N/A</v>
      </c>
      <c r="N90" s="59" t="e">
        <f>VLOOKUP(D90,ImportResults!$A$7:$F$250,5,FALSE)</f>
        <v>#N/A</v>
      </c>
      <c r="P90" s="39"/>
    </row>
    <row r="91" spans="2:16" s="3" customFormat="1" x14ac:dyDescent="0.3">
      <c r="B91" s="3">
        <f>IF(TRIM(D91)&lt;&gt;"",MAX($B$5:B90)+1,"")</f>
        <v>86</v>
      </c>
      <c r="C91" s="91" t="s">
        <v>94</v>
      </c>
      <c r="D91" s="91" t="s">
        <v>106</v>
      </c>
      <c r="E91" s="3" t="str">
        <f>VLOOKUP(D91,ProcessData!D92:F1088,2,FALSE)</f>
        <v>tcibd150</v>
      </c>
      <c r="F91" s="3" t="str">
        <f>IFERROR(VLOOKUP($E91,'Table Names'!A:B,2,FALSE),"")</f>
        <v>Items by Site</v>
      </c>
      <c r="G91" s="3" t="s">
        <v>20</v>
      </c>
      <c r="H91" s="2"/>
      <c r="I91" s="97"/>
      <c r="J91" s="27"/>
      <c r="K91" s="27"/>
      <c r="L91" s="84"/>
      <c r="M91" s="59" t="e">
        <f>VLOOKUP(D91,ImportResults!$A$7:$F$250,4,FALSE)</f>
        <v>#N/A</v>
      </c>
      <c r="N91" s="59" t="e">
        <f>VLOOKUP(D91,ImportResults!$A$7:$F$250,5,FALSE)</f>
        <v>#N/A</v>
      </c>
      <c r="P91" s="41"/>
    </row>
    <row r="92" spans="2:16" s="3" customFormat="1" x14ac:dyDescent="0.3">
      <c r="B92" s="3">
        <f>IF(TRIM(D92)&lt;&gt;"",MAX($B$5:B91)+1,"")</f>
        <v>87</v>
      </c>
      <c r="C92" s="91" t="s">
        <v>94</v>
      </c>
      <c r="D92" s="91" t="s">
        <v>107</v>
      </c>
      <c r="E92" s="3" t="s">
        <v>353</v>
      </c>
      <c r="F92" s="3" t="str">
        <f>IFERROR(VLOOKUP($E92,'Table Names'!A:B,2,FALSE),"")</f>
        <v>Items by Site</v>
      </c>
      <c r="G92" s="3" t="s">
        <v>20</v>
      </c>
      <c r="H92" s="2"/>
      <c r="I92" s="97"/>
      <c r="J92" s="20"/>
      <c r="K92" s="20"/>
      <c r="L92" s="20"/>
      <c r="M92" s="59" t="e">
        <f>VLOOKUP(D92,ImportResults!$A$7:$F$250,4,FALSE)</f>
        <v>#N/A</v>
      </c>
      <c r="N92" s="59" t="e">
        <f>VLOOKUP(D92,ImportResults!$A$7:$F$250,5,FALSE)</f>
        <v>#N/A</v>
      </c>
      <c r="P92" s="39"/>
    </row>
    <row r="93" spans="2:16" s="3" customFormat="1" x14ac:dyDescent="0.3">
      <c r="B93" s="3">
        <f>IF(TRIM(D93)&lt;&gt;"",MAX($B$5:B92)+1,"")</f>
        <v>88</v>
      </c>
      <c r="C93" s="91" t="s">
        <v>94</v>
      </c>
      <c r="D93" s="91" t="s">
        <v>108</v>
      </c>
      <c r="E93" s="3" t="s">
        <v>348</v>
      </c>
      <c r="F93" s="3" t="str">
        <f>IFERROR(VLOOKUP($E93,'Table Names'!A:B,2,FALSE),"")</f>
        <v>Item Costing Data</v>
      </c>
      <c r="G93" s="3" t="s">
        <v>20</v>
      </c>
      <c r="H93" s="2"/>
      <c r="I93" s="97"/>
      <c r="J93" s="20"/>
      <c r="K93" s="20"/>
      <c r="L93" s="84"/>
      <c r="M93" s="59" t="e">
        <f>VLOOKUP(D93,ImportResults!$A$7:$F$250,4,FALSE)</f>
        <v>#N/A</v>
      </c>
      <c r="N93" s="59" t="e">
        <f>VLOOKUP(D93,ImportResults!$A$7:$F$250,5,FALSE)</f>
        <v>#N/A</v>
      </c>
      <c r="P93" s="39"/>
    </row>
    <row r="94" spans="2:16" customFormat="1" x14ac:dyDescent="0.3">
      <c r="B94" s="3">
        <f>IF(TRIM(D94)&lt;&gt;"",MAX($B$5:B93)+1,"")</f>
        <v>89</v>
      </c>
      <c r="C94" s="91" t="s">
        <v>94</v>
      </c>
      <c r="D94" s="91" t="s">
        <v>109</v>
      </c>
      <c r="E94" s="3" t="s">
        <v>349</v>
      </c>
      <c r="F94" s="3" t="str">
        <f>IFERROR(VLOOKUP($E94,'Table Names'!A:B,2,FALSE),"")</f>
        <v>Items - Planning</v>
      </c>
      <c r="G94" s="3" t="s">
        <v>20</v>
      </c>
      <c r="H94" s="2"/>
      <c r="I94" s="97"/>
      <c r="J94" s="20"/>
      <c r="K94" s="20"/>
      <c r="L94" s="84"/>
      <c r="M94" s="59" t="e">
        <f>VLOOKUP(D94,ImportResults!$A$7:$F$250,4,FALSE)</f>
        <v>#N/A</v>
      </c>
      <c r="N94" s="59" t="e">
        <f>VLOOKUP(D94,ImportResults!$A$7:$F$250,5,FALSE)</f>
        <v>#N/A</v>
      </c>
      <c r="O94" s="3"/>
      <c r="P94" s="39"/>
    </row>
    <row r="95" spans="2:16" s="3" customFormat="1" x14ac:dyDescent="0.3">
      <c r="B95" s="3">
        <f>IF(TRIM(D95)&lt;&gt;"",MAX($B$5:B94)+1,"")</f>
        <v>90</v>
      </c>
      <c r="C95" s="91" t="s">
        <v>94</v>
      </c>
      <c r="D95" s="91" t="s">
        <v>110</v>
      </c>
      <c r="E95" s="3" t="str">
        <f>VLOOKUP(D95,ProcessData!D96:F1092,2,FALSE)</f>
        <v>ticpr110</v>
      </c>
      <c r="F95" s="3" t="str">
        <f>IFERROR(VLOOKUP($E95,'Table Names'!A:B,2,FALSE),"")</f>
        <v>Item Surcharges</v>
      </c>
      <c r="G95" s="3" t="s">
        <v>20</v>
      </c>
      <c r="H95" s="2"/>
      <c r="I95" s="97"/>
      <c r="J95" s="20"/>
      <c r="K95" s="20"/>
      <c r="L95" s="20"/>
      <c r="M95" s="59" t="e">
        <f>VLOOKUP(D95,ImportResults!$A$7:$F$250,4,FALSE)</f>
        <v>#N/A</v>
      </c>
      <c r="N95" s="59" t="e">
        <f>VLOOKUP(D95,ImportResults!$A$7:$F$250,5,FALSE)</f>
        <v>#N/A</v>
      </c>
      <c r="P95" s="41"/>
    </row>
    <row r="96" spans="2:16" s="3" customFormat="1" x14ac:dyDescent="0.3">
      <c r="B96" s="3">
        <f>IF(TRIM(D96)&lt;&gt;"",MAX($B$5:B95)+1,"")</f>
        <v>91</v>
      </c>
      <c r="C96" s="91" t="s">
        <v>94</v>
      </c>
      <c r="D96" s="91" t="s">
        <v>111</v>
      </c>
      <c r="E96" s="3" t="str">
        <f>VLOOKUP(D96,ProcessData!D97:F1093,2,FALSE)</f>
        <v>ticpr110</v>
      </c>
      <c r="F96" s="3" t="str">
        <f>IFERROR(VLOOKUP($E96,'Table Names'!A:B,2,FALSE),"")</f>
        <v>Item Surcharges</v>
      </c>
      <c r="G96" s="3" t="s">
        <v>20</v>
      </c>
      <c r="H96" s="2"/>
      <c r="I96" s="97"/>
      <c r="J96" s="27"/>
      <c r="K96" s="27"/>
      <c r="L96" s="28"/>
      <c r="M96" s="59" t="e">
        <f>VLOOKUP(D96,ImportResults!$A$7:$F$250,4,FALSE)</f>
        <v>#N/A</v>
      </c>
      <c r="N96" s="59" t="e">
        <f>VLOOKUP(D96,ImportResults!$A$7:$F$250,5,FALSE)</f>
        <v>#N/A</v>
      </c>
      <c r="P96" s="41"/>
    </row>
    <row r="97" spans="2:16" s="3" customFormat="1" x14ac:dyDescent="0.3">
      <c r="B97" s="3">
        <f>IF(TRIM(D97)&lt;&gt;"",MAX($B$5:B96)+1,"")</f>
        <v>92</v>
      </c>
      <c r="C97" s="107" t="s">
        <v>596</v>
      </c>
      <c r="D97" s="107" t="s">
        <v>595</v>
      </c>
      <c r="E97" s="3" t="s">
        <v>538</v>
      </c>
      <c r="F97" s="3" t="str">
        <f>IFERROR(VLOOKUP($E97,'Table Names'!A:B,2,FALSE),"")</f>
        <v>Warehouses</v>
      </c>
      <c r="G97" s="3" t="s">
        <v>20</v>
      </c>
      <c r="H97" s="2"/>
      <c r="I97" s="97"/>
      <c r="J97" s="20"/>
      <c r="K97" s="20"/>
      <c r="L97" s="20"/>
      <c r="M97" s="59" t="e">
        <f>VLOOKUP(D97,ImportResults!$A$7:$F$250,4,FALSE)</f>
        <v>#N/A</v>
      </c>
      <c r="N97" s="59" t="e">
        <f>VLOOKUP(D97,ImportResults!$A$7:$F$250,5,FALSE)</f>
        <v>#N/A</v>
      </c>
      <c r="P97" s="41"/>
    </row>
    <row r="98" spans="2:16" s="3" customFormat="1" x14ac:dyDescent="0.3">
      <c r="B98" s="3">
        <f>IF(TRIM(D98)&lt;&gt;"",MAX($B$5:B97)+1,"")</f>
        <v>93</v>
      </c>
      <c r="C98" s="107" t="s">
        <v>596</v>
      </c>
      <c r="D98" s="107" t="s">
        <v>533</v>
      </c>
      <c r="E98" s="3" t="s">
        <v>574</v>
      </c>
      <c r="F98" s="3" t="str">
        <f>IFERROR(VLOOKUP($E98,'Table Names'!A:B,2,FALSE),"")</f>
        <v>Warehouses</v>
      </c>
      <c r="G98" s="3" t="s">
        <v>20</v>
      </c>
      <c r="H98" s="2"/>
      <c r="I98" s="97"/>
      <c r="J98" s="20"/>
      <c r="K98" s="20"/>
      <c r="L98" s="20"/>
      <c r="M98" s="59" t="e">
        <f>VLOOKUP(D98,ImportResults!$A$7:$F$250,4,FALSE)</f>
        <v>#N/A</v>
      </c>
      <c r="N98" s="59" t="e">
        <f>VLOOKUP(D98,ImportResults!$A$7:$F$250,5,FALSE)</f>
        <v>#N/A</v>
      </c>
      <c r="P98" s="39"/>
    </row>
    <row r="99" spans="2:16" s="3" customFormat="1" x14ac:dyDescent="0.3">
      <c r="B99" s="3">
        <f>IF(TRIM(D99)&lt;&gt;"",MAX($B$5:B98)+1,"")</f>
        <v>94</v>
      </c>
      <c r="C99" s="91" t="s">
        <v>112</v>
      </c>
      <c r="D99" s="91" t="s">
        <v>113</v>
      </c>
      <c r="E99" s="3" t="e">
        <f>VLOOKUP(D99,ProcessData!D100:F1096,2,FALSE)</f>
        <v>#N/A</v>
      </c>
      <c r="F99" s="3" t="str">
        <f>IFERROR(VLOOKUP($E99,'Table Names'!A:B,2,FALSE),"")</f>
        <v/>
      </c>
      <c r="G99" s="3" t="s">
        <v>20</v>
      </c>
      <c r="H99" s="92" t="s">
        <v>114</v>
      </c>
      <c r="I99" s="97"/>
      <c r="J99" s="20"/>
      <c r="K99" s="20"/>
      <c r="L99" s="20"/>
      <c r="M99" s="59" t="e">
        <f>VLOOKUP(D99,ImportResults!$A$7:$F$250,4,FALSE)</f>
        <v>#N/A</v>
      </c>
      <c r="N99" s="59" t="e">
        <f>VLOOKUP(D99,ImportResults!$A$7:$F$250,5,FALSE)</f>
        <v>#N/A</v>
      </c>
      <c r="P99" s="39"/>
    </row>
    <row r="100" spans="2:16" s="3" customFormat="1" x14ac:dyDescent="0.3">
      <c r="B100" s="3">
        <f>IF(TRIM(D100)&lt;&gt;"",MAX($B$5:B99)+1,"")</f>
        <v>95</v>
      </c>
      <c r="C100" s="91" t="s">
        <v>112</v>
      </c>
      <c r="D100" s="91" t="s">
        <v>115</v>
      </c>
      <c r="E100" s="3" t="e">
        <f>VLOOKUP(D100,ProcessData!D101:F1097,2,FALSE)</f>
        <v>#N/A</v>
      </c>
      <c r="F100" s="3" t="str">
        <f>IFERROR(VLOOKUP($E100,'Table Names'!A:B,2,FALSE),"")</f>
        <v/>
      </c>
      <c r="G100" s="3" t="s">
        <v>20</v>
      </c>
      <c r="H100" s="92" t="s">
        <v>114</v>
      </c>
      <c r="I100" s="97"/>
      <c r="J100" s="20"/>
      <c r="K100" s="20"/>
      <c r="L100" s="20"/>
      <c r="M100" s="59" t="e">
        <f>VLOOKUP(D100,ImportResults!$A$7:$F$250,4,FALSE)</f>
        <v>#N/A</v>
      </c>
      <c r="N100" s="59" t="e">
        <f>VLOOKUP(D100,ImportResults!$A$7:$F$250,5,FALSE)</f>
        <v>#N/A</v>
      </c>
      <c r="P100" s="39"/>
    </row>
    <row r="101" spans="2:16" s="3" customFormat="1" x14ac:dyDescent="0.3">
      <c r="B101" s="3">
        <f>IF(TRIM(D101)&lt;&gt;"",MAX($B$5:B100)+1,"")</f>
        <v>96</v>
      </c>
      <c r="C101" s="91" t="s">
        <v>112</v>
      </c>
      <c r="D101" s="91" t="s">
        <v>116</v>
      </c>
      <c r="E101" s="3" t="str">
        <f>VLOOKUP(D101,ProcessData!D102:F1098,2,FALSE)</f>
        <v>tcibd003</v>
      </c>
      <c r="F101" s="3" t="str">
        <f>IFERROR(VLOOKUP($E101,'Table Names'!A:B,2,FALSE),"")</f>
        <v>Conversion Factors</v>
      </c>
      <c r="G101" s="3" t="s">
        <v>20</v>
      </c>
      <c r="H101" s="2"/>
      <c r="I101" s="97"/>
      <c r="J101" s="20"/>
      <c r="K101" s="20"/>
      <c r="L101" s="20"/>
      <c r="M101" s="59" t="e">
        <f>VLOOKUP(D101,ImportResults!$A$7:$F$250,4,FALSE)</f>
        <v>#N/A</v>
      </c>
      <c r="N101" s="59" t="e">
        <f>VLOOKUP(D101,ImportResults!$A$7:$F$250,5,FALSE)</f>
        <v>#N/A</v>
      </c>
      <c r="P101" s="39"/>
    </row>
    <row r="102" spans="2:16" s="3" customFormat="1" x14ac:dyDescent="0.3">
      <c r="B102" s="3">
        <f>IF(TRIM(D102)&lt;&gt;"",MAX($B$5:B101)+1,"")</f>
        <v>97</v>
      </c>
      <c r="C102" s="91" t="s">
        <v>112</v>
      </c>
      <c r="D102" s="91" t="s">
        <v>117</v>
      </c>
      <c r="E102" s="3" t="str">
        <f>VLOOKUP(D102,ProcessData!D103:F1099,2,FALSE)</f>
        <v>tcibd003</v>
      </c>
      <c r="F102" s="3" t="str">
        <f>IFERROR(VLOOKUP($E102,'Table Names'!A:B,2,FALSE),"")</f>
        <v>Conversion Factors</v>
      </c>
      <c r="G102" s="3" t="s">
        <v>20</v>
      </c>
      <c r="H102" s="2"/>
      <c r="I102" s="97"/>
      <c r="J102" s="20"/>
      <c r="K102" s="20"/>
      <c r="L102" s="20"/>
      <c r="M102" s="59" t="e">
        <f>VLOOKUP(D102,ImportResults!$A$7:$F$250,4,FALSE)</f>
        <v>#N/A</v>
      </c>
      <c r="N102" s="59" t="e">
        <f>VLOOKUP(D102,ImportResults!$A$7:$F$250,5,FALSE)</f>
        <v>#N/A</v>
      </c>
      <c r="P102" s="39"/>
    </row>
    <row r="103" spans="2:16" s="24" customFormat="1" x14ac:dyDescent="0.3">
      <c r="B103" s="3">
        <f>IF(TRIM(D103)&lt;&gt;"",MAX($B$5:B102)+1,"")</f>
        <v>98</v>
      </c>
      <c r="C103" s="91" t="s">
        <v>112</v>
      </c>
      <c r="D103" s="91" t="s">
        <v>118</v>
      </c>
      <c r="E103" s="3" t="str">
        <f>VLOOKUP(D103,ProcessData!D104:F1100,2,FALSE)</f>
        <v>cprpd710</v>
      </c>
      <c r="F103" s="3" t="str">
        <f>IFERROR(VLOOKUP($E103,'Table Names'!A:B,2,FALSE),"")</f>
        <v>Sourcing Strategies</v>
      </c>
      <c r="G103" s="3" t="s">
        <v>20</v>
      </c>
      <c r="H103" s="2"/>
      <c r="I103" s="97"/>
      <c r="J103" s="20"/>
      <c r="K103" s="20"/>
      <c r="L103" s="20"/>
      <c r="M103" s="59" t="e">
        <f>VLOOKUP(D103,ImportResults!$A$7:$F$250,4,FALSE)</f>
        <v>#N/A</v>
      </c>
      <c r="N103" s="59" t="e">
        <f>VLOOKUP(D103,ImportResults!$A$7:$F$250,5,FALSE)</f>
        <v>#N/A</v>
      </c>
      <c r="O103" s="3"/>
      <c r="P103" s="39"/>
    </row>
    <row r="104" spans="2:16" s="3" customFormat="1" x14ac:dyDescent="0.3">
      <c r="B104" s="3">
        <f>IF(TRIM(D104)&lt;&gt;"",MAX($B$5:B103)+1,"")</f>
        <v>99</v>
      </c>
      <c r="C104" s="91" t="s">
        <v>112</v>
      </c>
      <c r="D104" s="91" t="s">
        <v>119</v>
      </c>
      <c r="E104" s="3" t="str">
        <f>VLOOKUP(D104,ProcessData!D105:F1101,2,FALSE)</f>
        <v>cprpd730</v>
      </c>
      <c r="F104" s="3" t="str">
        <f>IFERROR(VLOOKUP($E104,'Table Names'!A:B,2,FALSE),"")</f>
        <v>Supplying Relationships</v>
      </c>
      <c r="G104" s="3" t="s">
        <v>20</v>
      </c>
      <c r="H104" s="2"/>
      <c r="I104" s="97"/>
      <c r="J104" s="20"/>
      <c r="K104" s="20"/>
      <c r="L104" s="20"/>
      <c r="M104" s="59" t="e">
        <f>VLOOKUP(D104,ImportResults!$A$7:$F$250,4,FALSE)</f>
        <v>#N/A</v>
      </c>
      <c r="N104" s="59" t="e">
        <f>VLOOKUP(D104,ImportResults!$A$7:$F$250,5,FALSE)</f>
        <v>#N/A</v>
      </c>
      <c r="P104" s="41"/>
    </row>
    <row r="105" spans="2:16" s="3" customFormat="1" x14ac:dyDescent="0.3">
      <c r="B105" s="3">
        <f>IF(TRIM(D105)&lt;&gt;"",MAX($B$5:B104)+1,"")</f>
        <v>100</v>
      </c>
      <c r="C105" s="91" t="s">
        <v>112</v>
      </c>
      <c r="D105" s="91" t="s">
        <v>120</v>
      </c>
      <c r="E105" s="3" t="str">
        <f>VLOOKUP(D105,ProcessData!D106:F1102,2,FALSE)</f>
        <v>tcmcs001</v>
      </c>
      <c r="F105" s="3" t="str">
        <f>IFERROR(VLOOKUP($E105,'Table Names'!A:B,2,FALSE),"")</f>
        <v>Units</v>
      </c>
      <c r="G105" s="3" t="s">
        <v>20</v>
      </c>
      <c r="H105" s="2"/>
      <c r="I105" s="97"/>
      <c r="J105" s="27"/>
      <c r="K105" s="31"/>
      <c r="L105" s="25"/>
      <c r="M105" s="59" t="e">
        <f>VLOOKUP(D105,ImportResults!$A$7:$F$250,4,FALSE)</f>
        <v>#N/A</v>
      </c>
      <c r="N105" s="59" t="e">
        <f>VLOOKUP(D105,ImportResults!$A$7:$F$250,5,FALSE)</f>
        <v>#N/A</v>
      </c>
      <c r="P105" s="41"/>
    </row>
    <row r="106" spans="2:16" s="3" customFormat="1" x14ac:dyDescent="0.3">
      <c r="B106" s="3">
        <f>IF(TRIM(D106)&lt;&gt;"",MAX($B$5:B105)+1,"")</f>
        <v>101</v>
      </c>
      <c r="C106" s="91" t="s">
        <v>122</v>
      </c>
      <c r="D106" s="91" t="s">
        <v>123</v>
      </c>
      <c r="E106" s="3" t="str">
        <f>VLOOKUP(D106,ProcessData!D107:F1103,2,FALSE)</f>
        <v>tsctm110</v>
      </c>
      <c r="F106" s="3" t="str">
        <f>IFERROR(VLOOKUP($E106,'Table Names'!A:B,2,FALSE),"")</f>
        <v>Configuration Lines</v>
      </c>
      <c r="G106" s="3" t="s">
        <v>20</v>
      </c>
      <c r="H106" s="2"/>
      <c r="I106" s="97"/>
      <c r="J106" s="20"/>
      <c r="K106" s="20"/>
      <c r="L106" s="20"/>
      <c r="M106" s="59" t="e">
        <f>VLOOKUP(D106,ImportResults!$A$7:$F$250,4,FALSE)</f>
        <v>#N/A</v>
      </c>
      <c r="N106" s="59" t="e">
        <f>VLOOKUP(D106,ImportResults!$A$7:$F$250,5,FALSE)</f>
        <v>#N/A</v>
      </c>
      <c r="P106" s="39"/>
    </row>
    <row r="107" spans="2:16" s="24" customFormat="1" x14ac:dyDescent="0.3">
      <c r="B107" s="3">
        <f>IF(TRIM(D107)&lt;&gt;"",MAX($B$5:B106)+1,"")</f>
        <v>102</v>
      </c>
      <c r="C107" s="91" t="s">
        <v>122</v>
      </c>
      <c r="D107" s="91" t="s">
        <v>125</v>
      </c>
      <c r="E107" s="3" t="str">
        <f>VLOOKUP(D107,ProcessData!D108:F1104,2,FALSE)</f>
        <v>tfacp200</v>
      </c>
      <c r="F107" s="3" t="str">
        <f>IFERROR(VLOOKUP($E107,'Table Names'!A:B,2,FALSE),"")</f>
        <v>Open Items (Purchase Invoices and Payments)</v>
      </c>
      <c r="G107" s="3" t="s">
        <v>20</v>
      </c>
      <c r="H107" s="2"/>
      <c r="I107" s="97"/>
      <c r="J107" s="20"/>
      <c r="K107" s="20"/>
      <c r="L107" s="20"/>
      <c r="M107" s="59" t="e">
        <f>VLOOKUP(D107,ImportResults!$A$7:$F$250,4,FALSE)</f>
        <v>#N/A</v>
      </c>
      <c r="N107" s="59" t="e">
        <f>VLOOKUP(D107,ImportResults!$A$7:$F$250,5,FALSE)</f>
        <v>#N/A</v>
      </c>
      <c r="O107" s="3"/>
      <c r="P107" s="39"/>
    </row>
    <row r="108" spans="2:16" s="3" customFormat="1" x14ac:dyDescent="0.3">
      <c r="B108" s="3">
        <f>IF(TRIM(D108)&lt;&gt;"",MAX($B$5:B107)+1,"")</f>
        <v>103</v>
      </c>
      <c r="C108" s="91" t="s">
        <v>122</v>
      </c>
      <c r="D108" s="91" t="s">
        <v>126</v>
      </c>
      <c r="E108" s="3" t="str">
        <f>VLOOKUP(D108,ProcessData!D109:F1105,2,FALSE)</f>
        <v>tfacr200</v>
      </c>
      <c r="F108" s="3" t="str">
        <f>IFERROR(VLOOKUP($E108,'Table Names'!A:B,2,FALSE),"")</f>
        <v>Open Items (Sales Invoices &amp; Receipts)</v>
      </c>
      <c r="G108" s="3" t="s">
        <v>20</v>
      </c>
      <c r="H108" s="2"/>
      <c r="I108" s="97"/>
      <c r="J108" s="20"/>
      <c r="K108" s="20"/>
      <c r="L108" s="20"/>
      <c r="M108" s="59" t="e">
        <f>VLOOKUP(D108,ImportResults!$A$7:$F$250,4,FALSE)</f>
        <v>#N/A</v>
      </c>
      <c r="N108" s="59" t="e">
        <f>VLOOKUP(D108,ImportResults!$A$7:$F$250,5,FALSE)</f>
        <v>#N/A</v>
      </c>
      <c r="P108" s="39"/>
    </row>
    <row r="109" spans="2:16" s="3" customFormat="1" x14ac:dyDescent="0.3">
      <c r="B109" s="3">
        <f>IF(TRIM(D109)&lt;&gt;"",MAX($B$5:B108)+1,"")</f>
        <v>104</v>
      </c>
      <c r="C109" s="91" t="s">
        <v>122</v>
      </c>
      <c r="D109" s="91" t="s">
        <v>127</v>
      </c>
      <c r="E109" s="3" t="str">
        <f>VLOOKUP(D109,ProcessData!D110:F1106,2,FALSE)</f>
        <v>tfgld106</v>
      </c>
      <c r="F109" s="3" t="str">
        <f>IFERROR(VLOOKUP($E109,'Table Names'!A:B,2,FALSE),"")</f>
        <v>Finalized Transactions</v>
      </c>
      <c r="G109" s="3" t="s">
        <v>20</v>
      </c>
      <c r="H109" s="2"/>
      <c r="I109" s="97"/>
      <c r="J109" s="20"/>
      <c r="K109" s="20"/>
      <c r="L109" s="20"/>
      <c r="M109" s="59" t="e">
        <f>VLOOKUP(D109,ImportResults!$A$7:$F$250,4,FALSE)</f>
        <v>#N/A</v>
      </c>
      <c r="N109" s="59" t="e">
        <f>VLOOKUP(D109,ImportResults!$A$7:$F$250,5,FALSE)</f>
        <v>#N/A</v>
      </c>
      <c r="P109" s="39"/>
    </row>
    <row r="110" spans="2:16" customFormat="1" x14ac:dyDescent="0.3">
      <c r="B110" s="3">
        <f>IF(TRIM(D110)&lt;&gt;"",MAX($B$5:B109)+1,"")</f>
        <v>105</v>
      </c>
      <c r="C110" s="91" t="s">
        <v>122</v>
      </c>
      <c r="D110" s="91" t="s">
        <v>128</v>
      </c>
      <c r="E110" s="3" t="str">
        <f>VLOOKUP(D110,ProcessData!D111:F1107,2,FALSE)</f>
        <v>ticst001</v>
      </c>
      <c r="F110" s="3" t="str">
        <f>IFERROR(VLOOKUP($E110,'Table Names'!A:B,2,FALSE),"")</f>
        <v>Estimated and Actual Material Costs</v>
      </c>
      <c r="G110" s="3" t="s">
        <v>20</v>
      </c>
      <c r="H110" s="2"/>
      <c r="I110" s="97"/>
      <c r="J110" s="20"/>
      <c r="K110" s="20"/>
      <c r="L110" s="20"/>
      <c r="M110" s="59" t="e">
        <f>VLOOKUP(D110,ImportResults!$A$7:$F$250,4,FALSE)</f>
        <v>#N/A</v>
      </c>
      <c r="N110" s="59" t="e">
        <f>VLOOKUP(D110,ImportResults!$A$7:$F$250,5,FALSE)</f>
        <v>#N/A</v>
      </c>
      <c r="O110" s="3"/>
      <c r="P110" s="39"/>
    </row>
    <row r="111" spans="2:16" customFormat="1" x14ac:dyDescent="0.3">
      <c r="B111" s="3">
        <f>IF(TRIM(D111)&lt;&gt;"",MAX($B$5:B110)+1,"")</f>
        <v>106</v>
      </c>
      <c r="C111" s="91" t="s">
        <v>122</v>
      </c>
      <c r="D111" s="91" t="s">
        <v>129</v>
      </c>
      <c r="E111" s="3" t="str">
        <f>VLOOKUP(D111,ProcessData!D112:F1108,2,FALSE)</f>
        <v>tisfc010</v>
      </c>
      <c r="F111" s="3" t="str">
        <f>IFERROR(VLOOKUP($E111,'Table Names'!A:B,2,FALSE),"")</f>
        <v>Production Order Operations</v>
      </c>
      <c r="G111" s="3" t="s">
        <v>20</v>
      </c>
      <c r="H111" s="2"/>
      <c r="I111" s="97"/>
      <c r="J111" s="20"/>
      <c r="K111" s="20"/>
      <c r="L111" s="20"/>
      <c r="M111" s="59" t="e">
        <f>VLOOKUP(D111,ImportResults!$A$7:$F$250,4,FALSE)</f>
        <v>#N/A</v>
      </c>
      <c r="N111" s="59" t="e">
        <f>VLOOKUP(D111,ImportResults!$A$7:$F$250,5,FALSE)</f>
        <v>#N/A</v>
      </c>
      <c r="O111" s="3"/>
      <c r="P111" s="39"/>
    </row>
    <row r="112" spans="2:16" customFormat="1" x14ac:dyDescent="0.3">
      <c r="B112" s="3">
        <f>IF(TRIM(D112)&lt;&gt;"",MAX($B$5:B111)+1,"")</f>
        <v>107</v>
      </c>
      <c r="C112" s="91" t="s">
        <v>122</v>
      </c>
      <c r="D112" s="91" t="s">
        <v>130</v>
      </c>
      <c r="E112" s="3" t="s">
        <v>376</v>
      </c>
      <c r="F112" s="3" t="str">
        <f>IFERROR(VLOOKUP($E112,'Table Names'!A:B,2,FALSE),"")</f>
        <v>Production Orders</v>
      </c>
      <c r="G112" s="3" t="s">
        <v>20</v>
      </c>
      <c r="H112" s="2"/>
      <c r="I112" s="97"/>
      <c r="J112" s="20"/>
      <c r="K112" s="20"/>
      <c r="L112" s="20"/>
      <c r="M112" s="59" t="e">
        <f>VLOOKUP(D112,ImportResults!$A$7:$F$250,4,FALSE)</f>
        <v>#N/A</v>
      </c>
      <c r="N112" s="59" t="e">
        <f>VLOOKUP(D112,ImportResults!$A$7:$F$250,5,FALSE)</f>
        <v>#N/A</v>
      </c>
      <c r="O112" s="3"/>
      <c r="P112" s="39"/>
    </row>
    <row r="113" spans="2:16" customFormat="1" x14ac:dyDescent="0.3">
      <c r="B113" s="3">
        <f>IF(TRIM(D113)&lt;&gt;"",MAX($B$5:B112)+1,"")</f>
        <v>108</v>
      </c>
      <c r="C113" s="91" t="s">
        <v>122</v>
      </c>
      <c r="D113" s="91" t="s">
        <v>131</v>
      </c>
      <c r="E113" s="3" t="str">
        <f>VLOOKUP(D113,ProcessData!D114:F1110,2,FALSE)</f>
        <v>tdpur301</v>
      </c>
      <c r="F113" s="3" t="str">
        <f>IFERROR(VLOOKUP($E113,'Table Names'!A:B,2,FALSE),"")</f>
        <v>Purchase Contract Lines</v>
      </c>
      <c r="G113" s="3" t="s">
        <v>20</v>
      </c>
      <c r="H113" s="2"/>
      <c r="I113" s="97"/>
      <c r="J113" s="20"/>
      <c r="K113" s="20"/>
      <c r="L113" s="20"/>
      <c r="M113" s="59" t="e">
        <f>VLOOKUP(D113,ImportResults!$A$7:$F$250,4,FALSE)</f>
        <v>#N/A</v>
      </c>
      <c r="N113" s="59" t="e">
        <f>VLOOKUP(D113,ImportResults!$A$7:$F$250,5,FALSE)</f>
        <v>#N/A</v>
      </c>
      <c r="O113" s="3"/>
      <c r="P113" s="39"/>
    </row>
    <row r="114" spans="2:16" s="3" customFormat="1" x14ac:dyDescent="0.3">
      <c r="B114" s="3">
        <f>IF(TRIM(D114)&lt;&gt;"",MAX($B$5:B113)+1,"")</f>
        <v>109</v>
      </c>
      <c r="C114" s="91" t="s">
        <v>122</v>
      </c>
      <c r="D114" s="91" t="s">
        <v>132</v>
      </c>
      <c r="E114" s="3" t="str">
        <f>VLOOKUP(D114,ProcessData!D115:F1111,2,FALSE)</f>
        <v>tdpur300</v>
      </c>
      <c r="F114" s="3" t="str">
        <f>IFERROR(VLOOKUP($E114,'Table Names'!A:B,2,FALSE),"")</f>
        <v>Purchase Contracts</v>
      </c>
      <c r="G114" s="3" t="s">
        <v>20</v>
      </c>
      <c r="H114" s="2"/>
      <c r="I114" s="97"/>
      <c r="J114" s="20"/>
      <c r="K114" s="20"/>
      <c r="L114" s="20"/>
      <c r="M114" s="59" t="e">
        <f>VLOOKUP(D114,ImportResults!$A$7:$F$250,4,FALSE)</f>
        <v>#N/A</v>
      </c>
      <c r="N114" s="59" t="e">
        <f>VLOOKUP(D114,ImportResults!$A$7:$F$250,5,FALSE)</f>
        <v>#N/A</v>
      </c>
      <c r="P114" s="39"/>
    </row>
    <row r="115" spans="2:16" s="3" customFormat="1" x14ac:dyDescent="0.3">
      <c r="B115" s="3">
        <f>IF(TRIM(D115)&lt;&gt;"",MAX($B$5:B114)+1,"")</f>
        <v>110</v>
      </c>
      <c r="C115" s="91" t="s">
        <v>122</v>
      </c>
      <c r="D115" s="91" t="s">
        <v>133</v>
      </c>
      <c r="E115" s="3" t="str">
        <f>VLOOKUP(D115,ProcessData!D116:F1112,2,FALSE)</f>
        <v>tdpur400</v>
      </c>
      <c r="F115" s="3" t="str">
        <f>IFERROR(VLOOKUP($E115,'Table Names'!A:B,2,FALSE),"")</f>
        <v>Purchase Orders</v>
      </c>
      <c r="G115" s="3" t="s">
        <v>20</v>
      </c>
      <c r="H115" s="2"/>
      <c r="I115" s="97"/>
      <c r="J115" s="20"/>
      <c r="K115" s="20"/>
      <c r="L115" s="20"/>
      <c r="M115" s="59" t="e">
        <f>VLOOKUP(D115,ImportResults!$A$7:$F$250,4,FALSE)</f>
        <v>#N/A</v>
      </c>
      <c r="N115" s="59" t="e">
        <f>VLOOKUP(D115,ImportResults!$A$7:$F$250,5,FALSE)</f>
        <v>#N/A</v>
      </c>
      <c r="P115" s="39"/>
    </row>
    <row r="116" spans="2:16" s="3" customFormat="1" x14ac:dyDescent="0.3">
      <c r="B116" s="3">
        <f>IF(TRIM(D116)&lt;&gt;"",MAX($B$5:B115)+1,"")</f>
        <v>111</v>
      </c>
      <c r="C116" s="91" t="s">
        <v>122</v>
      </c>
      <c r="D116" s="91" t="s">
        <v>134</v>
      </c>
      <c r="E116" s="3" t="str">
        <f>VLOOKUP(D116,ProcessData!D117:F1113,2,FALSE)</f>
        <v>tdpur401</v>
      </c>
      <c r="F116" s="3" t="str">
        <f>IFERROR(VLOOKUP($E116,'Table Names'!A:B,2,FALSE),"")</f>
        <v>Purchase Order Lines</v>
      </c>
      <c r="G116" s="3" t="s">
        <v>20</v>
      </c>
      <c r="H116" s="2"/>
      <c r="I116" s="97"/>
      <c r="J116" s="20"/>
      <c r="K116" s="20"/>
      <c r="L116" s="20"/>
      <c r="M116" s="59" t="e">
        <f>VLOOKUP(D116,ImportResults!$A$7:$F$250,4,FALSE)</f>
        <v>#N/A</v>
      </c>
      <c r="N116" s="59" t="e">
        <f>VLOOKUP(D116,ImportResults!$A$7:$F$250,5,FALSE)</f>
        <v>#N/A</v>
      </c>
      <c r="P116" s="39"/>
    </row>
    <row r="117" spans="2:16" s="3" customFormat="1" x14ac:dyDescent="0.3">
      <c r="B117" s="3">
        <f>IF(TRIM(D117)&lt;&gt;"",MAX($B$5:B116)+1,"")</f>
        <v>112</v>
      </c>
      <c r="C117" s="91" t="s">
        <v>122</v>
      </c>
      <c r="D117" s="91" t="s">
        <v>135</v>
      </c>
      <c r="E117" s="3" t="str">
        <f>VLOOKUP(D117,ProcessData!D118:F1114,2,FALSE)</f>
        <v>tdsls301</v>
      </c>
      <c r="F117" s="3" t="str">
        <f>IFERROR(VLOOKUP($E117,'Table Names'!A:B,2,FALSE),"")</f>
        <v>Sales Contract Lines</v>
      </c>
      <c r="G117" s="3" t="s">
        <v>20</v>
      </c>
      <c r="H117" s="2"/>
      <c r="I117" s="97"/>
      <c r="J117" s="20"/>
      <c r="K117" s="20"/>
      <c r="L117" s="20"/>
      <c r="M117" s="59" t="e">
        <f>VLOOKUP(D117,ImportResults!$A$7:$F$250,4,FALSE)</f>
        <v>#N/A</v>
      </c>
      <c r="N117" s="59" t="e">
        <f>VLOOKUP(D117,ImportResults!$A$7:$F$250,5,FALSE)</f>
        <v>#N/A</v>
      </c>
      <c r="P117" s="39"/>
    </row>
    <row r="118" spans="2:16" s="3" customFormat="1" x14ac:dyDescent="0.3">
      <c r="B118" s="3">
        <f>IF(TRIM(D118)&lt;&gt;"",MAX($B$5:B117)+1,"")</f>
        <v>113</v>
      </c>
      <c r="C118" s="91" t="s">
        <v>122</v>
      </c>
      <c r="D118" s="91" t="s">
        <v>136</v>
      </c>
      <c r="E118" s="3" t="str">
        <f>VLOOKUP(D118,ProcessData!D119:F1115,2,FALSE)</f>
        <v>tdsls300</v>
      </c>
      <c r="F118" s="3" t="str">
        <f>IFERROR(VLOOKUP($E118,'Table Names'!A:B,2,FALSE),"")</f>
        <v>Sales Contracts</v>
      </c>
      <c r="G118" s="3" t="s">
        <v>20</v>
      </c>
      <c r="H118" s="2"/>
      <c r="I118" s="97"/>
      <c r="J118" s="20"/>
      <c r="K118" s="20"/>
      <c r="L118" s="20"/>
      <c r="M118" s="59" t="e">
        <f>VLOOKUP(D118,ImportResults!$A$7:$F$250,4,FALSE)</f>
        <v>#N/A</v>
      </c>
      <c r="N118" s="59" t="e">
        <f>VLOOKUP(D118,ImportResults!$A$7:$F$250,5,FALSE)</f>
        <v>#N/A</v>
      </c>
      <c r="P118" s="41"/>
    </row>
    <row r="119" spans="2:16" s="3" customFormat="1" x14ac:dyDescent="0.3">
      <c r="B119" s="3">
        <f>IF(TRIM(D119)&lt;&gt;"",MAX($B$5:B118)+1,"")</f>
        <v>114</v>
      </c>
      <c r="C119" s="91" t="s">
        <v>122</v>
      </c>
      <c r="D119" s="91" t="s">
        <v>137</v>
      </c>
      <c r="E119" s="3" t="s">
        <v>387</v>
      </c>
      <c r="F119" s="3" t="str">
        <f>IFERROR(VLOOKUP($E119,'Table Names'!A:B,2,FALSE),"")</f>
        <v>Sales Orders</v>
      </c>
      <c r="G119" s="3" t="s">
        <v>20</v>
      </c>
      <c r="H119" s="2"/>
      <c r="I119" s="97"/>
      <c r="J119" s="20"/>
      <c r="K119" s="20"/>
      <c r="L119" s="20"/>
      <c r="M119" s="59" t="e">
        <f>VLOOKUP(D119,ImportResults!$A$7:$F$250,4,FALSE)</f>
        <v>#N/A</v>
      </c>
      <c r="N119" s="59" t="e">
        <f>VLOOKUP(D119,ImportResults!$A$7:$F$250,5,FALSE)</f>
        <v>#N/A</v>
      </c>
      <c r="P119" s="40"/>
    </row>
    <row r="120" spans="2:16" s="3" customFormat="1" x14ac:dyDescent="0.3">
      <c r="B120" s="3">
        <f>IF(TRIM(D120)&lt;&gt;"",MAX($B$5:B119)+1,"")</f>
        <v>115</v>
      </c>
      <c r="C120" s="91" t="s">
        <v>122</v>
      </c>
      <c r="D120" s="91" t="s">
        <v>138</v>
      </c>
      <c r="E120" s="3" t="s">
        <v>388</v>
      </c>
      <c r="F120" s="3" t="str">
        <f>IFERROR(VLOOKUP($E120,'Table Names'!A:B,2,FALSE),"")</f>
        <v>Sales Order Lines</v>
      </c>
      <c r="G120" s="3" t="s">
        <v>20</v>
      </c>
      <c r="H120" s="2"/>
      <c r="I120" s="97"/>
      <c r="J120" s="6"/>
      <c r="K120" s="6"/>
      <c r="L120" s="5"/>
      <c r="M120" s="59" t="e">
        <f>VLOOKUP(D120,ImportResults!$A$7:$F$250,4,FALSE)</f>
        <v>#N/A</v>
      </c>
      <c r="N120" s="59" t="e">
        <f>VLOOKUP(D120,ImportResults!$A$7:$F$250,5,FALSE)</f>
        <v>#N/A</v>
      </c>
      <c r="P120" s="40"/>
    </row>
    <row r="121" spans="2:16" s="3" customFormat="1" x14ac:dyDescent="0.3">
      <c r="B121" s="3">
        <f>IF(TRIM(D121)&lt;&gt;"",MAX($B$5:B120)+1,"")</f>
        <v>116</v>
      </c>
      <c r="C121" s="91" t="s">
        <v>122</v>
      </c>
      <c r="D121" s="91" t="s">
        <v>139</v>
      </c>
      <c r="E121" s="3" t="s">
        <v>140</v>
      </c>
      <c r="F121" s="3" t="str">
        <f>IFERROR(VLOOKUP($E121,'Table Names'!A:B,2,FALSE),"")</f>
        <v>Service Contracts</v>
      </c>
      <c r="G121" s="3" t="s">
        <v>20</v>
      </c>
      <c r="H121" s="2"/>
      <c r="I121" s="97"/>
      <c r="J121" s="20"/>
      <c r="K121" s="20"/>
      <c r="L121" s="19"/>
      <c r="M121" s="59" t="e">
        <f>VLOOKUP(D121,ImportResults!$A$7:$F$250,4,FALSE)</f>
        <v>#N/A</v>
      </c>
      <c r="N121" s="59" t="e">
        <f>VLOOKUP(D121,ImportResults!$A$7:$F$250,5,FALSE)</f>
        <v>#N/A</v>
      </c>
      <c r="P121" s="39"/>
    </row>
    <row r="122" spans="2:16" s="3" customFormat="1" x14ac:dyDescent="0.3">
      <c r="B122" s="3">
        <f>IF(TRIM(D122)&lt;&gt;"",MAX($B$5:B121)+1,"")</f>
        <v>117</v>
      </c>
      <c r="C122" s="91" t="s">
        <v>122</v>
      </c>
      <c r="D122" s="91" t="s">
        <v>141</v>
      </c>
      <c r="E122" s="3" t="s">
        <v>142</v>
      </c>
      <c r="F122" s="3" t="str">
        <f>IFERROR(VLOOKUP($E122,'Table Names'!A:B,2,FALSE),"")</f>
        <v>Coverage Terms</v>
      </c>
      <c r="G122" s="3" t="s">
        <v>20</v>
      </c>
      <c r="H122" s="2"/>
      <c r="I122" s="97"/>
      <c r="J122" s="20"/>
      <c r="K122" s="20"/>
      <c r="L122" s="19"/>
      <c r="M122" s="59" t="e">
        <f>VLOOKUP(D122,ImportResults!$A$7:$F$250,4,FALSE)</f>
        <v>#N/A</v>
      </c>
      <c r="N122" s="59" t="e">
        <f>VLOOKUP(D122,ImportResults!$A$7:$F$250,5,FALSE)</f>
        <v>#N/A</v>
      </c>
      <c r="P122" s="39"/>
    </row>
    <row r="123" spans="2:16" s="3" customFormat="1" x14ac:dyDescent="0.3">
      <c r="B123" s="3">
        <f>IF(TRIM(D123)&lt;&gt;"",MAX($B$5:B122)+1,"")</f>
        <v>118</v>
      </c>
      <c r="C123" s="91" t="s">
        <v>122</v>
      </c>
      <c r="D123" s="91" t="s">
        <v>143</v>
      </c>
      <c r="E123" s="3" t="str">
        <f>VLOOKUP(D123,ProcessData!D124:F1120,2,FALSE)</f>
        <v>tssoc210</v>
      </c>
      <c r="F123" s="3" t="str">
        <f>IFERROR(VLOOKUP($E123,'Table Names'!A:B,2,FALSE),"")</f>
        <v>Service Order Activities</v>
      </c>
      <c r="G123" s="3" t="s">
        <v>20</v>
      </c>
      <c r="H123" s="2"/>
      <c r="I123" s="97"/>
      <c r="J123" s="22"/>
      <c r="K123" s="22"/>
      <c r="L123" s="23"/>
      <c r="M123" s="59" t="e">
        <f>VLOOKUP(D123,ImportResults!$A$7:$F$250,4,FALSE)</f>
        <v>#N/A</v>
      </c>
      <c r="N123" s="59" t="e">
        <f>VLOOKUP(D123,ImportResults!$A$7:$F$250,5,FALSE)</f>
        <v>#N/A</v>
      </c>
      <c r="P123" s="39"/>
    </row>
    <row r="124" spans="2:16" s="3" customFormat="1" x14ac:dyDescent="0.3">
      <c r="B124" s="3">
        <f>IF(TRIM(D124)&lt;&gt;"",MAX($B$5:B123)+1,"")</f>
        <v>119</v>
      </c>
      <c r="C124" s="91" t="s">
        <v>122</v>
      </c>
      <c r="D124" s="91" t="s">
        <v>144</v>
      </c>
      <c r="E124" s="3" t="str">
        <f>VLOOKUP(D124,ProcessData!D125:F1121,2,FALSE)</f>
        <v>tssoc220</v>
      </c>
      <c r="F124" s="3" t="str">
        <f>IFERROR(VLOOKUP($E124,'Table Names'!A:B,2,FALSE),"")</f>
        <v>Service Order Material Costs</v>
      </c>
      <c r="G124" s="3" t="s">
        <v>20</v>
      </c>
      <c r="H124" s="2"/>
      <c r="I124" s="97"/>
      <c r="J124" s="20"/>
      <c r="K124" s="20"/>
      <c r="L124" s="20"/>
      <c r="M124" s="59" t="e">
        <f>VLOOKUP(D124,ImportResults!$A$7:$F$250,4,FALSE)</f>
        <v>#N/A</v>
      </c>
      <c r="N124" s="59" t="e">
        <f>VLOOKUP(D124,ImportResults!$A$7:$F$250,5,FALSE)</f>
        <v>#N/A</v>
      </c>
      <c r="P124" s="39"/>
    </row>
    <row r="125" spans="2:16" s="3" customFormat="1" x14ac:dyDescent="0.3">
      <c r="B125" s="3">
        <f>IF(TRIM(D125)&lt;&gt;"",MAX($B$5:B124)+1,"")</f>
        <v>120</v>
      </c>
      <c r="C125" s="91" t="s">
        <v>122</v>
      </c>
      <c r="D125" s="91" t="s">
        <v>145</v>
      </c>
      <c r="E125" s="3" t="str">
        <f>VLOOKUP(D125,ProcessData!D126:F1122,2,FALSE)</f>
        <v>tssoc200</v>
      </c>
      <c r="F125" s="3" t="str">
        <f>IFERROR(VLOOKUP($E125,'Table Names'!A:B,2,FALSE),"")</f>
        <v>Service Orders</v>
      </c>
      <c r="G125" s="3" t="s">
        <v>20</v>
      </c>
      <c r="H125" s="2"/>
      <c r="I125" s="97"/>
      <c r="J125" s="8"/>
      <c r="K125" s="8"/>
      <c r="L125" s="32"/>
      <c r="M125" s="59" t="e">
        <f>VLOOKUP(D125,ImportResults!$A$7:$F$250,4,FALSE)</f>
        <v>#N/A</v>
      </c>
      <c r="N125" s="59" t="e">
        <f>VLOOKUP(D125,ImportResults!$A$7:$F$250,5,FALSE)</f>
        <v>#N/A</v>
      </c>
      <c r="P125" s="40"/>
    </row>
    <row r="126" spans="2:16" s="3" customFormat="1" x14ac:dyDescent="0.3">
      <c r="B126" s="3">
        <f>IF(TRIM(D126)&lt;&gt;"",MAX($B$5:B125)+1,"")</f>
        <v>121</v>
      </c>
      <c r="C126" s="91" t="s">
        <v>146</v>
      </c>
      <c r="D126" s="91" t="s">
        <v>147</v>
      </c>
      <c r="E126" s="3" t="str">
        <f>VLOOKUP(D126,ProcessData!D127:F1123,2,FALSE)</f>
        <v>whwmd532</v>
      </c>
      <c r="F126" s="3" t="str">
        <f>IFERROR(VLOOKUP($E126,'Table Names'!A:B,2,FALSE),"")</f>
        <v>Handling Unit - Auxiliary Packaging</v>
      </c>
      <c r="G126" s="3" t="s">
        <v>20</v>
      </c>
      <c r="H126" s="2"/>
      <c r="I126" s="97"/>
      <c r="J126" s="22"/>
      <c r="K126" s="22"/>
      <c r="L126" s="23"/>
      <c r="M126" s="59" t="e">
        <f>VLOOKUP(D126,ImportResults!$A$7:$F$250,4,FALSE)</f>
        <v>#N/A</v>
      </c>
      <c r="N126" s="59" t="e">
        <f>VLOOKUP(D126,ImportResults!$A$7:$F$250,5,FALSE)</f>
        <v>#N/A</v>
      </c>
      <c r="P126" s="39"/>
    </row>
    <row r="127" spans="2:16" customFormat="1" x14ac:dyDescent="0.3">
      <c r="B127" s="3">
        <f>IF(TRIM(D127)&lt;&gt;"",MAX($B$5:B126)+1,"")</f>
        <v>122</v>
      </c>
      <c r="C127" s="91" t="s">
        <v>146</v>
      </c>
      <c r="D127" s="91" t="s">
        <v>148</v>
      </c>
      <c r="E127" s="3" t="str">
        <f>VLOOKUP(D127,ProcessData!D128:F1124,2,FALSE)</f>
        <v>whwmd530</v>
      </c>
      <c r="F127" s="3" t="str">
        <f>IFERROR(VLOOKUP($E127,'Table Names'!A:B,2,FALSE),"")</f>
        <v>Handling Units</v>
      </c>
      <c r="G127" s="3" t="s">
        <v>20</v>
      </c>
      <c r="H127" s="2"/>
      <c r="I127" s="97"/>
      <c r="J127" s="22"/>
      <c r="K127" s="22"/>
      <c r="L127" s="23"/>
      <c r="M127" s="59" t="e">
        <f>VLOOKUP(D127,ImportResults!$A$7:$F$250,4,FALSE)</f>
        <v>#N/A</v>
      </c>
      <c r="N127" s="59" t="e">
        <f>VLOOKUP(D127,ImportResults!$A$7:$F$250,5,FALSE)</f>
        <v>#N/A</v>
      </c>
      <c r="O127" s="3"/>
      <c r="P127" s="39"/>
    </row>
    <row r="128" spans="2:16" customFormat="1" x14ac:dyDescent="0.3">
      <c r="B128" s="3">
        <f>IF(TRIM(D128)&lt;&gt;"",MAX($B$5:B127)+1,"")</f>
        <v>123</v>
      </c>
      <c r="C128" s="91" t="s">
        <v>146</v>
      </c>
      <c r="D128" s="91" t="s">
        <v>150</v>
      </c>
      <c r="E128" s="3" t="str">
        <f>VLOOKUP(D128,ProcessData!D129:F1125,2,FALSE)</f>
        <v>whwmd460</v>
      </c>
      <c r="F128" s="3" t="str">
        <f>IFERROR(VLOOKUP($E128,'Table Names'!A:B,2,FALSE),"")</f>
        <v>HU Template Nodes</v>
      </c>
      <c r="G128" s="3" t="s">
        <v>20</v>
      </c>
      <c r="H128" s="2"/>
      <c r="I128" s="97"/>
      <c r="J128" s="22"/>
      <c r="K128" s="22"/>
      <c r="L128" s="23"/>
      <c r="M128" s="59" t="e">
        <f>VLOOKUP(D128,ImportResults!$A$7:$F$250,4,FALSE)</f>
        <v>#N/A</v>
      </c>
      <c r="N128" s="59" t="e">
        <f>VLOOKUP(D128,ImportResults!$A$7:$F$250,5,FALSE)</f>
        <v>#N/A</v>
      </c>
      <c r="O128" s="3"/>
      <c r="P128" s="39"/>
    </row>
    <row r="129" spans="2:16" customFormat="1" x14ac:dyDescent="0.3">
      <c r="B129" s="3">
        <f>IF(TRIM(D129)&lt;&gt;"",MAX($B$5:B128)+1,"")</f>
        <v>124</v>
      </c>
      <c r="C129" s="91" t="s">
        <v>146</v>
      </c>
      <c r="D129" s="91" t="s">
        <v>151</v>
      </c>
      <c r="E129" s="3" t="str">
        <f>VLOOKUP(D129,ProcessData!D130:F1126,2,FALSE)</f>
        <v>whwmd462</v>
      </c>
      <c r="F129" s="3" t="str">
        <f>IFERROR(VLOOKUP($E129,'Table Names'!A:B,2,FALSE),"")</f>
        <v>HU Template Nodes - Auxiliary Packaging</v>
      </c>
      <c r="G129" s="3" t="s">
        <v>20</v>
      </c>
      <c r="H129" s="2"/>
      <c r="I129" s="97"/>
      <c r="J129" s="22"/>
      <c r="K129" s="22"/>
      <c r="L129" s="23"/>
      <c r="M129" s="59" t="e">
        <f>VLOOKUP(D129,ImportResults!$A$7:$F$250,4,FALSE)</f>
        <v>#N/A</v>
      </c>
      <c r="N129" s="59" t="e">
        <f>VLOOKUP(D129,ImportResults!$A$7:$F$250,5,FALSE)</f>
        <v>#N/A</v>
      </c>
      <c r="O129" s="3"/>
      <c r="P129" s="39"/>
    </row>
    <row r="130" spans="2:16" customFormat="1" x14ac:dyDescent="0.3">
      <c r="B130" s="3">
        <f>IF(TRIM(D130)&lt;&gt;"",MAX($B$5:B129)+1,"")</f>
        <v>125</v>
      </c>
      <c r="C130" s="91" t="s">
        <v>146</v>
      </c>
      <c r="D130" s="91" t="s">
        <v>152</v>
      </c>
      <c r="E130" s="3" t="str">
        <f>VLOOKUP(D130,ProcessData!D131:F1127,2,FALSE)</f>
        <v>whwmd420</v>
      </c>
      <c r="F130" s="3" t="str">
        <f>IFERROR(VLOOKUP($E130,'Table Names'!A:B,2,FALSE),"")</f>
        <v>Package Definition Levels</v>
      </c>
      <c r="G130" s="3" t="s">
        <v>20</v>
      </c>
      <c r="H130" s="2"/>
      <c r="I130" s="97"/>
      <c r="J130" s="22"/>
      <c r="K130" s="22"/>
      <c r="L130" s="23"/>
      <c r="M130" s="59" t="e">
        <f>VLOOKUP(D130,ImportResults!$A$7:$F$250,4,FALSE)</f>
        <v>#N/A</v>
      </c>
      <c r="N130" s="59" t="e">
        <f>VLOOKUP(D130,ImportResults!$A$7:$F$250,5,FALSE)</f>
        <v>#N/A</v>
      </c>
      <c r="O130" s="3"/>
      <c r="P130" s="39"/>
    </row>
    <row r="131" spans="2:16" customFormat="1" x14ac:dyDescent="0.3">
      <c r="B131" s="3">
        <f>IF(TRIM(D131)&lt;&gt;"",MAX($B$5:B130)+1,"")</f>
        <v>126</v>
      </c>
      <c r="C131" s="91" t="s">
        <v>146</v>
      </c>
      <c r="D131" s="91" t="s">
        <v>153</v>
      </c>
      <c r="E131" s="3" t="str">
        <f>VLOOKUP(D131,ProcessData!D132:F1128,2,FALSE)</f>
        <v>whwmd440</v>
      </c>
      <c r="F131" s="3" t="str">
        <f>IFERROR(VLOOKUP($E131,'Table Names'!A:B,2,FALSE),"")</f>
        <v>Package Definition Levels by Item</v>
      </c>
      <c r="G131" s="3" t="s">
        <v>20</v>
      </c>
      <c r="H131" s="2"/>
      <c r="I131" s="97"/>
      <c r="J131" s="22"/>
      <c r="K131" s="22"/>
      <c r="L131" s="23"/>
      <c r="M131" s="59" t="e">
        <f>VLOOKUP(D131,ImportResults!$A$7:$F$250,4,FALSE)</f>
        <v>#N/A</v>
      </c>
      <c r="N131" s="59" t="e">
        <f>VLOOKUP(D131,ImportResults!$A$7:$F$250,5,FALSE)</f>
        <v>#N/A</v>
      </c>
      <c r="O131" s="3"/>
      <c r="P131" s="39"/>
    </row>
    <row r="132" spans="2:16" customFormat="1" x14ac:dyDescent="0.3">
      <c r="B132" s="3">
        <f>IF(TRIM(D132)&lt;&gt;"",MAX($B$5:B131)+1,"")</f>
        <v>127</v>
      </c>
      <c r="C132" s="91" t="s">
        <v>146</v>
      </c>
      <c r="D132" s="91" t="s">
        <v>154</v>
      </c>
      <c r="E132" s="3" t="str">
        <f>VLOOKUP(D132,ProcessData!D133:F1129,2,FALSE)</f>
        <v>whwmd410</v>
      </c>
      <c r="F132" s="3" t="str">
        <f>IFERROR(VLOOKUP($E132,'Table Names'!A:B,2,FALSE),"")</f>
        <v>Package Definitions</v>
      </c>
      <c r="G132" s="3" t="s">
        <v>20</v>
      </c>
      <c r="H132" s="2"/>
      <c r="I132" s="97"/>
      <c r="J132" s="22"/>
      <c r="K132" s="22"/>
      <c r="L132" s="23"/>
      <c r="M132" s="59" t="e">
        <f>VLOOKUP(D132,ImportResults!$A$7:$F$250,4,FALSE)</f>
        <v>#N/A</v>
      </c>
      <c r="N132" s="59" t="e">
        <f>VLOOKUP(D132,ImportResults!$A$7:$F$250,5,FALSE)</f>
        <v>#N/A</v>
      </c>
      <c r="O132" s="3"/>
      <c r="P132" s="39"/>
    </row>
    <row r="133" spans="2:16" customFormat="1" x14ac:dyDescent="0.3">
      <c r="B133" s="3">
        <f>IF(TRIM(D133)&lt;&gt;"",MAX($B$5:B132)+1,"")</f>
        <v>128</v>
      </c>
      <c r="C133" s="91" t="s">
        <v>146</v>
      </c>
      <c r="D133" s="91" t="s">
        <v>155</v>
      </c>
      <c r="E133" s="3" t="str">
        <f>VLOOKUP(D133,ProcessData!D134:F1130,2,FALSE)</f>
        <v>whwmd430</v>
      </c>
      <c r="F133" s="3" t="str">
        <f>IFERROR(VLOOKUP($E133,'Table Names'!A:B,2,FALSE),"")</f>
        <v>Package Definitions by Item</v>
      </c>
      <c r="G133" s="3" t="s">
        <v>20</v>
      </c>
      <c r="H133" s="2"/>
      <c r="I133" s="97"/>
      <c r="J133" s="20"/>
      <c r="K133" s="20"/>
      <c r="L133" s="19"/>
      <c r="M133" s="59" t="e">
        <f>VLOOKUP(D133,ImportResults!$A$7:$F$250,4,FALSE)</f>
        <v>#N/A</v>
      </c>
      <c r="N133" s="59" t="e">
        <f>VLOOKUP(D133,ImportResults!$A$7:$F$250,5,FALSE)</f>
        <v>#N/A</v>
      </c>
      <c r="O133" s="3"/>
      <c r="P133" s="39"/>
    </row>
    <row r="134" spans="2:16" customFormat="1" x14ac:dyDescent="0.3">
      <c r="B134" s="3">
        <f>IF(TRIM(D134)&lt;&gt;"",MAX($B$5:B133)+1,"")</f>
        <v>129</v>
      </c>
      <c r="C134" s="91" t="s">
        <v>146</v>
      </c>
      <c r="D134" s="91" t="s">
        <v>156</v>
      </c>
      <c r="E134" s="3" t="str">
        <f>VLOOKUP(D134,ProcessData!D135:F1131,2,FALSE)</f>
        <v>whwmd405</v>
      </c>
      <c r="F134" s="3" t="str">
        <f>IFERROR(VLOOKUP($E134,'Table Names'!A:B,2,FALSE),"")</f>
        <v>Packaging Items</v>
      </c>
      <c r="G134" s="3" t="s">
        <v>20</v>
      </c>
      <c r="H134" s="2"/>
      <c r="I134" s="97"/>
      <c r="J134" s="27"/>
      <c r="K134" s="20"/>
      <c r="L134" s="19"/>
      <c r="M134" s="59" t="e">
        <f>VLOOKUP(D134,ImportResults!$A$7:$F$250,4,FALSE)</f>
        <v>#N/A</v>
      </c>
      <c r="N134" s="59" t="e">
        <f>VLOOKUP(D134,ImportResults!$A$7:$F$250,5,FALSE)</f>
        <v>#N/A</v>
      </c>
      <c r="O134" s="3"/>
      <c r="P134" s="41"/>
    </row>
    <row r="135" spans="2:16" customFormat="1" x14ac:dyDescent="0.3">
      <c r="B135" s="3">
        <f>IF(TRIM(D135)&lt;&gt;"",MAX($B$5:B134)+1,"")</f>
        <v>130</v>
      </c>
      <c r="C135" s="91" t="s">
        <v>157</v>
      </c>
      <c r="D135" s="91" t="s">
        <v>158</v>
      </c>
      <c r="E135" s="3" t="str">
        <f>VLOOKUP(D135,ProcessData!D136:F1132,2,FALSE)</f>
        <v>tdpcg012</v>
      </c>
      <c r="F135" s="3" t="str">
        <f>IFERROR(VLOOKUP($E135,'Table Names'!A:B,2,FALSE),"")</f>
        <v>Discount Schedule Codes</v>
      </c>
      <c r="G135" s="3" t="s">
        <v>20</v>
      </c>
      <c r="H135" s="2"/>
      <c r="I135" s="97"/>
      <c r="J135" s="20"/>
      <c r="K135" s="20"/>
      <c r="L135" s="19"/>
      <c r="M135" s="59" t="e">
        <f>VLOOKUP(D135,ImportResults!$A$7:$F$250,4,FALSE)</f>
        <v>#N/A</v>
      </c>
      <c r="N135" s="59" t="e">
        <f>VLOOKUP(D135,ImportResults!$A$7:$F$250,5,FALSE)</f>
        <v>#N/A</v>
      </c>
      <c r="O135" s="3"/>
      <c r="P135" s="39"/>
    </row>
    <row r="136" spans="2:16" customFormat="1" x14ac:dyDescent="0.3">
      <c r="B136" s="3">
        <f>IF(TRIM(D136)&lt;&gt;"",MAX($B$5:B135)+1,"")</f>
        <v>131</v>
      </c>
      <c r="C136" s="91" t="s">
        <v>157</v>
      </c>
      <c r="D136" s="91" t="s">
        <v>159</v>
      </c>
      <c r="E136" s="3" t="str">
        <f>VLOOKUP(D136,ProcessData!D137:F1133,2,FALSE)</f>
        <v>tdpcg021</v>
      </c>
      <c r="F136" s="3" t="str">
        <f>IFERROR(VLOOKUP($E136,'Table Names'!A:B,2,FALSE),"")</f>
        <v>Discount Schedules</v>
      </c>
      <c r="G136" s="3" t="s">
        <v>20</v>
      </c>
      <c r="H136" s="2"/>
      <c r="I136" s="97"/>
      <c r="J136" s="20"/>
      <c r="K136" s="20"/>
      <c r="L136" s="19"/>
      <c r="M136" s="59" t="e">
        <f>VLOOKUP(D136,ImportResults!$A$7:$F$250,4,FALSE)</f>
        <v>#N/A</v>
      </c>
      <c r="N136" s="59" t="e">
        <f>VLOOKUP(D136,ImportResults!$A$7:$F$250,5,FALSE)</f>
        <v>#N/A</v>
      </c>
      <c r="O136" s="3"/>
      <c r="P136" s="39"/>
    </row>
    <row r="137" spans="2:16" customFormat="1" x14ac:dyDescent="0.3">
      <c r="B137" s="3">
        <f>IF(TRIM(D137)&lt;&gt;"",MAX($B$5:B136)+1,"")</f>
        <v>132</v>
      </c>
      <c r="C137" s="91" t="s">
        <v>157</v>
      </c>
      <c r="D137" s="91" t="s">
        <v>160</v>
      </c>
      <c r="E137" s="3" t="str">
        <f>VLOOKUP(D137,ProcessData!D138:F1134,2,FALSE)</f>
        <v>tdpcg030</v>
      </c>
      <c r="F137" s="3" t="str">
        <f>IFERROR(VLOOKUP($E137,'Table Names'!A:B,2,FALSE),"")</f>
        <v>Matrices</v>
      </c>
      <c r="G137" s="3" t="s">
        <v>20</v>
      </c>
      <c r="H137" s="2"/>
      <c r="I137" s="97"/>
      <c r="J137" s="20"/>
      <c r="K137" s="19"/>
      <c r="L137" s="19"/>
      <c r="M137" s="59" t="e">
        <f>VLOOKUP(D137,ImportResults!$A$7:$F$250,4,FALSE)</f>
        <v>#N/A</v>
      </c>
      <c r="N137" s="59" t="e">
        <f>VLOOKUP(D137,ImportResults!$A$7:$F$250,5,FALSE)</f>
        <v>#N/A</v>
      </c>
      <c r="O137" s="3"/>
      <c r="P137" s="39"/>
    </row>
    <row r="138" spans="2:16" customFormat="1" x14ac:dyDescent="0.3">
      <c r="B138" s="3">
        <f>IF(TRIM(D138)&lt;&gt;"",MAX($B$5:B137)+1,"")</f>
        <v>133</v>
      </c>
      <c r="C138" s="91" t="s">
        <v>157</v>
      </c>
      <c r="D138" s="91" t="s">
        <v>161</v>
      </c>
      <c r="E138" s="3" t="str">
        <f>VLOOKUP(D138,ProcessData!D139:F1135,2,FALSE)</f>
        <v>tdpcg010</v>
      </c>
      <c r="F138" s="3" t="str">
        <f>IFERROR(VLOOKUP($E138,'Table Names'!A:B,2,FALSE),"")</f>
        <v>Matrix Definitions</v>
      </c>
      <c r="G138" s="3" t="s">
        <v>20</v>
      </c>
      <c r="H138" s="2"/>
      <c r="I138" s="97"/>
      <c r="J138" s="20"/>
      <c r="K138" s="19"/>
      <c r="L138" s="19"/>
      <c r="M138" s="59" t="e">
        <f>VLOOKUP(D138,ImportResults!$A$7:$F$250,4,FALSE)</f>
        <v>#N/A</v>
      </c>
      <c r="N138" s="59" t="e">
        <f>VLOOKUP(D138,ImportResults!$A$7:$F$250,5,FALSE)</f>
        <v>#N/A</v>
      </c>
      <c r="O138" s="3"/>
      <c r="P138" s="41"/>
    </row>
    <row r="139" spans="2:16" customFormat="1" x14ac:dyDescent="0.3">
      <c r="B139" s="3">
        <f>IF(TRIM(D139)&lt;&gt;"",MAX($B$5:B138)+1,"")</f>
        <v>134</v>
      </c>
      <c r="C139" s="91" t="s">
        <v>157</v>
      </c>
      <c r="D139" s="91" t="s">
        <v>162</v>
      </c>
      <c r="E139" s="3" t="str">
        <f>VLOOKUP(D139,ProcessData!D140:F1136,2,FALSE)</f>
        <v>tdpcg010</v>
      </c>
      <c r="F139" s="3" t="str">
        <f>IFERROR(VLOOKUP($E139,'Table Names'!A:B,2,FALSE),"")</f>
        <v>Matrix Definitions</v>
      </c>
      <c r="G139" s="3" t="s">
        <v>20</v>
      </c>
      <c r="H139" s="2"/>
      <c r="I139" s="97"/>
      <c r="J139" s="20"/>
      <c r="K139" s="20"/>
      <c r="L139" s="19"/>
      <c r="M139" s="59" t="e">
        <f>VLOOKUP(D139,ImportResults!$A$7:$F$250,4,FALSE)</f>
        <v>#N/A</v>
      </c>
      <c r="N139" s="59" t="e">
        <f>VLOOKUP(D139,ImportResults!$A$7:$F$250,5,FALSE)</f>
        <v>#N/A</v>
      </c>
      <c r="O139" s="3"/>
      <c r="P139" s="39"/>
    </row>
    <row r="140" spans="2:16" customFormat="1" x14ac:dyDescent="0.3">
      <c r="B140" s="3">
        <f>IF(TRIM(D140)&lt;&gt;"",MAX($B$5:B139)+1,"")</f>
        <v>135</v>
      </c>
      <c r="C140" s="91" t="s">
        <v>157</v>
      </c>
      <c r="D140" s="91" t="s">
        <v>163</v>
      </c>
      <c r="E140" s="3" t="str">
        <f>VLOOKUP(D140,ProcessData!D141:F1137,2,FALSE)</f>
        <v>tdpcg011</v>
      </c>
      <c r="F140" s="3" t="str">
        <f>IFERROR(VLOOKUP($E140,'Table Names'!A:B,2,FALSE),"")</f>
        <v>Price Books</v>
      </c>
      <c r="G140" s="3" t="s">
        <v>20</v>
      </c>
      <c r="H140" s="2"/>
      <c r="I140" s="97"/>
      <c r="J140" s="20"/>
      <c r="K140" s="20"/>
      <c r="L140" s="19"/>
      <c r="M140" s="59" t="e">
        <f>VLOOKUP(D140,ImportResults!$A$7:$F$250,4,FALSE)</f>
        <v>#N/A</v>
      </c>
      <c r="N140" s="59" t="e">
        <f>VLOOKUP(D140,ImportResults!$A$7:$F$250,5,FALSE)</f>
        <v>#N/A</v>
      </c>
      <c r="O140" s="3"/>
      <c r="P140" s="39"/>
    </row>
    <row r="141" spans="2:16" customFormat="1" x14ac:dyDescent="0.3">
      <c r="B141" s="3">
        <f>IF(TRIM(D141)&lt;&gt;"",MAX($B$5:B140)+1,"")</f>
        <v>136</v>
      </c>
      <c r="C141" s="91" t="s">
        <v>157</v>
      </c>
      <c r="D141" s="91" t="s">
        <v>164</v>
      </c>
      <c r="E141" s="3" t="str">
        <f>VLOOKUP(D141,ProcessData!D142:F1138,2,FALSE)</f>
        <v>tdpcg031</v>
      </c>
      <c r="F141" s="3" t="str">
        <f>IFERROR(VLOOKUP($E141,'Table Names'!A:B,2,FALSE),"")</f>
        <v>Price Book Lines</v>
      </c>
      <c r="G141" s="3" t="s">
        <v>20</v>
      </c>
      <c r="H141" s="2"/>
      <c r="I141" s="97"/>
      <c r="J141" s="8"/>
      <c r="K141" s="8"/>
      <c r="L141" s="32"/>
      <c r="M141" s="59" t="e">
        <f>VLOOKUP(D141,ImportResults!$A$7:$F$250,4,FALSE)</f>
        <v>#N/A</v>
      </c>
      <c r="N141" s="59" t="e">
        <f>VLOOKUP(D141,ImportResults!$A$7:$F$250,5,FALSE)</f>
        <v>#N/A</v>
      </c>
      <c r="O141" s="3"/>
      <c r="P141" s="40"/>
    </row>
    <row r="142" spans="2:16" customFormat="1" x14ac:dyDescent="0.3">
      <c r="B142" s="3">
        <f>IF(TRIM(D142)&lt;&gt;"",MAX($B$5:B141)+1,"")</f>
        <v>137</v>
      </c>
      <c r="C142" s="91" t="s">
        <v>157</v>
      </c>
      <c r="D142" s="91" t="s">
        <v>165</v>
      </c>
      <c r="E142" s="3" t="str">
        <f>VLOOKUP(D142,ProcessData!D143:F1139,2,FALSE)</f>
        <v>ticpr170</v>
      </c>
      <c r="F142" s="3" t="str">
        <f>IFERROR(VLOOKUP($E142,'Table Names'!A:B,2,FALSE),"")</f>
        <v>Simulated Purchase Prices</v>
      </c>
      <c r="G142" s="3" t="s">
        <v>20</v>
      </c>
      <c r="H142" s="2"/>
      <c r="I142" s="97"/>
      <c r="J142" s="8"/>
      <c r="K142" s="8"/>
      <c r="L142" s="32"/>
      <c r="M142" s="59" t="e">
        <f>VLOOKUP(D142,ImportResults!$A$7:$F$250,4,FALSE)</f>
        <v>#N/A</v>
      </c>
      <c r="N142" s="59" t="e">
        <f>VLOOKUP(D142,ImportResults!$A$7:$F$250,5,FALSE)</f>
        <v>#N/A</v>
      </c>
      <c r="O142" s="3"/>
      <c r="P142" s="40"/>
    </row>
    <row r="143" spans="2:16" customFormat="1" x14ac:dyDescent="0.3">
      <c r="B143" s="3">
        <f>IF(TRIM(D143)&lt;&gt;"",MAX($B$5:B142)+1,"")</f>
        <v>138</v>
      </c>
      <c r="C143" s="91" t="s">
        <v>166</v>
      </c>
      <c r="D143" s="91" t="s">
        <v>167</v>
      </c>
      <c r="E143" s="3" t="str">
        <f>VLOOKUP(D143,ProcessData!D144:F1140,2,FALSE)</f>
        <v>tppss200</v>
      </c>
      <c r="F143" s="3" t="str">
        <f>IFERROR(VLOOKUP($E143,'Table Names'!A:B,2,FALSE),"")</f>
        <v>Activities</v>
      </c>
      <c r="G143" s="3" t="s">
        <v>20</v>
      </c>
      <c r="H143" s="2"/>
      <c r="I143" s="97"/>
      <c r="J143" s="8"/>
      <c r="K143" s="8"/>
      <c r="L143" s="32"/>
      <c r="M143" s="59" t="e">
        <f>VLOOKUP(D143,ImportResults!$A$7:$F$250,4,FALSE)</f>
        <v>#N/A</v>
      </c>
      <c r="N143" s="59" t="e">
        <f>VLOOKUP(D143,ImportResults!$A$7:$F$250,5,FALSE)</f>
        <v>#N/A</v>
      </c>
      <c r="O143" s="3"/>
      <c r="P143" s="40"/>
    </row>
    <row r="144" spans="2:16" customFormat="1" x14ac:dyDescent="0.3">
      <c r="B144" s="3">
        <f>IF(TRIM(D144)&lt;&gt;"",MAX($B$5:B143)+1,"")</f>
        <v>139</v>
      </c>
      <c r="C144" s="91" t="s">
        <v>166</v>
      </c>
      <c r="D144" s="91" t="s">
        <v>168</v>
      </c>
      <c r="E144" s="3" t="str">
        <f>VLOOKUP(D144,ProcessData!D145:F1141,2,FALSE)</f>
        <v>tppss220</v>
      </c>
      <c r="F144" s="3" t="str">
        <f>IFERROR(VLOOKUP($E144,'Table Names'!A:B,2,FALSE),"")</f>
        <v>Activity Baselines</v>
      </c>
      <c r="G144" s="3" t="s">
        <v>20</v>
      </c>
      <c r="H144" s="2"/>
      <c r="I144" s="97"/>
      <c r="J144" s="8"/>
      <c r="K144" s="8"/>
      <c r="L144" s="32"/>
      <c r="M144" s="59" t="e">
        <f>VLOOKUP(D144,ImportResults!$A$7:$F$250,4,FALSE)</f>
        <v>#N/A</v>
      </c>
      <c r="N144" s="59" t="e">
        <f>VLOOKUP(D144,ImportResults!$A$7:$F$250,5,FALSE)</f>
        <v>#N/A</v>
      </c>
      <c r="O144" s="3"/>
      <c r="P144" s="40"/>
    </row>
    <row r="145" spans="2:16" customFormat="1" x14ac:dyDescent="0.3">
      <c r="B145" s="3">
        <f>IF(TRIM(D145)&lt;&gt;"",MAX($B$5:B144)+1,"")</f>
        <v>140</v>
      </c>
      <c r="C145" s="91" t="s">
        <v>166</v>
      </c>
      <c r="D145" s="91" t="s">
        <v>169</v>
      </c>
      <c r="E145" s="3" t="str">
        <f>VLOOKUP(D145,ProcessData!D146:F1142,2,FALSE)</f>
        <v>tpctm020</v>
      </c>
      <c r="F145" s="3" t="str">
        <f>IFERROR(VLOOKUP($E145,'Table Names'!A:B,2,FALSE),"")</f>
        <v>Bank Guarantees</v>
      </c>
      <c r="G145" s="3" t="s">
        <v>20</v>
      </c>
      <c r="H145" s="2"/>
      <c r="I145" s="97"/>
      <c r="J145" s="8"/>
      <c r="K145" s="8"/>
      <c r="L145" s="32"/>
      <c r="M145" s="59" t="e">
        <f>VLOOKUP(D145,ImportResults!$A$7:$F$250,4,FALSE)</f>
        <v>#N/A</v>
      </c>
      <c r="N145" s="59" t="e">
        <f>VLOOKUP(D145,ImportResults!$A$7:$F$250,5,FALSE)</f>
        <v>#N/A</v>
      </c>
      <c r="O145" s="3"/>
      <c r="P145" s="40"/>
    </row>
    <row r="146" spans="2:16" customFormat="1" x14ac:dyDescent="0.3">
      <c r="B146" s="3">
        <f>IF(TRIM(D146)&lt;&gt;"",MAX($B$5:B145)+1,"")</f>
        <v>141</v>
      </c>
      <c r="C146" s="91" t="s">
        <v>166</v>
      </c>
      <c r="D146" s="91" t="s">
        <v>170</v>
      </c>
      <c r="E146" s="3" t="str">
        <f>VLOOKUP(D146,ProcessData!D147:F1143,2,FALSE)</f>
        <v>tppss020</v>
      </c>
      <c r="F146" s="3" t="str">
        <f>IFERROR(VLOOKUP($E146,'Table Names'!A:B,2,FALSE),"")</f>
        <v>Baselines</v>
      </c>
      <c r="G146" s="3" t="s">
        <v>20</v>
      </c>
      <c r="H146" s="2"/>
      <c r="I146" s="97"/>
      <c r="J146" s="20"/>
      <c r="K146" s="20"/>
      <c r="L146" s="19"/>
      <c r="M146" s="59" t="e">
        <f>VLOOKUP(D146,ImportResults!$A$7:$F$250,4,FALSE)</f>
        <v>#N/A</v>
      </c>
      <c r="N146" s="59" t="e">
        <f>VLOOKUP(D146,ImportResults!$A$7:$F$250,5,FALSE)</f>
        <v>#N/A</v>
      </c>
      <c r="O146" s="3"/>
      <c r="P146" s="39"/>
    </row>
    <row r="147" spans="2:16" customFormat="1" x14ac:dyDescent="0.3">
      <c r="B147" s="3">
        <f>IF(TRIM(D147)&lt;&gt;"",MAX($B$5:B146)+1,"")</f>
        <v>142</v>
      </c>
      <c r="C147" s="91" t="s">
        <v>166</v>
      </c>
      <c r="D147" s="91" t="s">
        <v>51</v>
      </c>
      <c r="E147" s="3" t="str">
        <f>VLOOKUP(D147,ProcessData!D148:F1144,2,FALSE)</f>
        <v>tppdm751</v>
      </c>
      <c r="F147" s="3" t="str">
        <f>IFERROR(VLOOKUP($E147,'Table Names'!A:B,2,FALSE),"")</f>
        <v>Buy-from BP File Layouts</v>
      </c>
      <c r="G147" s="3" t="s">
        <v>20</v>
      </c>
      <c r="H147" s="2"/>
      <c r="I147" s="97"/>
      <c r="J147" s="20"/>
      <c r="K147" s="20"/>
      <c r="L147" s="19"/>
      <c r="M147" s="59" t="e">
        <f>VLOOKUP(D147,ImportResults!$A$7:$F$250,4,FALSE)</f>
        <v>#N/A</v>
      </c>
      <c r="N147" s="59" t="e">
        <f>VLOOKUP(D147,ImportResults!$A$7:$F$250,5,FALSE)</f>
        <v>#N/A</v>
      </c>
      <c r="O147" s="3"/>
      <c r="P147" s="39"/>
    </row>
    <row r="148" spans="2:16" customFormat="1" x14ac:dyDescent="0.3">
      <c r="B148" s="3">
        <f>IF(TRIM(D148)&lt;&gt;"",MAX($B$5:B147)+1,"")</f>
        <v>143</v>
      </c>
      <c r="C148" s="91" t="s">
        <v>166</v>
      </c>
      <c r="D148" s="91" t="s">
        <v>52</v>
      </c>
      <c r="E148" s="3" t="str">
        <f>VLOOKUP(D148,ProcessData!D149:F1145,2,FALSE)</f>
        <v>tppdm750</v>
      </c>
      <c r="F148" s="3" t="str">
        <f>IFERROR(VLOOKUP($E148,'Table Names'!A:B,2,FALSE),"")</f>
        <v>Buy-from BP Items</v>
      </c>
      <c r="G148" s="3" t="s">
        <v>20</v>
      </c>
      <c r="H148" s="2"/>
      <c r="I148" s="97"/>
      <c r="J148" s="22"/>
      <c r="K148" s="22"/>
      <c r="L148" s="23"/>
      <c r="M148" s="59" t="e">
        <f>VLOOKUP(D148,ImportResults!$A$7:$F$250,4,FALSE)</f>
        <v>#N/A</v>
      </c>
      <c r="N148" s="59" t="e">
        <f>VLOOKUP(D148,ImportResults!$A$7:$F$250,5,FALSE)</f>
        <v>#N/A</v>
      </c>
      <c r="O148" s="3"/>
      <c r="P148" s="39"/>
    </row>
    <row r="149" spans="2:16" customFormat="1" x14ac:dyDescent="0.3">
      <c r="B149" s="3">
        <f>IF(TRIM(D149)&lt;&gt;"",MAX($B$5:B148)+1,"")</f>
        <v>144</v>
      </c>
      <c r="C149" s="91" t="s">
        <v>166</v>
      </c>
      <c r="D149" s="91" t="s">
        <v>55</v>
      </c>
      <c r="E149" s="3" t="str">
        <f>VLOOKUP(D149,ProcessData!D150:F1146,2,FALSE)</f>
        <v>tppdm752</v>
      </c>
      <c r="F149" s="3" t="str">
        <f>IFERROR(VLOOKUP($E149,'Table Names'!A:B,2,FALSE),"")</f>
        <v>Discount Groups by Buy-from BP</v>
      </c>
      <c r="G149" s="3" t="s">
        <v>20</v>
      </c>
      <c r="H149" s="2"/>
      <c r="I149" s="97"/>
      <c r="J149" s="22"/>
      <c r="K149" s="22"/>
      <c r="L149" s="23"/>
      <c r="M149" s="59" t="e">
        <f>VLOOKUP(D149,ImportResults!$A$7:$F$250,4,FALSE)</f>
        <v>#N/A</v>
      </c>
      <c r="N149" s="59" t="e">
        <f>VLOOKUP(D149,ImportResults!$A$7:$F$250,5,FALSE)</f>
        <v>#N/A</v>
      </c>
      <c r="O149" s="3"/>
      <c r="P149" s="39"/>
    </row>
    <row r="150" spans="2:16" customFormat="1" x14ac:dyDescent="0.3">
      <c r="B150" s="3">
        <f>IF(TRIM(D150)&lt;&gt;"",MAX($B$5:B149)+1,"")</f>
        <v>145</v>
      </c>
      <c r="C150" s="91" t="s">
        <v>166</v>
      </c>
      <c r="D150" s="91" t="s">
        <v>171</v>
      </c>
      <c r="E150" s="3" t="str">
        <f>VLOOKUP(D150,ProcessData!D151:F1147,2,FALSE)</f>
        <v>tpptc101</v>
      </c>
      <c r="F150" s="3" t="str">
        <f>IFERROR(VLOOKUP($E150,'Table Names'!A:B,2,FALSE),"")</f>
        <v>Element Relations</v>
      </c>
      <c r="G150" s="3" t="s">
        <v>20</v>
      </c>
      <c r="H150" s="2"/>
      <c r="I150" s="97"/>
      <c r="J150" s="22"/>
      <c r="K150" s="22"/>
      <c r="L150" s="23"/>
      <c r="M150" s="59" t="e">
        <f>VLOOKUP(D150,ImportResults!$A$7:$F$250,4,FALSE)</f>
        <v>#N/A</v>
      </c>
      <c r="N150" s="59" t="e">
        <f>VLOOKUP(D150,ImportResults!$A$7:$F$250,5,FALSE)</f>
        <v>#N/A</v>
      </c>
      <c r="O150" s="3"/>
      <c r="P150" s="39"/>
    </row>
    <row r="151" spans="2:16" customFormat="1" x14ac:dyDescent="0.3">
      <c r="B151" s="3">
        <f>IF(TRIM(D151)&lt;&gt;"",MAX($B$5:B150)+1,"")</f>
        <v>146</v>
      </c>
      <c r="C151" s="91" t="s">
        <v>166</v>
      </c>
      <c r="D151" s="91" t="s">
        <v>172</v>
      </c>
      <c r="E151" s="3" t="str">
        <f>VLOOKUP(D151,ProcessData!D152:F1148,2,FALSE)</f>
        <v>tpptc100</v>
      </c>
      <c r="F151" s="3" t="str">
        <f>IFERROR(VLOOKUP($E151,'Table Names'!A:B,2,FALSE),"")</f>
        <v>Elements</v>
      </c>
      <c r="G151" s="3" t="s">
        <v>20</v>
      </c>
      <c r="H151" s="2"/>
      <c r="I151" s="97"/>
      <c r="J151" s="20"/>
      <c r="K151" s="20"/>
      <c r="L151" s="20"/>
      <c r="M151" s="59" t="e">
        <f>VLOOKUP(D151,ImportResults!$A$7:$F$250,4,FALSE)</f>
        <v>#N/A</v>
      </c>
      <c r="N151" s="59" t="e">
        <f>VLOOKUP(D151,ImportResults!$A$7:$F$250,5,FALSE)</f>
        <v>#N/A</v>
      </c>
      <c r="O151" s="3"/>
      <c r="P151" s="39"/>
    </row>
    <row r="152" spans="2:16" customFormat="1" x14ac:dyDescent="0.3">
      <c r="B152" s="3">
        <f>IF(TRIM(D152)&lt;&gt;"",MAX($B$5:B151)+1,"")</f>
        <v>147</v>
      </c>
      <c r="C152" s="91" t="s">
        <v>166</v>
      </c>
      <c r="D152" s="91" t="s">
        <v>59</v>
      </c>
      <c r="E152" s="3" t="str">
        <f>VLOOKUP(D152,ProcessData!D153:F1149,2,FALSE)</f>
        <v>tppdm049</v>
      </c>
      <c r="F152" s="3" t="str">
        <f>IFERROR(VLOOKUP($E152,'Table Names'!A:B,2,FALSE),"")</f>
        <v>Employees by Responsibility</v>
      </c>
      <c r="G152" s="3" t="s">
        <v>20</v>
      </c>
      <c r="H152" s="2"/>
      <c r="I152" s="97"/>
      <c r="J152" s="20"/>
      <c r="K152" s="20"/>
      <c r="L152" s="20"/>
      <c r="M152" s="59" t="e">
        <f>VLOOKUP(D152,ImportResults!$A$7:$F$250,4,FALSE)</f>
        <v>#N/A</v>
      </c>
      <c r="N152" s="59" t="e">
        <f>VLOOKUP(D152,ImportResults!$A$7:$F$250,5,FALSE)</f>
        <v>#N/A</v>
      </c>
      <c r="O152" s="3"/>
      <c r="P152" s="39"/>
    </row>
    <row r="153" spans="2:16" customFormat="1" x14ac:dyDescent="0.3">
      <c r="B153" s="3">
        <f>IF(TRIM(D153)&lt;&gt;"",MAX($B$5:B152)+1,"")</f>
        <v>148</v>
      </c>
      <c r="C153" s="91" t="s">
        <v>166</v>
      </c>
      <c r="D153" s="91" t="s">
        <v>173</v>
      </c>
      <c r="E153" s="3" t="str">
        <f>VLOOKUP(D153,ProcessData!D154:F1150,2,FALSE)</f>
        <v>tppdm649</v>
      </c>
      <c r="F153" s="3" t="str">
        <f>IFERROR(VLOOKUP($E153,'Table Names'!A:B,2,FALSE),"")</f>
        <v>Employees Responsible by Project</v>
      </c>
      <c r="G153" s="3" t="s">
        <v>20</v>
      </c>
      <c r="H153" s="2"/>
      <c r="I153" s="97"/>
      <c r="J153" s="22"/>
      <c r="K153" s="22"/>
      <c r="L153" s="23"/>
      <c r="M153" s="59" t="e">
        <f>VLOOKUP(D153,ImportResults!$A$7:$F$250,4,FALSE)</f>
        <v>#N/A</v>
      </c>
      <c r="N153" s="59" t="e">
        <f>VLOOKUP(D153,ImportResults!$A$7:$F$250,5,FALSE)</f>
        <v>#N/A</v>
      </c>
      <c r="O153" s="3"/>
      <c r="P153" s="39"/>
    </row>
    <row r="154" spans="2:16" customFormat="1" x14ac:dyDescent="0.3">
      <c r="B154" s="3">
        <f>IF(TRIM(D154)&lt;&gt;"",MAX($B$5:B153)+1,"")</f>
        <v>149</v>
      </c>
      <c r="C154" s="91" t="s">
        <v>166</v>
      </c>
      <c r="D154" s="91" t="s">
        <v>174</v>
      </c>
      <c r="E154" s="3" t="str">
        <f>VLOOKUP(D154,ProcessData!D155:F1151,2,FALSE)</f>
        <v>tpptc050</v>
      </c>
      <c r="F154" s="3" t="str">
        <f>IFERROR(VLOOKUP($E154,'Table Names'!A:B,2,FALSE),"")</f>
        <v>Extensions</v>
      </c>
      <c r="G154" s="3" t="s">
        <v>20</v>
      </c>
      <c r="H154" s="2"/>
      <c r="I154" s="97"/>
      <c r="J154" s="22"/>
      <c r="K154" s="22"/>
      <c r="L154" s="23"/>
      <c r="M154" s="59" t="e">
        <f>VLOOKUP(D154,ImportResults!$A$7:$F$250,4,FALSE)</f>
        <v>#N/A</v>
      </c>
      <c r="N154" s="59" t="e">
        <f>VLOOKUP(D154,ImportResults!$A$7:$F$250,5,FALSE)</f>
        <v>#N/A</v>
      </c>
      <c r="O154" s="3"/>
      <c r="P154" s="39"/>
    </row>
    <row r="155" spans="2:16" customFormat="1" x14ac:dyDescent="0.3">
      <c r="B155" s="3">
        <f>IF(TRIM(D155)&lt;&gt;"",MAX($B$5:B154)+1,"")</f>
        <v>150</v>
      </c>
      <c r="C155" s="91" t="s">
        <v>166</v>
      </c>
      <c r="D155" s="91" t="s">
        <v>175</v>
      </c>
      <c r="E155" s="3" t="str">
        <f>VLOOKUP(D155,ProcessData!D156:F1152,2,FALSE)</f>
        <v>tppdm758</v>
      </c>
      <c r="F155" s="3" t="str">
        <f>IFERROR(VLOOKUP($E155,'Table Names'!A:B,2,FALSE),"")</f>
        <v>Items by Buy-from's Discount Group</v>
      </c>
      <c r="G155" s="3" t="s">
        <v>20</v>
      </c>
      <c r="H155" s="2"/>
      <c r="I155" s="97"/>
      <c r="J155" s="22"/>
      <c r="K155" s="22"/>
      <c r="L155" s="23"/>
      <c r="M155" s="59" t="e">
        <f>VLOOKUP(D155,ImportResults!$A$7:$F$250,4,FALSE)</f>
        <v>#N/A</v>
      </c>
      <c r="N155" s="59" t="e">
        <f>VLOOKUP(D155,ImportResults!$A$7:$F$250,5,FALSE)</f>
        <v>#N/A</v>
      </c>
      <c r="O155" s="3"/>
      <c r="P155" s="39"/>
    </row>
    <row r="156" spans="2:16" customFormat="1" x14ac:dyDescent="0.3">
      <c r="B156" s="3">
        <f>IF(TRIM(D156)&lt;&gt;"",MAX($B$5:B155)+1,"")</f>
        <v>151</v>
      </c>
      <c r="C156" s="91" t="s">
        <v>166</v>
      </c>
      <c r="D156" s="91" t="s">
        <v>176</v>
      </c>
      <c r="E156" s="3" t="str">
        <f>VLOOKUP(D156,ProcessData!D157:F1153,2,FALSE)</f>
        <v>tppdm153</v>
      </c>
      <c r="F156" s="3" t="str">
        <f>IFERROR(VLOOKUP($E156,'Table Names'!A:B,2,FALSE),"")</f>
        <v>Index Tables of Material Price Fluctuations</v>
      </c>
      <c r="G156" s="3" t="s">
        <v>20</v>
      </c>
      <c r="H156" s="2"/>
      <c r="I156" s="97"/>
      <c r="J156" s="22"/>
      <c r="K156" s="20"/>
      <c r="L156" s="19"/>
      <c r="M156" s="59" t="e">
        <f>VLOOKUP(D156,ImportResults!$A$7:$F$250,4,FALSE)</f>
        <v>#N/A</v>
      </c>
      <c r="N156" s="59" t="e">
        <f>VLOOKUP(D156,ImportResults!$A$7:$F$250,5,FALSE)</f>
        <v>#N/A</v>
      </c>
      <c r="O156" s="3"/>
      <c r="P156" s="39"/>
    </row>
    <row r="157" spans="2:16" customFormat="1" x14ac:dyDescent="0.3">
      <c r="B157" s="3">
        <f>IF(TRIM(D157)&lt;&gt;"",MAX($B$5:B156)+1,"")</f>
        <v>152</v>
      </c>
      <c r="C157" s="91" t="s">
        <v>166</v>
      </c>
      <c r="D157" s="91" t="s">
        <v>177</v>
      </c>
      <c r="E157" s="3" t="str">
        <f>VLOOKUP(D157,ProcessData!D158:F1154,2,FALSE)</f>
        <v>tpctm010</v>
      </c>
      <c r="F157" s="3" t="str">
        <f>IFERROR(VLOOKUP($E157,'Table Names'!A:B,2,FALSE),"")</f>
        <v>Programs</v>
      </c>
      <c r="G157" s="3" t="s">
        <v>20</v>
      </c>
      <c r="H157" s="2"/>
      <c r="I157" s="97"/>
      <c r="J157" s="22"/>
      <c r="K157" s="22"/>
      <c r="L157" s="23"/>
      <c r="M157" s="59" t="e">
        <f>VLOOKUP(D157,ImportResults!$A$7:$F$250,4,FALSE)</f>
        <v>#N/A</v>
      </c>
      <c r="N157" s="59" t="e">
        <f>VLOOKUP(D157,ImportResults!$A$7:$F$250,5,FALSE)</f>
        <v>#N/A</v>
      </c>
      <c r="O157" s="3"/>
      <c r="P157" s="39"/>
    </row>
    <row r="158" spans="2:16" customFormat="1" x14ac:dyDescent="0.3">
      <c r="B158" s="3">
        <f>IF(TRIM(D158)&lt;&gt;"",MAX($B$5:B157)+1,"")</f>
        <v>153</v>
      </c>
      <c r="C158" s="91" t="s">
        <v>166</v>
      </c>
      <c r="D158" s="91" t="s">
        <v>178</v>
      </c>
      <c r="E158" s="3" t="str">
        <f>VLOOKUP(D158,ProcessData!D159:F1155,2,FALSE)</f>
        <v>tppdm140</v>
      </c>
      <c r="F158" s="3" t="str">
        <f>IFERROR(VLOOKUP($E158,'Table Names'!A:B,2,FALSE),"")</f>
        <v>Revenue Codes for Progress Invoicing Activities</v>
      </c>
      <c r="G158" s="3" t="s">
        <v>20</v>
      </c>
      <c r="H158" s="2"/>
      <c r="I158" s="97"/>
      <c r="J158" s="22"/>
      <c r="K158" s="22"/>
      <c r="L158" s="23"/>
      <c r="M158" s="59" t="e">
        <f>VLOOKUP(D158,ImportResults!$A$7:$F$250,4,FALSE)</f>
        <v>#N/A</v>
      </c>
      <c r="N158" s="59" t="e">
        <f>VLOOKUP(D158,ImportResults!$A$7:$F$250,5,FALSE)</f>
        <v>#N/A</v>
      </c>
      <c r="O158" s="3"/>
      <c r="P158" s="39"/>
    </row>
    <row r="159" spans="2:16" customFormat="1" x14ac:dyDescent="0.3">
      <c r="B159" s="3">
        <f>IF(TRIM(D159)&lt;&gt;"",MAX($B$5:B158)+1,"")</f>
        <v>154</v>
      </c>
      <c r="C159" s="91" t="s">
        <v>166</v>
      </c>
      <c r="D159" s="91" t="s">
        <v>179</v>
      </c>
      <c r="E159" s="3" t="str">
        <f>VLOOKUP(D159,ProcessData!D160:F1156,2,FALSE)</f>
        <v>tppdm142</v>
      </c>
      <c r="F159" s="3" t="str">
        <f>IFERROR(VLOOKUP($E159,'Table Names'!A:B,2,FALSE),"")</f>
        <v>Revenue Codes of Progress Invoicing Elements</v>
      </c>
      <c r="G159" s="3" t="s">
        <v>20</v>
      </c>
      <c r="H159" s="2"/>
      <c r="I159" s="97"/>
      <c r="J159" s="20"/>
      <c r="K159" s="20"/>
      <c r="L159" s="19"/>
      <c r="M159" s="59" t="e">
        <f>VLOOKUP(D159,ImportResults!$A$7:$F$250,4,FALSE)</f>
        <v>#N/A</v>
      </c>
      <c r="N159" s="59" t="e">
        <f>VLOOKUP(D159,ImportResults!$A$7:$F$250,5,FALSE)</f>
        <v>#N/A</v>
      </c>
      <c r="O159" s="3"/>
      <c r="P159" s="39"/>
    </row>
    <row r="160" spans="2:16" customFormat="1" x14ac:dyDescent="0.3">
      <c r="B160" s="3">
        <f>IF(TRIM(D160)&lt;&gt;"",MAX($B$5:B159)+1,"")</f>
        <v>155</v>
      </c>
      <c r="C160" s="91" t="s">
        <v>166</v>
      </c>
      <c r="D160" s="91" t="s">
        <v>180</v>
      </c>
      <c r="E160" s="3" t="str">
        <f>VLOOKUP(D160,ProcessData!D161:F1157,2,FALSE)</f>
        <v>tppdm740</v>
      </c>
      <c r="F160" s="3" t="str">
        <f>IFERROR(VLOOKUP($E160,'Table Names'!A:B,2,FALSE),"")</f>
        <v>Obsolete, Previously: Project Business Partners</v>
      </c>
      <c r="G160" s="3" t="s">
        <v>20</v>
      </c>
      <c r="H160" s="2"/>
      <c r="I160" s="97"/>
      <c r="J160" s="20"/>
      <c r="K160" s="20"/>
      <c r="L160" s="19"/>
      <c r="M160" s="59" t="e">
        <f>VLOOKUP(D160,ImportResults!$A$7:$F$250,4,FALSE)</f>
        <v>#N/A</v>
      </c>
      <c r="N160" s="59" t="e">
        <f>VLOOKUP(D160,ImportResults!$A$7:$F$250,5,FALSE)</f>
        <v>#N/A</v>
      </c>
      <c r="O160" s="3"/>
      <c r="P160" s="39"/>
    </row>
    <row r="161" spans="2:16" customFormat="1" x14ac:dyDescent="0.3">
      <c r="B161" s="3">
        <f>IF(TRIM(D161)&lt;&gt;"",MAX($B$5:B160)+1,"")</f>
        <v>156</v>
      </c>
      <c r="C161" s="91" t="s">
        <v>166</v>
      </c>
      <c r="D161" s="91" t="s">
        <v>181</v>
      </c>
      <c r="E161" s="3" t="str">
        <f>VLOOKUP(D161,ProcessData!D162:F1158,2,FALSE)</f>
        <v>tppdm741</v>
      </c>
      <c r="F161" s="3" t="str">
        <f>IFERROR(VLOOKUP($E161,'Table Names'!A:B,2,FALSE),"")</f>
        <v>Obsolete, Previously: Contract Amounts by Business Partner</v>
      </c>
      <c r="G161" s="3" t="s">
        <v>20</v>
      </c>
      <c r="H161" s="2"/>
      <c r="I161" s="97"/>
      <c r="J161" s="8"/>
      <c r="K161" s="8"/>
      <c r="L161" s="32"/>
      <c r="M161" s="59" t="e">
        <f>VLOOKUP(D161,ImportResults!$A$7:$F$250,4,FALSE)</f>
        <v>#N/A</v>
      </c>
      <c r="N161" s="59" t="e">
        <f>VLOOKUP(D161,ImportResults!$A$7:$F$250,5,FALSE)</f>
        <v>#N/A</v>
      </c>
      <c r="O161" s="3"/>
      <c r="P161" s="40"/>
    </row>
    <row r="162" spans="2:16" customFormat="1" x14ac:dyDescent="0.3">
      <c r="B162" s="3">
        <f>IF(TRIM(D162)&lt;&gt;"",MAX($B$5:B161)+1,"")</f>
        <v>157</v>
      </c>
      <c r="C162" s="91" t="s">
        <v>166</v>
      </c>
      <c r="D162" s="91" t="s">
        <v>182</v>
      </c>
      <c r="E162" s="3" t="str">
        <f>VLOOKUP(D162,ProcessData!D163:F1159,2,FALSE)</f>
        <v>tppdm700</v>
      </c>
      <c r="F162" s="3" t="str">
        <f>IFERROR(VLOOKUP($E162,'Table Names'!A:B,2,FALSE),"")</f>
        <v>Deliverables</v>
      </c>
      <c r="G162" s="3" t="s">
        <v>20</v>
      </c>
      <c r="H162" s="2"/>
      <c r="I162" s="97"/>
      <c r="J162" s="20"/>
      <c r="K162" s="20"/>
      <c r="L162" s="20"/>
      <c r="M162" s="59" t="e">
        <f>VLOOKUP(D162,ImportResults!$A$7:$F$250,4,FALSE)</f>
        <v>#N/A</v>
      </c>
      <c r="N162" s="59" t="e">
        <f>VLOOKUP(D162,ImportResults!$A$7:$F$250,5,FALSE)</f>
        <v>#N/A</v>
      </c>
      <c r="O162" s="3"/>
      <c r="P162" s="40"/>
    </row>
    <row r="163" spans="2:16" customFormat="1" x14ac:dyDescent="0.3">
      <c r="B163" s="3">
        <f>IF(TRIM(D163)&lt;&gt;"",MAX($B$5:B162)+1,"")</f>
        <v>158</v>
      </c>
      <c r="C163" s="91" t="s">
        <v>166</v>
      </c>
      <c r="D163" s="91" t="s">
        <v>183</v>
      </c>
      <c r="E163" s="3" t="str">
        <f>VLOOKUP(D163,ProcessData!D164:F1160,2,FALSE)</f>
        <v>tpctm110</v>
      </c>
      <c r="F163" s="3" t="str">
        <f>IFERROR(VLOOKUP($E163,'Table Names'!A:B,2,FALSE),"")</f>
        <v>Contract Lines</v>
      </c>
      <c r="G163" s="3" t="s">
        <v>20</v>
      </c>
      <c r="H163" s="2"/>
      <c r="I163" s="97"/>
      <c r="J163" s="8"/>
      <c r="K163" s="8"/>
      <c r="L163" s="32"/>
      <c r="M163" s="59" t="e">
        <f>VLOOKUP(D163,ImportResults!$A$7:$F$250,4,FALSE)</f>
        <v>#N/A</v>
      </c>
      <c r="N163" s="59" t="e">
        <f>VLOOKUP(D163,ImportResults!$A$7:$F$250,5,FALSE)</f>
        <v>#N/A</v>
      </c>
      <c r="O163" s="3"/>
      <c r="P163" s="40"/>
    </row>
    <row r="164" spans="2:16" customFormat="1" x14ac:dyDescent="0.3">
      <c r="B164" s="3">
        <f>IF(TRIM(D164)&lt;&gt;"",MAX($B$5:B163)+1,"")</f>
        <v>159</v>
      </c>
      <c r="C164" s="91" t="s">
        <v>166</v>
      </c>
      <c r="D164" s="91" t="s">
        <v>184</v>
      </c>
      <c r="E164" s="3" t="str">
        <f>VLOOKUP(D164,ProcessData!D165:F1161,2,FALSE)</f>
        <v>tpctm100</v>
      </c>
      <c r="F164" s="3" t="str">
        <f>IFERROR(VLOOKUP($E164,'Table Names'!A:B,2,FALSE),"")</f>
        <v>Contracts</v>
      </c>
      <c r="G164" s="3" t="s">
        <v>20</v>
      </c>
      <c r="H164" s="2"/>
      <c r="I164" s="97"/>
      <c r="J164" s="8"/>
      <c r="K164" s="8"/>
      <c r="L164" s="32"/>
      <c r="M164" s="59" t="e">
        <f>VLOOKUP(D164,ImportResults!$A$7:$F$250,4,FALSE)</f>
        <v>#N/A</v>
      </c>
      <c r="N164" s="59" t="e">
        <f>VLOOKUP(D164,ImportResults!$A$7:$F$250,5,FALSE)</f>
        <v>#N/A</v>
      </c>
      <c r="O164" s="3"/>
      <c r="P164" s="40"/>
    </row>
    <row r="165" spans="2:16" customFormat="1" x14ac:dyDescent="0.3">
      <c r="B165" s="3">
        <f>IF(TRIM(D165)&lt;&gt;"",MAX($B$5:B164)+1,"")</f>
        <v>160</v>
      </c>
      <c r="C165" s="91" t="s">
        <v>166</v>
      </c>
      <c r="D165" s="91" t="s">
        <v>185</v>
      </c>
      <c r="E165" s="3" t="str">
        <f>VLOOKUP(D165,ProcessData!D166:F1162,2,FALSE)</f>
        <v>tppdm601</v>
      </c>
      <c r="F165" s="3" t="str">
        <f>IFERROR(VLOOKUP($E165,'Table Names'!A:B,2,FALSE),"")</f>
        <v>Cost Control Levels by Project</v>
      </c>
      <c r="G165" s="3" t="s">
        <v>20</v>
      </c>
      <c r="H165" s="2"/>
      <c r="I165" s="97"/>
      <c r="J165" s="20"/>
      <c r="K165" s="20"/>
      <c r="L165" s="20"/>
      <c r="M165" s="59" t="e">
        <f>VLOOKUP(D165,ImportResults!$A$7:$F$250,4,FALSE)</f>
        <v>#N/A</v>
      </c>
      <c r="N165" s="59" t="e">
        <f>VLOOKUP(D165,ImportResults!$A$7:$F$250,5,FALSE)</f>
        <v>#N/A</v>
      </c>
      <c r="O165" s="3"/>
      <c r="P165" s="40"/>
    </row>
    <row r="166" spans="2:16" customFormat="1" x14ac:dyDescent="0.3">
      <c r="B166" s="3">
        <f>IF(TRIM(D166)&lt;&gt;"",MAX($B$5:B165)+1,"")</f>
        <v>161</v>
      </c>
      <c r="C166" s="91" t="s">
        <v>166</v>
      </c>
      <c r="D166" s="91" t="s">
        <v>186</v>
      </c>
      <c r="E166" s="3" t="str">
        <f>VLOOKUP(D166,ProcessData!D167:F1163,2,FALSE)</f>
        <v>tpppc211</v>
      </c>
      <c r="F166" s="3" t="str">
        <f>IFERROR(VLOOKUP($E166,'Table Names'!A:B,2,FALSE),"")</f>
        <v>Material Costs</v>
      </c>
      <c r="G166" s="3" t="s">
        <v>20</v>
      </c>
      <c r="H166" s="2"/>
      <c r="I166" s="97"/>
      <c r="J166" s="20"/>
      <c r="K166" s="20"/>
      <c r="L166" s="20"/>
      <c r="M166" s="59" t="e">
        <f>VLOOKUP(D166,ImportResults!$A$7:$F$250,4,FALSE)</f>
        <v>#N/A</v>
      </c>
      <c r="N166" s="59" t="e">
        <f>VLOOKUP(D166,ImportResults!$A$7:$F$250,5,FALSE)</f>
        <v>#N/A</v>
      </c>
      <c r="O166" s="3"/>
      <c r="P166" s="40"/>
    </row>
    <row r="167" spans="2:16" customFormat="1" x14ac:dyDescent="0.3">
      <c r="B167" s="3">
        <f>IF(TRIM(D167)&lt;&gt;"",MAX($B$5:B166)+1,"")</f>
        <v>162</v>
      </c>
      <c r="C167" s="91" t="s">
        <v>166</v>
      </c>
      <c r="D167" s="91" t="s">
        <v>187</v>
      </c>
      <c r="E167" s="3" t="s">
        <v>440</v>
      </c>
      <c r="F167" s="3" t="str">
        <f>IFERROR(VLOOKUP($E167,'Table Names'!A:B,2,FALSE),"")</f>
        <v>Project Equipment</v>
      </c>
      <c r="G167" s="3" t="s">
        <v>20</v>
      </c>
      <c r="H167" s="2"/>
      <c r="I167" s="97"/>
      <c r="J167" s="8"/>
      <c r="K167" s="8"/>
      <c r="L167" s="32"/>
      <c r="M167" s="59" t="e">
        <f>VLOOKUP(D167,ImportResults!$A$7:$F$250,4,FALSE)</f>
        <v>#N/A</v>
      </c>
      <c r="N167" s="59" t="e">
        <f>VLOOKUP(D167,ImportResults!$A$7:$F$250,5,FALSE)</f>
        <v>#N/A</v>
      </c>
      <c r="O167" s="3"/>
      <c r="P167" s="40"/>
    </row>
    <row r="168" spans="2:16" customFormat="1" x14ac:dyDescent="0.3">
      <c r="B168" s="3">
        <f>IF(TRIM(D168)&lt;&gt;"",MAX($B$5:B167)+1,"")</f>
        <v>163</v>
      </c>
      <c r="C168" s="91" t="s">
        <v>166</v>
      </c>
      <c r="D168" s="91" t="s">
        <v>188</v>
      </c>
      <c r="E168" s="3" t="str">
        <f>VLOOKUP(D168,ProcessData!D169:F1165,2,FALSE)</f>
        <v>tppdm615</v>
      </c>
      <c r="F168" s="3" t="str">
        <f>IFERROR(VLOOKUP($E168,'Table Names'!A:B,2,FALSE),"")</f>
        <v>Project Labor</v>
      </c>
      <c r="G168" s="3" t="s">
        <v>20</v>
      </c>
      <c r="H168" s="2"/>
      <c r="I168" s="97"/>
      <c r="J168" s="8"/>
      <c r="K168" s="8"/>
      <c r="L168" s="32"/>
      <c r="M168" s="59" t="e">
        <f>VLOOKUP(D168,ImportResults!$A$7:$F$250,4,FALSE)</f>
        <v>#N/A</v>
      </c>
      <c r="N168" s="59" t="e">
        <f>VLOOKUP(D168,ImportResults!$A$7:$F$250,5,FALSE)</f>
        <v>#N/A</v>
      </c>
      <c r="O168" s="3"/>
      <c r="P168" s="40"/>
    </row>
    <row r="169" spans="2:16" customFormat="1" x14ac:dyDescent="0.3">
      <c r="B169" s="3">
        <f>IF(TRIM(D169)&lt;&gt;"",MAX($B$5:B168)+1,"")</f>
        <v>164</v>
      </c>
      <c r="C169" s="91" t="s">
        <v>166</v>
      </c>
      <c r="D169" s="91" t="s">
        <v>189</v>
      </c>
      <c r="E169" s="3" t="str">
        <f>VLOOKUP(D169,ProcessData!D170:F1166,2,FALSE)</f>
        <v>tppss010</v>
      </c>
      <c r="F169" s="3" t="str">
        <f>IFERROR(VLOOKUP($E169,'Table Names'!A:B,2,FALSE),"")</f>
        <v>Project Plans</v>
      </c>
      <c r="G169" s="3" t="s">
        <v>20</v>
      </c>
      <c r="H169" s="2"/>
      <c r="I169" s="97"/>
      <c r="J169" s="8"/>
      <c r="K169" s="8"/>
      <c r="L169" s="32"/>
      <c r="M169" s="59" t="e">
        <f>VLOOKUP(D169,ImportResults!$A$7:$F$250,4,FALSE)</f>
        <v>#N/A</v>
      </c>
      <c r="N169" s="59" t="e">
        <f>VLOOKUP(D169,ImportResults!$A$7:$F$250,5,FALSE)</f>
        <v>#N/A</v>
      </c>
      <c r="O169" s="3"/>
      <c r="P169" s="40"/>
    </row>
    <row r="170" spans="2:16" customFormat="1" x14ac:dyDescent="0.3">
      <c r="B170" s="3">
        <f>IF(TRIM(D170)&lt;&gt;"",MAX($B$5:B169)+1,"")</f>
        <v>165</v>
      </c>
      <c r="C170" s="91" t="s">
        <v>166</v>
      </c>
      <c r="D170" s="91" t="s">
        <v>190</v>
      </c>
      <c r="E170" s="3" t="str">
        <f>VLOOKUP(D170,ProcessData!D171:F1167,2,FALSE)</f>
        <v>tpppc301</v>
      </c>
      <c r="F170" s="3" t="str">
        <f>IFERROR(VLOOKUP($E170,'Table Names'!A:B,2,FALSE),"")</f>
        <v>Revenues</v>
      </c>
      <c r="G170" s="3" t="s">
        <v>20</v>
      </c>
      <c r="H170" s="2"/>
      <c r="I170" s="97"/>
      <c r="J170" s="8"/>
      <c r="K170" s="8"/>
      <c r="L170" s="32"/>
      <c r="M170" s="59" t="e">
        <f>VLOOKUP(D170,ImportResults!$A$7:$F$250,4,FALSE)</f>
        <v>#N/A</v>
      </c>
      <c r="N170" s="59" t="e">
        <f>VLOOKUP(D170,ImportResults!$A$7:$F$250,5,FALSE)</f>
        <v>#N/A</v>
      </c>
      <c r="O170" s="3"/>
      <c r="P170" s="40"/>
    </row>
    <row r="171" spans="2:16" customFormat="1" x14ac:dyDescent="0.3">
      <c r="B171" s="3">
        <f>IF(TRIM(D171)&lt;&gt;"",MAX($B$5:B170)+1,"")</f>
        <v>166</v>
      </c>
      <c r="C171" s="91" t="s">
        <v>166</v>
      </c>
      <c r="D171" s="91" t="s">
        <v>191</v>
      </c>
      <c r="E171" s="3" t="str">
        <f>VLOOKUP(D171,ProcessData!D172:F1168,2,FALSE)</f>
        <v>tppdm643</v>
      </c>
      <c r="F171" s="3" t="str">
        <f>IFERROR(VLOOKUP($E171,'Table Names'!A:B,2,FALSE),"")</f>
        <v>Project Revenues</v>
      </c>
      <c r="G171" s="3" t="s">
        <v>20</v>
      </c>
      <c r="H171" s="2"/>
      <c r="I171" s="97"/>
      <c r="J171" s="8"/>
      <c r="K171" s="8"/>
      <c r="L171" s="32"/>
      <c r="M171" s="59" t="e">
        <f>VLOOKUP(D171,ImportResults!$A$7:$F$250,4,FALSE)</f>
        <v>#N/A</v>
      </c>
      <c r="N171" s="59" t="e">
        <f>VLOOKUP(D171,ImportResults!$A$7:$F$250,5,FALSE)</f>
        <v>#N/A</v>
      </c>
      <c r="O171" s="3"/>
      <c r="P171" s="40"/>
    </row>
    <row r="172" spans="2:16" customFormat="1" x14ac:dyDescent="0.3">
      <c r="B172" s="3">
        <f>IF(TRIM(D172)&lt;&gt;"",MAX($B$5:B171)+1,"")</f>
        <v>167</v>
      </c>
      <c r="C172" s="91" t="s">
        <v>166</v>
      </c>
      <c r="D172" s="91" t="s">
        <v>166</v>
      </c>
      <c r="E172" s="3" t="s">
        <v>277</v>
      </c>
      <c r="F172" s="3" t="str">
        <f>IFERROR(VLOOKUP($E172,'Table Names'!A:B,2,FALSE),"")</f>
        <v>Projects</v>
      </c>
      <c r="G172" s="3" t="s">
        <v>20</v>
      </c>
      <c r="H172" s="2"/>
      <c r="I172" s="97"/>
      <c r="J172" s="8"/>
      <c r="K172" s="8"/>
      <c r="L172" s="32"/>
      <c r="M172" s="59" t="e">
        <f>VLOOKUP(D172,ImportResults!$A$7:$F$250,4,FALSE)</f>
        <v>#N/A</v>
      </c>
      <c r="N172" s="59" t="e">
        <f>VLOOKUP(D172,ImportResults!$A$7:$F$250,5,FALSE)</f>
        <v>#N/A</v>
      </c>
      <c r="O172" s="3"/>
      <c r="P172" s="40"/>
    </row>
    <row r="173" spans="2:16" customFormat="1" x14ac:dyDescent="0.3">
      <c r="B173" s="3">
        <f>IF(TRIM(D173)&lt;&gt;"",MAX($B$5:B172)+1,"")</f>
        <v>168</v>
      </c>
      <c r="C173" s="91" t="s">
        <v>166</v>
      </c>
      <c r="D173" s="91" t="s">
        <v>192</v>
      </c>
      <c r="E173" s="3" t="s">
        <v>446</v>
      </c>
      <c r="F173" s="3" t="str">
        <f>IFERROR(VLOOKUP($E173,'Table Names'!A:B,2,FALSE),"")</f>
        <v>Project Subcontracting</v>
      </c>
      <c r="G173" s="3" t="s">
        <v>20</v>
      </c>
      <c r="H173" s="2"/>
      <c r="I173" s="97"/>
      <c r="J173" s="8"/>
      <c r="K173" s="8"/>
      <c r="L173" s="32"/>
      <c r="M173" s="59" t="e">
        <f>VLOOKUP(D173,ImportResults!$A$7:$F$250,4,FALSE)</f>
        <v>#N/A</v>
      </c>
      <c r="N173" s="59" t="e">
        <f>VLOOKUP(D173,ImportResults!$A$7:$F$250,5,FALSE)</f>
        <v>#N/A</v>
      </c>
      <c r="O173" s="3"/>
      <c r="P173" s="40"/>
    </row>
    <row r="174" spans="2:16" s="3" customFormat="1" x14ac:dyDescent="0.3">
      <c r="B174" s="3">
        <f>IF(TRIM(D174)&lt;&gt;"",MAX($B$5:B173)+1,"")</f>
        <v>169</v>
      </c>
      <c r="C174" s="91" t="s">
        <v>166</v>
      </c>
      <c r="D174" s="91" t="s">
        <v>193</v>
      </c>
      <c r="E174" s="3" t="str">
        <f>VLOOKUP(D174,ProcessData!D175:F1171,2,FALSE)</f>
        <v>tppdm640</v>
      </c>
      <c r="F174" s="3" t="str">
        <f>IFERROR(VLOOKUP($E174,'Table Names'!A:B,2,FALSE),"")</f>
        <v>Project Sundry Cost Codes</v>
      </c>
      <c r="G174" s="3" t="s">
        <v>20</v>
      </c>
      <c r="H174" s="2"/>
      <c r="I174" s="97"/>
      <c r="J174" s="8"/>
      <c r="K174" s="8"/>
      <c r="L174" s="32"/>
      <c r="M174" s="59" t="e">
        <f>VLOOKUP(D174,ImportResults!$A$7:$F$250,4,FALSE)</f>
        <v>#N/A</v>
      </c>
      <c r="N174" s="59" t="e">
        <f>VLOOKUP(D174,ImportResults!$A$7:$F$250,5,FALSE)</f>
        <v>#N/A</v>
      </c>
      <c r="P174" s="40"/>
    </row>
    <row r="175" spans="2:16" s="3" customFormat="1" x14ac:dyDescent="0.3">
      <c r="B175" s="3">
        <f>IF(TRIM(D175)&lt;&gt;"",MAX($B$5:B174)+1,"")</f>
        <v>170</v>
      </c>
      <c r="C175" s="91" t="s">
        <v>166</v>
      </c>
      <c r="D175" s="91" t="s">
        <v>194</v>
      </c>
      <c r="E175" s="3" t="str">
        <f>VLOOKUP(D175,ProcessData!D176:F1172,2,FALSE)</f>
        <v>tppdm110</v>
      </c>
      <c r="F175" s="3" t="str">
        <f>IFERROR(VLOOKUP($E175,'Table Names'!A:B,2,FALSE),"")</f>
        <v>Standard Activities</v>
      </c>
      <c r="G175" s="3" t="s">
        <v>20</v>
      </c>
      <c r="H175" s="2"/>
      <c r="I175" s="97"/>
      <c r="J175" s="8"/>
      <c r="K175" s="8"/>
      <c r="L175" s="32"/>
      <c r="M175" s="59" t="e">
        <f>VLOOKUP(D175,ImportResults!$A$7:$F$250,4,FALSE)</f>
        <v>#N/A</v>
      </c>
      <c r="N175" s="59" t="e">
        <f>VLOOKUP(D175,ImportResults!$A$7:$F$250,5,FALSE)</f>
        <v>#N/A</v>
      </c>
      <c r="P175" s="40"/>
    </row>
    <row r="176" spans="2:16" s="3" customFormat="1" x14ac:dyDescent="0.3">
      <c r="B176" s="3">
        <f>IF(TRIM(D176)&lt;&gt;"",MAX($B$5:B175)+1,"")</f>
        <v>171</v>
      </c>
      <c r="C176" s="91" t="s">
        <v>166</v>
      </c>
      <c r="D176" s="91" t="s">
        <v>195</v>
      </c>
      <c r="E176" s="3" t="str">
        <f>VLOOKUP(D176,ProcessData!D177:F1173,2,FALSE)</f>
        <v>tppdm139</v>
      </c>
      <c r="F176" s="3" t="str">
        <f>IFERROR(VLOOKUP($E176,'Table Names'!A:B,2,FALSE),"")</f>
        <v>Revenue Codes of Standard Activities</v>
      </c>
      <c r="G176" s="3" t="s">
        <v>20</v>
      </c>
      <c r="H176" s="2"/>
      <c r="I176" s="97"/>
      <c r="J176" s="8"/>
      <c r="K176" s="8"/>
      <c r="L176" s="32"/>
      <c r="M176" s="59" t="e">
        <f>VLOOKUP(D176,ImportResults!$A$7:$F$250,4,FALSE)</f>
        <v>#N/A</v>
      </c>
      <c r="N176" s="59" t="e">
        <f>VLOOKUP(D176,ImportResults!$A$7:$F$250,5,FALSE)</f>
        <v>#N/A</v>
      </c>
      <c r="P176" s="40"/>
    </row>
    <row r="177" spans="2:16" s="3" customFormat="1" x14ac:dyDescent="0.3">
      <c r="B177" s="3">
        <f>IF(TRIM(D177)&lt;&gt;"",MAX($B$5:B176)+1,"")</f>
        <v>172</v>
      </c>
      <c r="C177" s="91" t="s">
        <v>166</v>
      </c>
      <c r="D177" s="91" t="s">
        <v>196</v>
      </c>
      <c r="E177" s="3" t="str">
        <f>VLOOKUP(D177,ProcessData!D178:F1174,2,FALSE)</f>
        <v>tppdm090</v>
      </c>
      <c r="F177" s="3" t="str">
        <f>IFERROR(VLOOKUP($E177,'Table Names'!A:B,2,FALSE),"")</f>
        <v>Standard Elements</v>
      </c>
      <c r="G177" s="3" t="s">
        <v>20</v>
      </c>
      <c r="H177" s="2"/>
      <c r="I177" s="97"/>
      <c r="J177" s="8"/>
      <c r="K177" s="8"/>
      <c r="L177" s="32"/>
      <c r="M177" s="59" t="e">
        <f>VLOOKUP(D177,ImportResults!$A$7:$F$250,4,FALSE)</f>
        <v>#N/A</v>
      </c>
      <c r="N177" s="59" t="e">
        <f>VLOOKUP(D177,ImportResults!$A$7:$F$250,5,FALSE)</f>
        <v>#N/A</v>
      </c>
      <c r="P177" s="40"/>
    </row>
    <row r="178" spans="2:16" s="3" customFormat="1" x14ac:dyDescent="0.3">
      <c r="B178" s="3">
        <f>IF(TRIM(D178)&lt;&gt;"",MAX($B$5:B177)+1,"")</f>
        <v>173</v>
      </c>
      <c r="C178" s="91" t="s">
        <v>166</v>
      </c>
      <c r="D178" s="91" t="s">
        <v>197</v>
      </c>
      <c r="E178" s="3" t="str">
        <f>VLOOKUP(D178,ProcessData!D179:F1175,2,FALSE)</f>
        <v>tppdm141</v>
      </c>
      <c r="F178" s="3" t="str">
        <f>IFERROR(VLOOKUP($E178,'Table Names'!A:B,2,FALSE),"")</f>
        <v>Revenue Codes of Standard Elements</v>
      </c>
      <c r="G178" s="3" t="s">
        <v>20</v>
      </c>
      <c r="H178" s="2"/>
      <c r="I178" s="97"/>
      <c r="J178" s="8"/>
      <c r="K178" s="8"/>
      <c r="L178" s="32"/>
      <c r="M178" s="59" t="e">
        <f>VLOOKUP(D178,ImportResults!$A$7:$F$250,4,FALSE)</f>
        <v>#N/A</v>
      </c>
      <c r="N178" s="59" t="e">
        <f>VLOOKUP(D178,ImportResults!$A$7:$F$250,5,FALSE)</f>
        <v>#N/A</v>
      </c>
      <c r="P178" s="40"/>
    </row>
    <row r="179" spans="2:16" s="3" customFormat="1" x14ac:dyDescent="0.3">
      <c r="B179" s="3">
        <f>IF(TRIM(D179)&lt;&gt;"",MAX($B$5:B178)+1,"")</f>
        <v>174</v>
      </c>
      <c r="C179" s="91" t="s">
        <v>166</v>
      </c>
      <c r="D179" s="91" t="s">
        <v>198</v>
      </c>
      <c r="E179" s="3" t="s">
        <v>452</v>
      </c>
      <c r="F179" s="3" t="str">
        <f>IFERROR(VLOOKUP($E179,'Table Names'!A:B,2,FALSE),"")</f>
        <v>Equipment</v>
      </c>
      <c r="G179" s="3" t="s">
        <v>20</v>
      </c>
      <c r="H179" s="2"/>
      <c r="I179" s="97"/>
      <c r="J179" s="8"/>
      <c r="K179" s="8"/>
      <c r="L179" s="32"/>
      <c r="M179" s="59" t="e">
        <f>VLOOKUP(D179,ImportResults!$A$7:$F$250,4,FALSE)</f>
        <v>#N/A</v>
      </c>
      <c r="N179" s="59" t="e">
        <f>VLOOKUP(D179,ImportResults!$A$7:$F$250,5,FALSE)</f>
        <v>#N/A</v>
      </c>
      <c r="P179" s="40"/>
    </row>
    <row r="180" spans="2:16" s="3" customFormat="1" x14ac:dyDescent="0.3">
      <c r="B180" s="3">
        <f>IF(TRIM(D180)&lt;&gt;"",MAX($B$5:B179)+1,"")</f>
        <v>175</v>
      </c>
      <c r="C180" s="91" t="s">
        <v>166</v>
      </c>
      <c r="D180" s="91" t="s">
        <v>199</v>
      </c>
      <c r="E180" s="3" t="str">
        <f>VLOOKUP(D180,ProcessData!D181:F1177,2,FALSE)</f>
        <v>tppdm015</v>
      </c>
      <c r="F180" s="3" t="str">
        <f>IFERROR(VLOOKUP($E180,'Table Names'!A:B,2,FALSE),"")</f>
        <v>Labor</v>
      </c>
      <c r="G180" s="3" t="s">
        <v>20</v>
      </c>
      <c r="H180" s="2"/>
      <c r="I180" s="97"/>
      <c r="J180" s="8"/>
      <c r="K180" s="8"/>
      <c r="L180" s="32"/>
      <c r="M180" s="59" t="e">
        <f>VLOOKUP(D180,ImportResults!$A$7:$F$250,4,FALSE)</f>
        <v>#N/A</v>
      </c>
      <c r="N180" s="59" t="e">
        <f>VLOOKUP(D180,ImportResults!$A$7:$F$250,5,FALSE)</f>
        <v>#N/A</v>
      </c>
      <c r="P180" s="40"/>
    </row>
    <row r="181" spans="2:16" s="3" customFormat="1" x14ac:dyDescent="0.3">
      <c r="B181" s="3">
        <f>IF(TRIM(D181)&lt;&gt;"",MAX($B$5:B180)+1,"")</f>
        <v>176</v>
      </c>
      <c r="C181" s="91" t="s">
        <v>166</v>
      </c>
      <c r="D181" s="91" t="s">
        <v>200</v>
      </c>
      <c r="E181" s="3" t="s">
        <v>454</v>
      </c>
      <c r="F181" s="3" t="str">
        <f>IFERROR(VLOOKUP($E181,'Table Names'!A:B,2,FALSE),"")</f>
        <v>Subcontracting</v>
      </c>
      <c r="G181" s="3" t="s">
        <v>20</v>
      </c>
      <c r="H181" s="2"/>
      <c r="I181" s="97"/>
      <c r="J181" s="8"/>
      <c r="K181" s="8"/>
      <c r="L181" s="32"/>
      <c r="M181" s="59" t="e">
        <f>VLOOKUP(D181,ImportResults!$A$7:$F$250,4,FALSE)</f>
        <v>#N/A</v>
      </c>
      <c r="N181" s="59" t="e">
        <f>VLOOKUP(D181,ImportResults!$A$7:$F$250,5,FALSE)</f>
        <v>#N/A</v>
      </c>
      <c r="P181" s="40"/>
    </row>
    <row r="182" spans="2:16" s="3" customFormat="1" x14ac:dyDescent="0.3">
      <c r="B182" s="3">
        <f>IF(TRIM(D182)&lt;&gt;"",MAX($B$5:B181)+1,"")</f>
        <v>177</v>
      </c>
      <c r="C182" s="91" t="s">
        <v>166</v>
      </c>
      <c r="D182" s="91" t="s">
        <v>201</v>
      </c>
      <c r="E182" s="3" t="str">
        <f>VLOOKUP(D182,ProcessData!D183:F1179,2,FALSE)</f>
        <v>tppdm040</v>
      </c>
      <c r="F182" s="3" t="str">
        <f>IFERROR(VLOOKUP($E182,'Table Names'!A:B,2,FALSE),"")</f>
        <v>Sundry Costs</v>
      </c>
      <c r="G182" s="3" t="s">
        <v>20</v>
      </c>
      <c r="H182" s="2"/>
      <c r="I182" s="97"/>
      <c r="J182" s="8"/>
      <c r="K182" s="8"/>
      <c r="L182" s="32"/>
      <c r="M182" s="59" t="e">
        <f>VLOOKUP(D182,ImportResults!$A$7:$F$250,4,FALSE)</f>
        <v>#N/A</v>
      </c>
      <c r="N182" s="59" t="e">
        <f>VLOOKUP(D182,ImportResults!$A$7:$F$250,5,FALSE)</f>
        <v>#N/A</v>
      </c>
      <c r="P182" s="40"/>
    </row>
    <row r="183" spans="2:16" s="3" customFormat="1" x14ac:dyDescent="0.3">
      <c r="B183" s="3">
        <f>IF(TRIM(D183)&lt;&gt;"",MAX($B$5:B182)+1,"")</f>
        <v>178</v>
      </c>
      <c r="C183" s="91" t="s">
        <v>166</v>
      </c>
      <c r="D183" s="91" t="s">
        <v>202</v>
      </c>
      <c r="E183" s="3" t="str">
        <f>VLOOKUP(D183,ProcessData!D184:F1180,2,FALSE)</f>
        <v>tppdm171</v>
      </c>
      <c r="F183" s="3" t="str">
        <f>IFERROR(VLOOKUP($E183,'Table Names'!A:B,2,FALSE),"")</f>
        <v>Standard Surcharges by Cost Component</v>
      </c>
      <c r="G183" s="3" t="s">
        <v>20</v>
      </c>
      <c r="H183" s="2"/>
      <c r="I183" s="97"/>
      <c r="J183" s="8"/>
      <c r="K183" s="8"/>
      <c r="L183" s="32"/>
      <c r="M183" s="59" t="e">
        <f>VLOOKUP(D183,ImportResults!$A$7:$F$250,4,FALSE)</f>
        <v>#N/A</v>
      </c>
      <c r="N183" s="59" t="e">
        <f>VLOOKUP(D183,ImportResults!$A$7:$F$250,5,FALSE)</f>
        <v>#N/A</v>
      </c>
      <c r="P183" s="40"/>
    </row>
    <row r="184" spans="2:16" customFormat="1" x14ac:dyDescent="0.3">
      <c r="B184" s="3">
        <f>IF(TRIM(D184)&lt;&gt;"",MAX($B$5:B183)+1,"")</f>
        <v>179</v>
      </c>
      <c r="C184" s="91" t="s">
        <v>166</v>
      </c>
      <c r="D184" s="91" t="s">
        <v>203</v>
      </c>
      <c r="E184" s="3" t="str">
        <f>VLOOKUP(D184,ProcessData!D185:F1181,2,FALSE)</f>
        <v>tppdm174</v>
      </c>
      <c r="F184" s="3" t="str">
        <f>IFERROR(VLOOKUP($E184,'Table Names'!A:B,2,FALSE),"")</f>
        <v>Standard Surcharges by Equipment</v>
      </c>
      <c r="G184" s="3" t="s">
        <v>20</v>
      </c>
      <c r="H184" s="2"/>
      <c r="I184" s="97"/>
      <c r="J184" s="8"/>
      <c r="K184" s="8"/>
      <c r="L184" s="32"/>
      <c r="M184" s="59" t="e">
        <f>VLOOKUP(D184,ImportResults!$A$7:$F$250,4,FALSE)</f>
        <v>#N/A</v>
      </c>
      <c r="N184" s="59" t="e">
        <f>VLOOKUP(D184,ImportResults!$A$7:$F$250,5,FALSE)</f>
        <v>#N/A</v>
      </c>
      <c r="O184" s="3"/>
      <c r="P184" s="40"/>
    </row>
    <row r="185" spans="2:16" customFormat="1" x14ac:dyDescent="0.3">
      <c r="B185" s="3">
        <f>IF(TRIM(D185)&lt;&gt;"",MAX($B$5:B184)+1,"")</f>
        <v>180</v>
      </c>
      <c r="C185" s="91" t="s">
        <v>166</v>
      </c>
      <c r="D185" s="91" t="s">
        <v>204</v>
      </c>
      <c r="E185" s="3" t="str">
        <f>VLOOKUP(D185,ProcessData!D186:F1182,2,FALSE)</f>
        <v>tppdm173</v>
      </c>
      <c r="F185" s="3" t="str">
        <f>IFERROR(VLOOKUP($E185,'Table Names'!A:B,2,FALSE),"")</f>
        <v>Standard Surcharges by Labor</v>
      </c>
      <c r="G185" s="3" t="s">
        <v>20</v>
      </c>
      <c r="H185" s="2"/>
      <c r="I185" s="97"/>
      <c r="J185" s="8"/>
      <c r="K185" s="8"/>
      <c r="L185" s="32"/>
      <c r="M185" s="59" t="e">
        <f>VLOOKUP(D185,ImportResults!$A$7:$F$250,4,FALSE)</f>
        <v>#N/A</v>
      </c>
      <c r="N185" s="59" t="e">
        <f>VLOOKUP(D185,ImportResults!$A$7:$F$250,5,FALSE)</f>
        <v>#N/A</v>
      </c>
      <c r="O185" s="3"/>
      <c r="P185" s="40"/>
    </row>
    <row r="186" spans="2:16" customFormat="1" x14ac:dyDescent="0.3">
      <c r="B186" s="3">
        <f>IF(TRIM(D186)&lt;&gt;"",MAX($B$5:B185)+1,"")</f>
        <v>181</v>
      </c>
      <c r="C186" s="91" t="s">
        <v>166</v>
      </c>
      <c r="D186" s="91" t="s">
        <v>205</v>
      </c>
      <c r="E186" s="3" t="str">
        <f>VLOOKUP(D186,ProcessData!D187:F1183,2,FALSE)</f>
        <v>tppdm172</v>
      </c>
      <c r="F186" s="3" t="str">
        <f>IFERROR(VLOOKUP($E186,'Table Names'!A:B,2,FALSE),"")</f>
        <v>Standard Surcharges by Material</v>
      </c>
      <c r="G186" s="3" t="s">
        <v>20</v>
      </c>
      <c r="H186" s="2"/>
      <c r="I186" s="97"/>
      <c r="J186" s="8"/>
      <c r="K186" s="8"/>
      <c r="L186" s="32"/>
      <c r="M186" s="59" t="e">
        <f>VLOOKUP(D186,ImportResults!$A$7:$F$250,4,FALSE)</f>
        <v>#N/A</v>
      </c>
      <c r="N186" s="59" t="e">
        <f>VLOOKUP(D186,ImportResults!$A$7:$F$250,5,FALSE)</f>
        <v>#N/A</v>
      </c>
      <c r="O186" s="3"/>
      <c r="P186" s="40"/>
    </row>
    <row r="187" spans="2:16" customFormat="1" x14ac:dyDescent="0.3">
      <c r="B187" s="3">
        <f>IF(TRIM(D187)&lt;&gt;"",MAX($B$5:B186)+1,"")</f>
        <v>182</v>
      </c>
      <c r="C187" s="91" t="s">
        <v>166</v>
      </c>
      <c r="D187" s="91" t="s">
        <v>206</v>
      </c>
      <c r="E187" s="3" t="str">
        <f>VLOOKUP(D187,ProcessData!D188:F1184,2,FALSE)</f>
        <v>tppdm175</v>
      </c>
      <c r="F187" s="3" t="str">
        <f>IFERROR(VLOOKUP($E187,'Table Names'!A:B,2,FALSE),"")</f>
        <v>Standard Surcharges by Subcontracting</v>
      </c>
      <c r="G187" s="3" t="s">
        <v>20</v>
      </c>
      <c r="H187" s="2"/>
      <c r="I187" s="97"/>
      <c r="J187" s="8"/>
      <c r="K187" s="8"/>
      <c r="L187" s="32"/>
      <c r="M187" s="59" t="e">
        <f>VLOOKUP(D187,ImportResults!$A$7:$F$250,4,FALSE)</f>
        <v>#N/A</v>
      </c>
      <c r="N187" s="59" t="e">
        <f>VLOOKUP(D187,ImportResults!$A$7:$F$250,5,FALSE)</f>
        <v>#N/A</v>
      </c>
      <c r="O187" s="3"/>
      <c r="P187" s="40"/>
    </row>
    <row r="188" spans="2:16" customFormat="1" x14ac:dyDescent="0.3">
      <c r="B188" s="3">
        <f>IF(TRIM(D188)&lt;&gt;"",MAX($B$5:B187)+1,"")</f>
        <v>183</v>
      </c>
      <c r="C188" s="91" t="s">
        <v>166</v>
      </c>
      <c r="D188" s="91" t="s">
        <v>207</v>
      </c>
      <c r="E188" s="3" t="str">
        <f>VLOOKUP(D188,ProcessData!D189:F1185,2,FALSE)</f>
        <v>tppdm176</v>
      </c>
      <c r="F188" s="3" t="str">
        <f>IFERROR(VLOOKUP($E188,'Table Names'!A:B,2,FALSE),"")</f>
        <v>Standard Surcharges by Sundry Cost</v>
      </c>
      <c r="G188" s="3" t="s">
        <v>20</v>
      </c>
      <c r="H188" s="2"/>
      <c r="I188" s="97"/>
      <c r="J188" s="8"/>
      <c r="K188" s="8"/>
      <c r="L188" s="32"/>
      <c r="M188" s="59" t="e">
        <f>VLOOKUP(D188,ImportResults!$A$7:$F$250,4,FALSE)</f>
        <v>#N/A</v>
      </c>
      <c r="N188" s="59" t="e">
        <f>VLOOKUP(D188,ImportResults!$A$7:$F$250,5,FALSE)</f>
        <v>#N/A</v>
      </c>
      <c r="O188" s="3"/>
      <c r="P188" s="40"/>
    </row>
    <row r="189" spans="2:16" customFormat="1" x14ac:dyDescent="0.3">
      <c r="B189" s="3">
        <f>IF(TRIM(D189)&lt;&gt;"",MAX($B$5:B188)+1,"")</f>
        <v>184</v>
      </c>
      <c r="C189" s="91" t="s">
        <v>166</v>
      </c>
      <c r="D189" s="91" t="s">
        <v>208</v>
      </c>
      <c r="E189" s="3" t="str">
        <f>VLOOKUP(D189,ProcessData!D190:F1186,2,FALSE)</f>
        <v>tppdm170</v>
      </c>
      <c r="F189" s="3" t="str">
        <f>IFERROR(VLOOKUP($E189,'Table Names'!A:B,2,FALSE),"")</f>
        <v>Standard Surcharges (General and by Cost Type)</v>
      </c>
      <c r="G189" s="3" t="s">
        <v>20</v>
      </c>
      <c r="H189" s="2"/>
      <c r="I189" s="97"/>
      <c r="J189" s="8"/>
      <c r="K189" s="8"/>
      <c r="L189" s="32"/>
      <c r="M189" s="59" t="e">
        <f>VLOOKUP(D189,ImportResults!$A$7:$F$250,4,FALSE)</f>
        <v>#N/A</v>
      </c>
      <c r="N189" s="59" t="e">
        <f>VLOOKUP(D189,ImportResults!$A$7:$F$250,5,FALSE)</f>
        <v>#N/A</v>
      </c>
      <c r="O189" s="3"/>
      <c r="P189" s="40"/>
    </row>
    <row r="190" spans="2:16" customFormat="1" x14ac:dyDescent="0.3">
      <c r="B190" s="3">
        <f>IF(TRIM(D190)&lt;&gt;"",MAX($B$5:B189)+1,"")</f>
        <v>185</v>
      </c>
      <c r="C190" s="91" t="s">
        <v>166</v>
      </c>
      <c r="D190" s="91" t="s">
        <v>209</v>
      </c>
      <c r="E190" s="3" t="str">
        <f>VLOOKUP(D190,ProcessData!D191:F1187,2,FALSE)</f>
        <v>tppdm016</v>
      </c>
      <c r="F190" s="3" t="str">
        <f>IFERROR(VLOOKUP($E190,'Table Names'!A:B,2,FALSE),"")</f>
        <v>Trade Groups</v>
      </c>
      <c r="G190" s="3" t="s">
        <v>20</v>
      </c>
      <c r="H190" s="2"/>
      <c r="I190" s="97"/>
      <c r="J190" s="8"/>
      <c r="K190" s="8"/>
      <c r="L190" s="32"/>
      <c r="M190" s="59" t="e">
        <f>VLOOKUP(D190,ImportResults!$A$7:$F$250,4,FALSE)</f>
        <v>#N/A</v>
      </c>
      <c r="N190" s="59" t="e">
        <f>VLOOKUP(D190,ImportResults!$A$7:$F$250,5,FALSE)</f>
        <v>#N/A</v>
      </c>
      <c r="O190" s="3"/>
      <c r="P190" s="40"/>
    </row>
    <row r="191" spans="2:16" customFormat="1" x14ac:dyDescent="0.3">
      <c r="B191" s="3">
        <f>IF(TRIM(D191)&lt;&gt;"",MAX($B$5:B190)+1,"")</f>
        <v>186</v>
      </c>
      <c r="C191" s="91" t="s">
        <v>166</v>
      </c>
      <c r="D191" s="91" t="s">
        <v>57</v>
      </c>
      <c r="E191" s="3" t="str">
        <f>VLOOKUP(D191,ProcessData!D192:F1188,2,FALSE)</f>
        <v>tppdm754</v>
      </c>
      <c r="F191" s="3" t="str">
        <f>IFERROR(VLOOKUP($E191,'Table Names'!A:B,2,FALSE),"")</f>
        <v>Units by Buy-from BP</v>
      </c>
      <c r="G191" s="3" t="s">
        <v>20</v>
      </c>
      <c r="H191" s="2"/>
      <c r="I191" s="97"/>
      <c r="J191" s="8"/>
      <c r="K191" s="8"/>
      <c r="L191" s="32"/>
      <c r="M191" s="59" t="e">
        <f>VLOOKUP(D191,ImportResults!$A$7:$F$250,4,FALSE)</f>
        <v>#N/A</v>
      </c>
      <c r="N191" s="59" t="e">
        <f>VLOOKUP(D191,ImportResults!$A$7:$F$250,5,FALSE)</f>
        <v>#N/A</v>
      </c>
      <c r="O191" s="3"/>
      <c r="P191" s="40"/>
    </row>
    <row r="192" spans="2:16" customFormat="1" x14ac:dyDescent="0.3">
      <c r="B192" s="3">
        <f>IF(TRIM(D192)&lt;&gt;"",MAX($B$5:B191)+1,"")</f>
        <v>187</v>
      </c>
      <c r="C192" s="91" t="s">
        <v>210</v>
      </c>
      <c r="D192" s="91" t="s">
        <v>211</v>
      </c>
      <c r="E192" s="3" t="str">
        <f>VLOOKUP(D192,ProcessData!D193:F1189,2,FALSE)</f>
        <v>timfc010</v>
      </c>
      <c r="F192" s="3" t="str">
        <f>IFERROR(VLOOKUP($E192,'Table Names'!A:B,2,FALSE),"")</f>
        <v>As-Built Header for Serial End Items</v>
      </c>
      <c r="G192" s="3" t="s">
        <v>20</v>
      </c>
      <c r="H192" s="2"/>
      <c r="I192" s="97"/>
      <c r="J192" s="8"/>
      <c r="K192" s="8"/>
      <c r="L192" s="32"/>
      <c r="M192" s="59" t="e">
        <f>VLOOKUP(D192,ImportResults!$A$7:$F$250,4,FALSE)</f>
        <v>#N/A</v>
      </c>
      <c r="N192" s="59" t="e">
        <f>VLOOKUP(D192,ImportResults!$A$7:$F$250,5,FALSE)</f>
        <v>#N/A</v>
      </c>
      <c r="O192" s="3"/>
      <c r="P192" s="40"/>
    </row>
    <row r="193" spans="2:16" customFormat="1" x14ac:dyDescent="0.3">
      <c r="B193" s="3">
        <f>IF(TRIM(D193)&lt;&gt;"",MAX($B$5:B192)+1,"")</f>
        <v>188</v>
      </c>
      <c r="C193" s="91" t="s">
        <v>210</v>
      </c>
      <c r="D193" s="91" t="s">
        <v>213</v>
      </c>
      <c r="E193" s="3" t="str">
        <f>VLOOKUP(D193,ProcessData!D194:F1190,2,FALSE)</f>
        <v>tirou400</v>
      </c>
      <c r="F193" s="3" t="str">
        <f>IFERROR(VLOOKUP($E193,'Table Names'!A:B,2,FALSE),"")</f>
        <v>Job Shop Routing</v>
      </c>
      <c r="G193" s="3" t="s">
        <v>20</v>
      </c>
      <c r="H193" s="2"/>
      <c r="I193" s="97"/>
      <c r="J193" s="8"/>
      <c r="K193" s="8"/>
      <c r="L193" s="32"/>
      <c r="M193" s="59" t="e">
        <f>VLOOKUP(D193,ImportResults!$A$7:$F$250,4,FALSE)</f>
        <v>#N/A</v>
      </c>
      <c r="N193" s="59" t="e">
        <f>VLOOKUP(D193,ImportResults!$A$7:$F$250,5,FALSE)</f>
        <v>#N/A</v>
      </c>
      <c r="O193" s="3"/>
      <c r="P193" s="40"/>
    </row>
    <row r="194" spans="2:16" customFormat="1" x14ac:dyDescent="0.3">
      <c r="B194" s="3">
        <f>IF(TRIM(D194)&lt;&gt;"",MAX($B$5:B193)+1,"")</f>
        <v>189</v>
      </c>
      <c r="C194" s="91" t="s">
        <v>210</v>
      </c>
      <c r="D194" s="91" t="s">
        <v>214</v>
      </c>
      <c r="E194" s="3" t="str">
        <f>VLOOKUP(D194,ProcessData!D195:F1191,2,FALSE)</f>
        <v>tirou401</v>
      </c>
      <c r="F194" s="3" t="str">
        <f>IFERROR(VLOOKUP($E194,'Table Names'!A:B,2,FALSE),"")</f>
        <v>Job Shop Routing Operations</v>
      </c>
      <c r="G194" s="3" t="s">
        <v>20</v>
      </c>
      <c r="H194" s="2"/>
      <c r="I194" s="97"/>
      <c r="J194" s="8"/>
      <c r="K194" s="8"/>
      <c r="L194" s="32"/>
      <c r="M194" s="59" t="e">
        <f>VLOOKUP(D194,ImportResults!$A$7:$F$250,4,FALSE)</f>
        <v>#N/A</v>
      </c>
      <c r="N194" s="59" t="e">
        <f>VLOOKUP(D194,ImportResults!$A$7:$F$250,5,FALSE)</f>
        <v>#N/A</v>
      </c>
      <c r="O194" s="3"/>
      <c r="P194" s="40"/>
    </row>
    <row r="195" spans="2:16" customFormat="1" x14ac:dyDescent="0.3">
      <c r="B195" s="3">
        <f>IF(TRIM(D195)&lt;&gt;"",MAX($B$5:B194)+1,"")</f>
        <v>190</v>
      </c>
      <c r="C195" s="91" t="s">
        <v>210</v>
      </c>
      <c r="D195" s="91" t="s">
        <v>215</v>
      </c>
      <c r="E195" s="3" t="str">
        <f>VLOOKUP(D195,ProcessData!D196:F1192,2,FALSE)</f>
        <v>tirou002</v>
      </c>
      <c r="F195" s="3" t="str">
        <f>IFERROR(VLOOKUP($E195,'Table Names'!A:B,2,FALSE),"")</f>
        <v>Machine</v>
      </c>
      <c r="G195" s="3" t="s">
        <v>20</v>
      </c>
      <c r="H195" s="2"/>
      <c r="I195" s="97"/>
      <c r="J195" s="8"/>
      <c r="K195" s="8"/>
      <c r="L195" s="32"/>
      <c r="M195" s="59" t="e">
        <f>VLOOKUP(D195,ImportResults!$A$7:$F$250,4,FALSE)</f>
        <v>#N/A</v>
      </c>
      <c r="N195" s="59" t="e">
        <f>VLOOKUP(D195,ImportResults!$A$7:$F$250,5,FALSE)</f>
        <v>#N/A</v>
      </c>
      <c r="O195" s="3"/>
      <c r="P195" s="40"/>
    </row>
    <row r="196" spans="2:16" customFormat="1" x14ac:dyDescent="0.3">
      <c r="B196" s="3">
        <f>IF(TRIM(D196)&lt;&gt;"",MAX($B$5:B195)+1,"")</f>
        <v>191</v>
      </c>
      <c r="C196" s="107" t="s">
        <v>210</v>
      </c>
      <c r="D196" s="107" t="s">
        <v>585</v>
      </c>
      <c r="E196" s="3" t="str">
        <f>VLOOKUP(D196,ProcessData!D197:F1193,2,FALSE)</f>
        <v>tirou461</v>
      </c>
      <c r="F196" s="3" t="str">
        <f>IFERROR(VLOOKUP($E196,'Table Names'!A:B,2,FALSE),"")</f>
        <v>Machine Capacity Group</v>
      </c>
      <c r="G196" s="3" t="s">
        <v>20</v>
      </c>
      <c r="H196" s="2"/>
      <c r="I196" s="97"/>
      <c r="J196" s="8"/>
      <c r="K196" s="8"/>
      <c r="L196" s="32"/>
      <c r="M196" s="59" t="e">
        <f>VLOOKUP(D196,ImportResults!$A$7:$F$250,4,FALSE)</f>
        <v>#N/A</v>
      </c>
      <c r="N196" s="59" t="e">
        <f>VLOOKUP(D196,ImportResults!$A$7:$F$250,5,FALSE)</f>
        <v>#N/A</v>
      </c>
      <c r="O196" s="3"/>
      <c r="P196" s="40"/>
    </row>
    <row r="197" spans="2:16" customFormat="1" x14ac:dyDescent="0.3">
      <c r="B197" s="3">
        <f>IF(TRIM(D197)&lt;&gt;"",MAX($B$5:B196)+1,"")</f>
        <v>192</v>
      </c>
      <c r="C197" s="107" t="s">
        <v>210</v>
      </c>
      <c r="D197" s="107" t="s">
        <v>586</v>
      </c>
      <c r="E197" s="3" t="str">
        <f>VLOOKUP(D197,ProcessData!D198:F1194,2,FALSE)</f>
        <v>tirou462</v>
      </c>
      <c r="F197" s="3" t="str">
        <f>IFERROR(VLOOKUP($E197,'Table Names'!A:B,2,FALSE),"")</f>
        <v>Machine Numbers</v>
      </c>
      <c r="G197" s="3" t="s">
        <v>20</v>
      </c>
      <c r="H197" s="2"/>
      <c r="I197" s="97"/>
      <c r="J197" s="8"/>
      <c r="K197" s="8"/>
      <c r="L197" s="32"/>
      <c r="M197" s="59" t="e">
        <f>VLOOKUP(D197,ImportResults!$A$7:$F$250,4,FALSE)</f>
        <v>#N/A</v>
      </c>
      <c r="N197" s="59" t="e">
        <f>VLOOKUP(D197,ImportResults!$A$7:$F$250,5,FALSE)</f>
        <v>#N/A</v>
      </c>
      <c r="O197" s="3"/>
      <c r="P197" s="40"/>
    </row>
    <row r="198" spans="2:16" s="3" customFormat="1" x14ac:dyDescent="0.3">
      <c r="B198" s="3">
        <f>IF(TRIM(D198)&lt;&gt;"",MAX($B$5:B197)+1,"")</f>
        <v>193</v>
      </c>
      <c r="C198" s="107" t="s">
        <v>210</v>
      </c>
      <c r="D198" s="107" t="s">
        <v>587</v>
      </c>
      <c r="E198" s="3" t="str">
        <f>VLOOKUP(D198,ProcessData!D199:F1195,2,FALSE)</f>
        <v>tirou460</v>
      </c>
      <c r="F198" s="3" t="str">
        <f>IFERROR(VLOOKUP($E198,'Table Names'!A:B,2,FALSE),"")</f>
        <v>Machine Types</v>
      </c>
      <c r="G198" s="3" t="s">
        <v>20</v>
      </c>
      <c r="H198" s="2"/>
      <c r="I198" s="97"/>
      <c r="J198" s="8"/>
      <c r="K198" s="8"/>
      <c r="L198" s="32"/>
      <c r="M198" s="59" t="e">
        <f>VLOOKUP(D198,ImportResults!$A$7:$F$250,4,FALSE)</f>
        <v>#N/A</v>
      </c>
      <c r="N198" s="59" t="e">
        <f>VLOOKUP(D198,ImportResults!$A$7:$F$250,5,FALSE)</f>
        <v>#N/A</v>
      </c>
      <c r="P198" s="40"/>
    </row>
    <row r="199" spans="2:16" s="3" customFormat="1" x14ac:dyDescent="0.3">
      <c r="B199" s="3">
        <f>IF(TRIM(D199)&lt;&gt;"",MAX($B$5:B198)+1,"")</f>
        <v>194</v>
      </c>
      <c r="C199" s="91" t="s">
        <v>210</v>
      </c>
      <c r="D199" s="91" t="s">
        <v>216</v>
      </c>
      <c r="E199" s="3" t="str">
        <f>VLOOKUP(D199,ProcessData!D200:F1196,2,FALSE)</f>
        <v>tibom040</v>
      </c>
      <c r="F199" s="3" t="str">
        <f>IFERROR(VLOOKUP($E199,'Table Names'!A:B,2,FALSE),"")</f>
        <v>Material-Routing Relationships</v>
      </c>
      <c r="G199" s="3" t="s">
        <v>20</v>
      </c>
      <c r="H199" s="2"/>
      <c r="I199" s="97"/>
      <c r="J199" s="8"/>
      <c r="K199" s="8"/>
      <c r="L199" s="32"/>
      <c r="M199" s="59" t="e">
        <f>VLOOKUP(D199,ImportResults!$A$7:$F$250,4,FALSE)</f>
        <v>#N/A</v>
      </c>
      <c r="N199" s="59" t="e">
        <f>VLOOKUP(D199,ImportResults!$A$7:$F$250,5,FALSE)</f>
        <v>#N/A</v>
      </c>
      <c r="P199" s="40"/>
    </row>
    <row r="200" spans="2:16" s="3" customFormat="1" x14ac:dyDescent="0.3">
      <c r="B200" s="3">
        <f>IF(TRIM(D200)&lt;&gt;"",MAX($B$5:B199)+1,"")</f>
        <v>195</v>
      </c>
      <c r="C200" s="91" t="s">
        <v>210</v>
      </c>
      <c r="D200" s="91" t="s">
        <v>217</v>
      </c>
      <c r="E200" s="3" t="str">
        <f>VLOOKUP(D200,ProcessData!D201:F1197,2,FALSE)</f>
        <v>tirou103</v>
      </c>
      <c r="F200" s="3" t="str">
        <f>IFERROR(VLOOKUP($E200,'Table Names'!A:B,2,FALSE),"")</f>
        <v>Phantom Routing Relationships</v>
      </c>
      <c r="G200" s="3" t="s">
        <v>20</v>
      </c>
      <c r="H200" s="2"/>
      <c r="I200" s="97"/>
      <c r="J200" s="8"/>
      <c r="K200" s="8"/>
      <c r="L200" s="32"/>
      <c r="M200" s="59" t="e">
        <f>VLOOKUP(D200,ImportResults!$A$7:$F$250,4,FALSE)</f>
        <v>#N/A</v>
      </c>
      <c r="N200" s="59" t="e">
        <f>VLOOKUP(D200,ImportResults!$A$7:$F$250,5,FALSE)</f>
        <v>#N/A</v>
      </c>
      <c r="P200" s="40"/>
    </row>
    <row r="201" spans="2:16" s="3" customFormat="1" x14ac:dyDescent="0.3">
      <c r="B201" s="3">
        <f>IF(TRIM(D201)&lt;&gt;"",MAX($B$5:B200)+1,"")</f>
        <v>196</v>
      </c>
      <c r="C201" s="91" t="s">
        <v>210</v>
      </c>
      <c r="D201" s="91" t="s">
        <v>218</v>
      </c>
      <c r="E201" s="3" t="str">
        <f>VLOOKUP(D201,ProcessData!D202:F1198,2,FALSE)</f>
        <v>tirou005</v>
      </c>
      <c r="F201" s="3" t="str">
        <f>IFERROR(VLOOKUP($E201,'Table Names'!A:B,2,FALSE),"")</f>
        <v>Process Variables</v>
      </c>
      <c r="G201" s="3" t="s">
        <v>20</v>
      </c>
      <c r="H201" s="2"/>
      <c r="I201" s="97"/>
      <c r="J201" s="8"/>
      <c r="K201" s="8"/>
      <c r="L201" s="32"/>
      <c r="M201" s="59" t="e">
        <f>VLOOKUP(D201,ImportResults!$A$7:$F$250,4,FALSE)</f>
        <v>#N/A</v>
      </c>
      <c r="N201" s="59" t="e">
        <f>VLOOKUP(D201,ImportResults!$A$7:$F$250,5,FALSE)</f>
        <v>#N/A</v>
      </c>
      <c r="P201" s="40"/>
    </row>
    <row r="202" spans="2:16" s="3" customFormat="1" x14ac:dyDescent="0.3">
      <c r="B202" s="3">
        <f>IF(TRIM(D202)&lt;&gt;"",MAX($B$5:B201)+1,"")</f>
        <v>197</v>
      </c>
      <c r="C202" s="91" t="s">
        <v>210</v>
      </c>
      <c r="D202" s="91" t="s">
        <v>219</v>
      </c>
      <c r="E202" s="3" t="s">
        <v>276</v>
      </c>
      <c r="F202" s="3" t="str">
        <f>IFERROR(VLOOKUP($E202,'Table Names'!A:B,2,FALSE),"")</f>
        <v>Production Departments</v>
      </c>
      <c r="G202" s="3" t="s">
        <v>20</v>
      </c>
      <c r="H202" s="2"/>
      <c r="I202" s="97"/>
      <c r="J202" s="8"/>
      <c r="K202" s="8"/>
      <c r="L202" s="32"/>
      <c r="M202" s="59" t="e">
        <f>VLOOKUP(D202,ImportResults!$A$7:$F$250,4,FALSE)</f>
        <v>#N/A</v>
      </c>
      <c r="N202" s="59" t="e">
        <f>VLOOKUP(D202,ImportResults!$A$7:$F$250,5,FALSE)</f>
        <v>#N/A</v>
      </c>
      <c r="P202" s="40"/>
    </row>
    <row r="203" spans="2:16" s="3" customFormat="1" x14ac:dyDescent="0.3">
      <c r="B203" s="3">
        <f>IF(TRIM(D203)&lt;&gt;"",MAX($B$5:B202)+1,"")</f>
        <v>198</v>
      </c>
      <c r="C203" s="91" t="s">
        <v>210</v>
      </c>
      <c r="D203" s="91" t="s">
        <v>220</v>
      </c>
      <c r="E203" s="3" t="s">
        <v>470</v>
      </c>
      <c r="F203" s="3" t="str">
        <f>IFERROR(VLOOKUP($E203,'Table Names'!A:B,2,FALSE),"")</f>
        <v>Reference Operations</v>
      </c>
      <c r="G203" s="3" t="s">
        <v>20</v>
      </c>
      <c r="H203" s="2"/>
      <c r="I203" s="97"/>
      <c r="J203" s="8"/>
      <c r="K203" s="8"/>
      <c r="L203" s="32"/>
      <c r="M203" s="59" t="e">
        <f>VLOOKUP(D203,ImportResults!$A$7:$F$250,4,FALSE)</f>
        <v>#N/A</v>
      </c>
      <c r="N203" s="59" t="e">
        <f>VLOOKUP(D203,ImportResults!$A$7:$F$250,5,FALSE)</f>
        <v>#N/A</v>
      </c>
      <c r="P203" s="40"/>
    </row>
    <row r="204" spans="2:16" s="3" customFormat="1" x14ac:dyDescent="0.3">
      <c r="B204" s="3">
        <f>IF(TRIM(D204)&lt;&gt;"",MAX($B$5:B203)+1,"")</f>
        <v>199</v>
      </c>
      <c r="C204" s="91" t="s">
        <v>210</v>
      </c>
      <c r="D204" s="91" t="s">
        <v>221</v>
      </c>
      <c r="E204" s="3" t="str">
        <f>VLOOKUP(D204,ProcessData!D205:F1201,2,FALSE)</f>
        <v>tirou101</v>
      </c>
      <c r="F204" s="3" t="str">
        <f>IFERROR(VLOOKUP($E204,'Table Names'!A:B,2,FALSE),"")</f>
        <v>Routing Codes by Item</v>
      </c>
      <c r="G204" s="3" t="s">
        <v>20</v>
      </c>
      <c r="H204" s="2"/>
      <c r="I204" s="97"/>
      <c r="J204" s="8"/>
      <c r="K204" s="8"/>
      <c r="L204" s="32"/>
      <c r="M204" s="59" t="e">
        <f>VLOOKUP(D204,ImportResults!$A$7:$F$250,4,FALSE)</f>
        <v>#N/A</v>
      </c>
      <c r="N204" s="59" t="e">
        <f>VLOOKUP(D204,ImportResults!$A$7:$F$250,5,FALSE)</f>
        <v>#N/A</v>
      </c>
      <c r="P204" s="40"/>
    </row>
    <row r="205" spans="2:16" s="3" customFormat="1" x14ac:dyDescent="0.3">
      <c r="B205" s="3">
        <f>IF(TRIM(D205)&lt;&gt;"",MAX($B$5:B204)+1,"")</f>
        <v>200</v>
      </c>
      <c r="C205" s="91" t="s">
        <v>210</v>
      </c>
      <c r="D205" s="91" t="s">
        <v>222</v>
      </c>
      <c r="E205" s="3" t="str">
        <f>VLOOKUP(D205,ProcessData!D206:F1202,2,FALSE)</f>
        <v>tirou102</v>
      </c>
      <c r="F205" s="3" t="str">
        <f>IFERROR(VLOOKUP($E205,'Table Names'!A:B,2,FALSE),"")</f>
        <v>Routing Operation</v>
      </c>
      <c r="G205" s="3" t="s">
        <v>20</v>
      </c>
      <c r="H205" s="92"/>
      <c r="I205" s="97"/>
      <c r="J205" s="8"/>
      <c r="K205" s="8"/>
      <c r="L205" s="32"/>
      <c r="M205" s="59" t="e">
        <f>VLOOKUP(D205,ImportResults!$A$7:$F$250,4,FALSE)</f>
        <v>#N/A</v>
      </c>
      <c r="N205" s="59" t="e">
        <f>VLOOKUP(D205,ImportResults!$A$7:$F$250,5,FALSE)</f>
        <v>#N/A</v>
      </c>
      <c r="P205" s="40"/>
    </row>
    <row r="206" spans="2:16" s="3" customFormat="1" x14ac:dyDescent="0.3">
      <c r="B206" s="3">
        <f>IF(TRIM(D206)&lt;&gt;"",MAX($B$5:B205)+1,"")</f>
        <v>201</v>
      </c>
      <c r="C206" s="91" t="s">
        <v>210</v>
      </c>
      <c r="D206" s="91" t="s">
        <v>223</v>
      </c>
      <c r="E206" s="3" t="str">
        <f>VLOOKUP(D206,ProcessData!D207:F1203,2,FALSE)</f>
        <v>tirou003</v>
      </c>
      <c r="F206" s="3" t="str">
        <f>IFERROR(VLOOKUP($E206,'Table Names'!A:B,2,FALSE),"")</f>
        <v>Task</v>
      </c>
      <c r="G206" s="3" t="s">
        <v>20</v>
      </c>
      <c r="H206" s="2"/>
      <c r="I206" s="97"/>
      <c r="J206" s="8"/>
      <c r="K206" s="8"/>
      <c r="L206" s="32"/>
      <c r="M206" s="59" t="e">
        <f>VLOOKUP(D206,ImportResults!$A$7:$F$250,4,FALSE)</f>
        <v>#N/A</v>
      </c>
      <c r="N206" s="59" t="e">
        <f>VLOOKUP(D206,ImportResults!$A$7:$F$250,5,FALSE)</f>
        <v>#N/A</v>
      </c>
      <c r="P206" s="40"/>
    </row>
    <row r="207" spans="2:16" s="3" customFormat="1" x14ac:dyDescent="0.3">
      <c r="B207" s="3">
        <f>IF(TRIM(D207)&lt;&gt;"",MAX($B$5:B206)+1,"")</f>
        <v>202</v>
      </c>
      <c r="C207" s="91" t="s">
        <v>210</v>
      </c>
      <c r="D207" s="91" t="s">
        <v>224</v>
      </c>
      <c r="E207" s="3" t="str">
        <f>VLOOKUP(D207,ProcessData!D208:F1204,2,FALSE)</f>
        <v>tirou004</v>
      </c>
      <c r="F207" s="3" t="str">
        <f>IFERROR(VLOOKUP($E207,'Table Names'!A:B,2,FALSE),"")</f>
        <v>Task Relationship</v>
      </c>
      <c r="G207" s="3" t="s">
        <v>20</v>
      </c>
      <c r="H207" s="2"/>
      <c r="I207" s="97"/>
      <c r="J207" s="20"/>
      <c r="K207" s="20"/>
      <c r="L207" s="19"/>
      <c r="M207" s="59" t="e">
        <f>VLOOKUP(D207,ImportResults!$A$7:$F$250,4,FALSE)</f>
        <v>#N/A</v>
      </c>
      <c r="N207" s="59" t="e">
        <f>VLOOKUP(D207,ImportResults!$A$7:$F$250,5,FALSE)</f>
        <v>#N/A</v>
      </c>
      <c r="P207" s="39"/>
    </row>
    <row r="208" spans="2:16" s="3" customFormat="1" x14ac:dyDescent="0.3">
      <c r="B208" s="3">
        <f>IF(TRIM(D208)&lt;&gt;"",MAX($B$5:B207)+1,"")</f>
        <v>203</v>
      </c>
      <c r="C208" s="91" t="s">
        <v>210</v>
      </c>
      <c r="D208" s="91" t="s">
        <v>225</v>
      </c>
      <c r="E208" s="3" t="str">
        <f>VLOOKUP(D208,ProcessData!D209:F1205,2,FALSE)</f>
        <v>tirou001</v>
      </c>
      <c r="F208" s="3" t="str">
        <f>IFERROR(VLOOKUP($E208,'Table Names'!A:B,2,FALSE),"")</f>
        <v>Work Center</v>
      </c>
      <c r="G208" s="3" t="s">
        <v>20</v>
      </c>
      <c r="H208" s="2"/>
      <c r="I208" s="97"/>
      <c r="J208" s="22"/>
      <c r="K208" s="20"/>
      <c r="L208" s="19"/>
      <c r="M208" s="59" t="e">
        <f>VLOOKUP(D208,ImportResults!$A$7:$F$250,4,FALSE)</f>
        <v>#N/A</v>
      </c>
      <c r="N208" s="59" t="e">
        <f>VLOOKUP(D208,ImportResults!$A$7:$F$250,5,FALSE)</f>
        <v>#N/A</v>
      </c>
      <c r="P208" s="39"/>
    </row>
    <row r="209" spans="2:16" s="3" customFormat="1" x14ac:dyDescent="0.3">
      <c r="B209" s="3">
        <f>IF(TRIM(D209)&lt;&gt;"",MAX($B$5:B208)+1,"")</f>
        <v>204</v>
      </c>
      <c r="C209" s="91" t="s">
        <v>226</v>
      </c>
      <c r="D209" s="91" t="s">
        <v>227</v>
      </c>
      <c r="E209" s="3" t="str">
        <f>VLOOKUP(D209,ProcessData!D210:F1206,2,FALSE)</f>
        <v>tsmdm069</v>
      </c>
      <c r="F209" s="3" t="str">
        <f>IFERROR(VLOOKUP($E209,'Table Names'!A:B,2,FALSE),"")</f>
        <v>Maintenance Triggers</v>
      </c>
      <c r="G209" s="3" t="s">
        <v>20</v>
      </c>
      <c r="H209" s="2"/>
      <c r="I209" s="97"/>
      <c r="J209" s="22"/>
      <c r="K209" s="22"/>
      <c r="L209" s="23"/>
      <c r="M209" s="59" t="e">
        <f>VLOOKUP(D209,ImportResults!$A$7:$F$250,4,FALSE)</f>
        <v>#N/A</v>
      </c>
      <c r="N209" s="59" t="e">
        <f>VLOOKUP(D209,ImportResults!$A$7:$F$250,5,FALSE)</f>
        <v>#N/A</v>
      </c>
      <c r="P209" s="39"/>
    </row>
    <row r="210" spans="2:16" s="3" customFormat="1" x14ac:dyDescent="0.3">
      <c r="B210" s="3">
        <f>IF(TRIM(D210)&lt;&gt;"",MAX($B$5:B209)+1,"")</f>
        <v>205</v>
      </c>
      <c r="C210" s="91" t="s">
        <v>226</v>
      </c>
      <c r="D210" s="91" t="s">
        <v>228</v>
      </c>
      <c r="E210" s="3" t="str">
        <f>VLOOKUP(D210,ProcessData!D211:F1207,2,FALSE)</f>
        <v>tsmdm068</v>
      </c>
      <c r="F210" s="3" t="str">
        <f>IFERROR(VLOOKUP($E210,'Table Names'!A:B,2,FALSE),"")</f>
        <v>Maintenance Trigger Sets</v>
      </c>
      <c r="G210" s="3" t="s">
        <v>20</v>
      </c>
      <c r="H210" s="2"/>
      <c r="I210" s="97"/>
      <c r="J210" s="22"/>
      <c r="K210" s="22"/>
      <c r="L210" s="23"/>
      <c r="M210" s="59" t="e">
        <f>VLOOKUP(D210,ImportResults!$A$7:$F$250,4,FALSE)</f>
        <v>#N/A</v>
      </c>
      <c r="N210" s="59" t="e">
        <f>VLOOKUP(D210,ImportResults!$A$7:$F$250,5,FALSE)</f>
        <v>#N/A</v>
      </c>
      <c r="P210" s="39"/>
    </row>
    <row r="211" spans="2:16" s="3" customFormat="1" x14ac:dyDescent="0.3">
      <c r="B211" s="3">
        <f>IF(TRIM(D211)&lt;&gt;"",MAX($B$5:B210)+1,"")</f>
        <v>206</v>
      </c>
      <c r="C211" s="91" t="s">
        <v>226</v>
      </c>
      <c r="D211" s="91" t="s">
        <v>229</v>
      </c>
      <c r="E211" s="3" t="s">
        <v>478</v>
      </c>
      <c r="F211" s="3" t="str">
        <f>IFERROR(VLOOKUP($E211,'Table Names'!A:B,2,FALSE),"")</f>
        <v>Measurement Types</v>
      </c>
      <c r="G211" s="3" t="s">
        <v>20</v>
      </c>
      <c r="H211" s="2"/>
      <c r="I211" s="97"/>
      <c r="J211" s="20"/>
      <c r="K211" s="20"/>
      <c r="L211" s="19"/>
      <c r="M211" s="59" t="e">
        <f>VLOOKUP(D211,ImportResults!$A$7:$F$250,4,FALSE)</f>
        <v>#N/A</v>
      </c>
      <c r="N211" s="59" t="e">
        <f>VLOOKUP(D211,ImportResults!$A$7:$F$250,5,FALSE)</f>
        <v>#N/A</v>
      </c>
      <c r="P211" s="39"/>
    </row>
    <row r="212" spans="2:16" s="3" customFormat="1" x14ac:dyDescent="0.3">
      <c r="B212" s="3">
        <f>IF(TRIM(D212)&lt;&gt;"",MAX($B$5:B211)+1,"")</f>
        <v>207</v>
      </c>
      <c r="C212" s="91" t="s">
        <v>226</v>
      </c>
      <c r="D212" s="91" t="s">
        <v>230</v>
      </c>
      <c r="E212" s="3" t="str">
        <f>VLOOKUP(D212,ProcessData!D213:F1209,2,FALSE)</f>
        <v>tsacm360</v>
      </c>
      <c r="F212" s="3" t="str">
        <f>IFERROR(VLOOKUP($E212,'Table Names'!A:B,2,FALSE),"")</f>
        <v>Measurement Types by Reference Activity</v>
      </c>
      <c r="G212" s="3" t="s">
        <v>20</v>
      </c>
      <c r="H212" s="2"/>
      <c r="I212" s="97"/>
      <c r="J212" s="20"/>
      <c r="K212" s="20"/>
      <c r="L212" s="19"/>
      <c r="M212" s="59" t="e">
        <f>VLOOKUP(D212,ImportResults!$A$7:$F$250,4,FALSE)</f>
        <v>#N/A</v>
      </c>
      <c r="N212" s="59" t="e">
        <f>VLOOKUP(D212,ImportResults!$A$7:$F$250,5,FALSE)</f>
        <v>#N/A</v>
      </c>
      <c r="P212" s="39"/>
    </row>
    <row r="213" spans="2:16" s="3" customFormat="1" x14ac:dyDescent="0.3">
      <c r="B213" s="3">
        <f>IF(TRIM(D213)&lt;&gt;"",MAX($B$5:B212)+1,"")</f>
        <v>208</v>
      </c>
      <c r="C213" s="91" t="s">
        <v>226</v>
      </c>
      <c r="D213" s="91" t="s">
        <v>231</v>
      </c>
      <c r="E213" s="3" t="str">
        <f>VLOOKUP(D213,ProcessData!D214:F1210,2,FALSE)</f>
        <v>tsmdm060</v>
      </c>
      <c r="F213" s="3" t="str">
        <f>IFERROR(VLOOKUP($E213,'Table Names'!A:B,2,FALSE),"")</f>
        <v>Measurement Units</v>
      </c>
      <c r="G213" s="3" t="s">
        <v>20</v>
      </c>
      <c r="H213" s="2"/>
      <c r="I213" s="97"/>
      <c r="J213" s="20"/>
      <c r="K213" s="20"/>
      <c r="L213" s="19"/>
      <c r="M213" s="59" t="e">
        <f>VLOOKUP(D213,ImportResults!$A$7:$F$250,4,FALSE)</f>
        <v>#N/A</v>
      </c>
      <c r="N213" s="59" t="e">
        <f>VLOOKUP(D213,ImportResults!$A$7:$F$250,5,FALSE)</f>
        <v>#N/A</v>
      </c>
      <c r="P213" s="39"/>
    </row>
    <row r="214" spans="2:16" s="3" customFormat="1" x14ac:dyDescent="0.3">
      <c r="B214" s="3">
        <f>IF(TRIM(D214)&lt;&gt;"",MAX($B$5:B213)+1,"")</f>
        <v>209</v>
      </c>
      <c r="C214" s="91" t="s">
        <v>226</v>
      </c>
      <c r="D214" s="91" t="s">
        <v>232</v>
      </c>
      <c r="E214" s="3" t="str">
        <f>VLOOKUP(D214,ProcessData!D215:F1211,2,FALSE)</f>
        <v>tscfg210</v>
      </c>
      <c r="F214" s="3" t="str">
        <f>IFERROR(VLOOKUP($E214,'Table Names'!A:B,2,FALSE),"")</f>
        <v>Physical Breakdowns</v>
      </c>
      <c r="G214" s="3" t="s">
        <v>20</v>
      </c>
      <c r="H214" s="2"/>
      <c r="I214" s="50"/>
      <c r="J214" s="20"/>
      <c r="K214" s="20"/>
      <c r="L214" s="19"/>
      <c r="M214" s="59" t="e">
        <f>VLOOKUP(D214,ImportResults!$A$7:$F$250,4,FALSE)</f>
        <v>#N/A</v>
      </c>
      <c r="N214" s="59" t="e">
        <f>VLOOKUP(D214,ImportResults!$A$7:$F$250,5,FALSE)</f>
        <v>#N/A</v>
      </c>
      <c r="P214" s="39"/>
    </row>
    <row r="215" spans="2:16" s="3" customFormat="1" x14ac:dyDescent="0.3">
      <c r="B215" s="3">
        <f>IF(TRIM(D215)&lt;&gt;"",MAX($B$5:B214)+1,"")</f>
        <v>210</v>
      </c>
      <c r="C215" s="91" t="s">
        <v>226</v>
      </c>
      <c r="D215" s="91" t="s">
        <v>233</v>
      </c>
      <c r="E215" s="3" t="str">
        <f>VLOOKUP(D215,ProcessData!D216:F1212,2,FALSE)</f>
        <v>tsspc130</v>
      </c>
      <c r="F215" s="3" t="str">
        <f>IFERROR(VLOOKUP($E215,'Table Names'!A:B,2,FALSE),"")</f>
        <v>Preventive Maintenance Scenarios</v>
      </c>
      <c r="G215" s="3" t="s">
        <v>20</v>
      </c>
      <c r="H215" s="2"/>
      <c r="I215" s="50"/>
      <c r="J215" s="22"/>
      <c r="K215" s="22"/>
      <c r="L215" s="23"/>
      <c r="M215" s="59" t="e">
        <f>VLOOKUP(D215,ImportResults!$A$7:$F$250,4,FALSE)</f>
        <v>#N/A</v>
      </c>
      <c r="N215" s="59" t="e">
        <f>VLOOKUP(D215,ImportResults!$A$7:$F$250,5,FALSE)</f>
        <v>#N/A</v>
      </c>
      <c r="P215" s="39"/>
    </row>
    <row r="216" spans="2:16" s="3" customFormat="1" x14ac:dyDescent="0.3">
      <c r="B216" s="3">
        <f>IF(TRIM(D216)&lt;&gt;"",MAX($B$5:B215)+1,"")</f>
        <v>211</v>
      </c>
      <c r="C216" s="91" t="s">
        <v>226</v>
      </c>
      <c r="D216" s="91" t="s">
        <v>234</v>
      </c>
      <c r="E216" s="3" t="str">
        <f>VLOOKUP(D216,ProcessData!D217:F1213,2,FALSE)</f>
        <v>tsspc132</v>
      </c>
      <c r="F216" s="3" t="str">
        <f>IFERROR(VLOOKUP($E216,'Table Names'!A:B,2,FALSE),"")</f>
        <v>Preventive Maintenance Scenario Line Patterns</v>
      </c>
      <c r="G216" s="3" t="s">
        <v>20</v>
      </c>
      <c r="H216" s="2"/>
      <c r="I216" s="50"/>
      <c r="J216" s="20"/>
      <c r="K216" s="20"/>
      <c r="L216" s="19"/>
      <c r="M216" s="59" t="e">
        <f>VLOOKUP(D216,ImportResults!$A$7:$F$250,4,FALSE)</f>
        <v>#N/A</v>
      </c>
      <c r="N216" s="59" t="e">
        <f>VLOOKUP(D216,ImportResults!$A$7:$F$250,5,FALSE)</f>
        <v>#N/A</v>
      </c>
      <c r="P216" s="39"/>
    </row>
    <row r="217" spans="2:16" s="3" customFormat="1" x14ac:dyDescent="0.3">
      <c r="B217" s="3">
        <f>IF(TRIM(D217)&lt;&gt;"",MAX($B$5:B216)+1,"")</f>
        <v>212</v>
      </c>
      <c r="C217" s="91" t="s">
        <v>226</v>
      </c>
      <c r="D217" s="91" t="s">
        <v>235</v>
      </c>
      <c r="E217" s="3" t="str">
        <f>VLOOKUP(D217,ProcessData!D218:F1214,2,FALSE)</f>
        <v>tsspc131</v>
      </c>
      <c r="F217" s="3" t="str">
        <f>IFERROR(VLOOKUP($E217,'Table Names'!A:B,2,FALSE),"")</f>
        <v>Preventive Maintenance Scenario Lines</v>
      </c>
      <c r="G217" s="3" t="s">
        <v>20</v>
      </c>
      <c r="H217" s="2"/>
      <c r="I217" s="51"/>
      <c r="J217" s="8"/>
      <c r="K217" s="8"/>
      <c r="L217" s="32"/>
      <c r="M217" s="59" t="e">
        <f>VLOOKUP(D217,ImportResults!$A$7:$F$250,4,FALSE)</f>
        <v>#N/A</v>
      </c>
      <c r="N217" s="59" t="e">
        <f>VLOOKUP(D217,ImportResults!$A$7:$F$250,5,FALSE)</f>
        <v>#N/A</v>
      </c>
      <c r="P217" s="40"/>
    </row>
    <row r="218" spans="2:16" s="3" customFormat="1" x14ac:dyDescent="0.3">
      <c r="B218" s="3">
        <f>IF(TRIM(D218)&lt;&gt;"",MAX($B$5:B217)+1,"")</f>
        <v>213</v>
      </c>
      <c r="C218" s="91" t="s">
        <v>226</v>
      </c>
      <c r="D218" s="91" t="s">
        <v>236</v>
      </c>
      <c r="E218" s="3" t="str">
        <f>VLOOKUP(D218,ProcessData!D219:F1215,2,FALSE)</f>
        <v>tsacm101</v>
      </c>
      <c r="F218" s="3" t="str">
        <f>IFERROR(VLOOKUP($E218,'Table Names'!A:B,2,FALSE),"")</f>
        <v>Reference Activities / Master Routing (Option)s</v>
      </c>
      <c r="G218" s="3" t="s">
        <v>20</v>
      </c>
      <c r="H218" s="2"/>
      <c r="I218" s="51"/>
      <c r="J218" s="8"/>
      <c r="K218" s="8"/>
      <c r="L218" s="32"/>
      <c r="M218" s="59" t="e">
        <f>VLOOKUP(D218,ImportResults!$A$7:$F$250,4,FALSE)</f>
        <v>#N/A</v>
      </c>
      <c r="N218" s="59" t="e">
        <f>VLOOKUP(D218,ImportResults!$A$7:$F$250,5,FALSE)</f>
        <v>#N/A</v>
      </c>
      <c r="P218" s="40"/>
    </row>
    <row r="219" spans="2:16" s="3" customFormat="1" x14ac:dyDescent="0.3">
      <c r="B219" s="3">
        <f>IF(TRIM(D219)&lt;&gt;"",MAX($B$5:B218)+1,"")</f>
        <v>214</v>
      </c>
      <c r="C219" s="91" t="s">
        <v>226</v>
      </c>
      <c r="D219" s="91" t="s">
        <v>237</v>
      </c>
      <c r="E219" s="3" t="str">
        <f>VLOOKUP(D219,ProcessData!D220:F1216,2,FALSE)</f>
        <v>tsacm220</v>
      </c>
      <c r="F219" s="3" t="str">
        <f>IFERROR(VLOOKUP($E219,'Table Names'!A:B,2,FALSE),"")</f>
        <v>Resource Requirements by Reference Activity</v>
      </c>
      <c r="G219" s="3" t="s">
        <v>20</v>
      </c>
      <c r="H219" s="2"/>
      <c r="I219" s="51"/>
      <c r="J219" s="8"/>
      <c r="K219" s="8"/>
      <c r="L219" s="32"/>
      <c r="M219" s="59" t="e">
        <f>VLOOKUP(D219,ImportResults!$A$7:$F$250,4,FALSE)</f>
        <v>#N/A</v>
      </c>
      <c r="N219" s="59" t="e">
        <f>VLOOKUP(D219,ImportResults!$A$7:$F$250,5,FALSE)</f>
        <v>#N/A</v>
      </c>
      <c r="P219" s="40"/>
    </row>
    <row r="220" spans="2:16" s="3" customFormat="1" x14ac:dyDescent="0.3">
      <c r="B220" s="3">
        <f>IF(TRIM(D220)&lt;&gt;"",MAX($B$5:B219)+1,"")</f>
        <v>215</v>
      </c>
      <c r="C220" s="91" t="s">
        <v>226</v>
      </c>
      <c r="D220" s="91" t="s">
        <v>238</v>
      </c>
      <c r="E220" s="3" t="str">
        <f>VLOOKUP(D220,ProcessData!D221:F1217,2,FALSE)</f>
        <v>tsspc135</v>
      </c>
      <c r="F220" s="3" t="str">
        <f>IFERROR(VLOOKUP($E220,'Table Names'!A:B,2,FALSE),"")</f>
        <v>Rule Book for Maintenance Scenarios</v>
      </c>
      <c r="G220" s="3" t="s">
        <v>20</v>
      </c>
      <c r="H220" s="2"/>
      <c r="I220" s="51"/>
      <c r="J220" s="8"/>
      <c r="K220" s="8"/>
      <c r="L220" s="32"/>
      <c r="M220" s="59" t="e">
        <f>VLOOKUP(D220,ImportResults!$A$7:$F$250,4,FALSE)</f>
        <v>#N/A</v>
      </c>
      <c r="N220" s="59" t="e">
        <f>VLOOKUP(D220,ImportResults!$A$7:$F$250,5,FALSE)</f>
        <v>#N/A</v>
      </c>
      <c r="P220" s="40"/>
    </row>
    <row r="221" spans="2:16" s="3" customFormat="1" x14ac:dyDescent="0.3">
      <c r="B221" s="3">
        <f>IF(TRIM(D221)&lt;&gt;"",MAX($B$5:B220)+1,"")</f>
        <v>216</v>
      </c>
      <c r="C221" s="91" t="s">
        <v>226</v>
      </c>
      <c r="D221" s="91" t="s">
        <v>239</v>
      </c>
      <c r="E221" s="3" t="str">
        <f>VLOOKUP(D221,ProcessData!D222:F1218,2,FALSE)</f>
        <v>tscfg200</v>
      </c>
      <c r="F221" s="3" t="str">
        <f>IFERROR(VLOOKUP($E221,'Table Names'!A:B,2,FALSE),"")</f>
        <v>Serialized Items</v>
      </c>
      <c r="G221" s="3" t="s">
        <v>20</v>
      </c>
      <c r="H221" s="2"/>
      <c r="I221" s="51"/>
      <c r="J221" s="8"/>
      <c r="K221" s="8"/>
      <c r="L221" s="32"/>
      <c r="M221" s="59" t="e">
        <f>VLOOKUP(D221,ImportResults!$A$7:$F$250,4,FALSE)</f>
        <v>#N/A</v>
      </c>
      <c r="N221" s="59" t="e">
        <f>VLOOKUP(D221,ImportResults!$A$7:$F$250,5,FALSE)</f>
        <v>#N/A</v>
      </c>
      <c r="P221" s="40"/>
    </row>
    <row r="222" spans="2:16" s="3" customFormat="1" x14ac:dyDescent="0.3">
      <c r="B222" s="3">
        <f>IF(TRIM(D222)&lt;&gt;"",MAX($B$5:B221)+1,"")</f>
        <v>217</v>
      </c>
      <c r="C222" s="91" t="s">
        <v>226</v>
      </c>
      <c r="D222" s="91" t="s">
        <v>240</v>
      </c>
      <c r="E222" s="3" t="s">
        <v>488</v>
      </c>
      <c r="F222" s="3" t="str">
        <f>IFERROR(VLOOKUP($E222,'Table Names'!A:B,2,FALSE),"")</f>
        <v>Installation</v>
      </c>
      <c r="G222" s="3" t="s">
        <v>20</v>
      </c>
      <c r="H222" s="2"/>
      <c r="I222" s="51"/>
      <c r="J222" s="8"/>
      <c r="K222" s="8"/>
      <c r="L222" s="32"/>
      <c r="M222" s="59" t="e">
        <f>VLOOKUP(D222,ImportResults!$A$7:$F$250,4,FALSE)</f>
        <v>#N/A</v>
      </c>
      <c r="N222" s="59" t="e">
        <f>VLOOKUP(D222,ImportResults!$A$7:$F$250,5,FALSE)</f>
        <v>#N/A</v>
      </c>
      <c r="P222" s="40"/>
    </row>
    <row r="223" spans="2:16" s="3" customFormat="1" x14ac:dyDescent="0.3">
      <c r="B223" s="3">
        <f>IF(TRIM(D223)&lt;&gt;"",MAX($B$5:B222)+1,"")</f>
        <v>218</v>
      </c>
      <c r="C223" s="91" t="s">
        <v>241</v>
      </c>
      <c r="D223" s="91" t="s">
        <v>241</v>
      </c>
      <c r="E223" s="3" t="str">
        <f>VLOOKUP(D223,ProcessData!D224:F1220,2,FALSE)</f>
        <v>tttxt010</v>
      </c>
      <c r="F223" s="3" t="str">
        <f>IFERROR(VLOOKUP($E223,'Table Names'!A:B,2,FALSE),"")</f>
        <v>Texts</v>
      </c>
      <c r="G223" s="3" t="s">
        <v>20</v>
      </c>
      <c r="H223" s="2"/>
      <c r="I223" s="51"/>
      <c r="J223" s="8"/>
      <c r="K223" s="8"/>
      <c r="L223" s="32"/>
      <c r="M223" s="59" t="e">
        <f>VLOOKUP(D223,ImportResults!$A$7:$F$250,4,FALSE)</f>
        <v>#N/A</v>
      </c>
      <c r="N223" s="59" t="e">
        <f>VLOOKUP(D223,ImportResults!$A$7:$F$250,5,FALSE)</f>
        <v>#N/A</v>
      </c>
      <c r="P223" s="40"/>
    </row>
    <row r="224" spans="2:16" s="3" customFormat="1" x14ac:dyDescent="0.3">
      <c r="B224" s="3">
        <f>IF(TRIM(D224)&lt;&gt;"",MAX($B$5:B223)+1,"")</f>
        <v>219</v>
      </c>
      <c r="C224" s="91" t="s">
        <v>242</v>
      </c>
      <c r="D224" s="91" t="s">
        <v>243</v>
      </c>
      <c r="E224" s="3" t="str">
        <f>VLOOKUP(D224,ProcessData!D225:F1221,2,FALSE)</f>
        <v>whwmd220</v>
      </c>
      <c r="F224" s="3" t="str">
        <f>IFERROR(VLOOKUP($E224,'Table Names'!A:B,2,FALSE),"")</f>
        <v>Dock Locations by Warehouse/Storage Zone/Item/Partner</v>
      </c>
      <c r="G224" s="3" t="s">
        <v>20</v>
      </c>
      <c r="H224" s="2"/>
      <c r="I224" s="51"/>
      <c r="J224" s="8"/>
      <c r="K224" s="8"/>
      <c r="L224" s="32"/>
      <c r="M224" s="59" t="e">
        <f>VLOOKUP(D224,ImportResults!$A$7:$F$250,4,FALSE)</f>
        <v>#N/A</v>
      </c>
      <c r="N224" s="59" t="e">
        <f>VLOOKUP(D224,ImportResults!$A$7:$F$250,5,FALSE)</f>
        <v>#N/A</v>
      </c>
      <c r="P224" s="40"/>
    </row>
    <row r="225" spans="2:16" s="3" customFormat="1" x14ac:dyDescent="0.3">
      <c r="B225" s="3">
        <f>IF(TRIM(D225)&lt;&gt;"",MAX($B$5:B224)+1,"")</f>
        <v>220</v>
      </c>
      <c r="C225" s="91" t="s">
        <v>242</v>
      </c>
      <c r="D225" s="91" t="s">
        <v>244</v>
      </c>
      <c r="E225" s="3" t="s">
        <v>494</v>
      </c>
      <c r="F225" s="3" t="str">
        <f>IFERROR(VLOOKUP($E225,'Table Names'!A:B,2,FALSE),"")</f>
        <v>Location Data by Item</v>
      </c>
      <c r="G225" s="3" t="s">
        <v>20</v>
      </c>
      <c r="H225" s="2"/>
      <c r="I225" s="51"/>
      <c r="J225" s="8"/>
      <c r="K225" s="8"/>
      <c r="L225" s="32"/>
      <c r="M225" s="59" t="e">
        <f>VLOOKUP(D225,ImportResults!$A$7:$F$250,4,FALSE)</f>
        <v>#N/A</v>
      </c>
      <c r="N225" s="59" t="e">
        <f>VLOOKUP(D225,ImportResults!$A$7:$F$250,5,FALSE)</f>
        <v>#N/A</v>
      </c>
      <c r="P225" s="40"/>
    </row>
    <row r="226" spans="2:16" s="3" customFormat="1" x14ac:dyDescent="0.3">
      <c r="B226" s="3">
        <f>IF(TRIM(D226)&lt;&gt;"",MAX($B$5:B225)+1,"")</f>
        <v>221</v>
      </c>
      <c r="C226" s="91" t="s">
        <v>242</v>
      </c>
      <c r="D226" s="91" t="s">
        <v>245</v>
      </c>
      <c r="E226" s="3" t="s">
        <v>495</v>
      </c>
      <c r="F226" s="3" t="str">
        <f>IFERROR(VLOOKUP($E226,'Table Names'!A:B,2,FALSE),"")</f>
        <v>Location Capacity</v>
      </c>
      <c r="G226" s="3" t="s">
        <v>20</v>
      </c>
      <c r="H226" s="2"/>
      <c r="I226" s="51"/>
      <c r="J226" s="8"/>
      <c r="K226" s="8"/>
      <c r="L226" s="32"/>
      <c r="M226" s="59" t="e">
        <f>VLOOKUP(D226,ImportResults!$A$7:$F$250,4,FALSE)</f>
        <v>#N/A</v>
      </c>
      <c r="N226" s="59" t="e">
        <f>VLOOKUP(D226,ImportResults!$A$7:$F$250,5,FALSE)</f>
        <v>#N/A</v>
      </c>
      <c r="P226" s="40"/>
    </row>
    <row r="227" spans="2:16" s="3" customFormat="1" x14ac:dyDescent="0.3">
      <c r="B227" s="3">
        <f>IF(TRIM(D227)&lt;&gt;"",MAX($B$5:B226)+1,"")</f>
        <v>222</v>
      </c>
      <c r="C227" s="91" t="s">
        <v>242</v>
      </c>
      <c r="D227" s="91" t="s">
        <v>246</v>
      </c>
      <c r="E227" s="3" t="str">
        <f>VLOOKUP(D227,ProcessData!D228:F1224,2,FALSE)</f>
        <v>whwmd300</v>
      </c>
      <c r="F227" s="3" t="str">
        <f>IFERROR(VLOOKUP($E227,'Table Names'!A:B,2,FALSE),"")</f>
        <v>Locations</v>
      </c>
      <c r="G227" s="3" t="s">
        <v>20</v>
      </c>
      <c r="H227" s="2"/>
      <c r="I227" s="51"/>
      <c r="J227" s="8"/>
      <c r="K227" s="8"/>
      <c r="L227" s="32"/>
      <c r="M227" s="59" t="e">
        <f>VLOOKUP(D227,ImportResults!$A$7:$F$250,4,FALSE)</f>
        <v>#N/A</v>
      </c>
      <c r="N227" s="59" t="e">
        <f>VLOOKUP(D227,ImportResults!$A$7:$F$250,5,FALSE)</f>
        <v>#N/A</v>
      </c>
      <c r="P227" s="40"/>
    </row>
    <row r="228" spans="2:16" s="3" customFormat="1" x14ac:dyDescent="0.3">
      <c r="B228" s="3">
        <f>IF(TRIM(D228)&lt;&gt;"",MAX($B$5:B227)+1,"")</f>
        <v>223</v>
      </c>
      <c r="C228" s="91" t="s">
        <v>242</v>
      </c>
      <c r="D228" s="91" t="s">
        <v>247</v>
      </c>
      <c r="E228" s="3" t="str">
        <f>VLOOKUP(D228,ProcessData!D229:F1225,2,FALSE)</f>
        <v>whwmd102</v>
      </c>
      <c r="F228" s="3" t="str">
        <f>IFERROR(VLOOKUP($E228,'Table Names'!A:B,2,FALSE),"")</f>
        <v>Storage Conditions by Location</v>
      </c>
      <c r="G228" s="3" t="s">
        <v>20</v>
      </c>
      <c r="H228" s="2"/>
      <c r="I228" s="51"/>
      <c r="J228" s="8"/>
      <c r="K228" s="8"/>
      <c r="L228" s="32"/>
      <c r="M228" s="59" t="e">
        <f>VLOOKUP(D228,ImportResults!$A$7:$F$250,4,FALSE)</f>
        <v>#N/A</v>
      </c>
      <c r="N228" s="59" t="e">
        <f>VLOOKUP(D228,ImportResults!$A$7:$F$250,5,FALSE)</f>
        <v>#N/A</v>
      </c>
      <c r="P228" s="40"/>
    </row>
    <row r="229" spans="2:16" s="3" customFormat="1" x14ac:dyDescent="0.3">
      <c r="B229" s="3">
        <f>IF(TRIM(D229)&lt;&gt;"",MAX($B$5:B228)+1,"")</f>
        <v>224</v>
      </c>
      <c r="C229" s="91" t="s">
        <v>242</v>
      </c>
      <c r="D229" s="91" t="s">
        <v>248</v>
      </c>
      <c r="E229" s="3" t="str">
        <f>VLOOKUP(D229,ProcessData!D230:F1226,2,FALSE)</f>
        <v>whwmd104</v>
      </c>
      <c r="F229" s="3" t="str">
        <f>IFERROR(VLOOKUP($E229,'Table Names'!A:B,2,FALSE),"")</f>
        <v>Storage Conditions by Item Group/Item</v>
      </c>
      <c r="G229" s="3" t="s">
        <v>20</v>
      </c>
      <c r="H229" s="2"/>
      <c r="I229" s="51"/>
      <c r="J229" s="8"/>
      <c r="K229" s="8"/>
      <c r="L229" s="32"/>
      <c r="M229" s="59" t="e">
        <f>VLOOKUP(D229,ImportResults!$A$7:$F$250,4,FALSE)</f>
        <v>#N/A</v>
      </c>
      <c r="N229" s="59" t="e">
        <f>VLOOKUP(D229,ImportResults!$A$7:$F$250,5,FALSE)</f>
        <v>#N/A</v>
      </c>
      <c r="P229" s="40"/>
    </row>
    <row r="230" spans="2:16" s="3" customFormat="1" x14ac:dyDescent="0.3">
      <c r="B230" s="3">
        <f>IF(TRIM(D230)&lt;&gt;"",MAX($B$5:B229)+1,"")</f>
        <v>225</v>
      </c>
      <c r="C230" s="91" t="s">
        <v>242</v>
      </c>
      <c r="D230" s="91" t="s">
        <v>249</v>
      </c>
      <c r="E230" s="3" t="str">
        <f>VLOOKUP(D230,ProcessData!D231:F1227,2,FALSE)</f>
        <v>whwmd310</v>
      </c>
      <c r="F230" s="3" t="str">
        <f>IFERROR(VLOOKUP($E230,'Table Names'!A:B,2,FALSE),"")</f>
        <v>Storage Zones</v>
      </c>
      <c r="G230" s="3" t="s">
        <v>20</v>
      </c>
      <c r="H230" s="2"/>
      <c r="I230" s="51"/>
      <c r="J230" s="8"/>
      <c r="K230" s="8"/>
      <c r="L230" s="32"/>
      <c r="M230" s="59" t="e">
        <f>VLOOKUP(D230,ImportResults!$A$7:$F$250,4,FALSE)</f>
        <v>#N/A</v>
      </c>
      <c r="N230" s="59" t="e">
        <f>VLOOKUP(D230,ImportResults!$A$7:$F$250,5,FALSE)</f>
        <v>#N/A</v>
      </c>
      <c r="P230" s="40"/>
    </row>
    <row r="231" spans="2:16" s="3" customFormat="1" x14ac:dyDescent="0.3">
      <c r="B231" s="3" t="str">
        <f>IF(TRIM(D231)&lt;&gt;"",MAX($B$5:B230)+1,"")</f>
        <v/>
      </c>
      <c r="C231" s="91"/>
      <c r="D231" s="91"/>
      <c r="H231" s="2"/>
      <c r="I231" s="50"/>
      <c r="J231" s="22"/>
      <c r="K231" s="22"/>
      <c r="L231" s="23"/>
      <c r="M231" s="59" t="e">
        <f>VLOOKUP(D231,ImportResults!$A$7:$F$250,4,FALSE)</f>
        <v>#N/A</v>
      </c>
      <c r="N231" s="59" t="e">
        <f>VLOOKUP(D231,ImportResults!$A$7:$F$250,5,FALSE)</f>
        <v>#N/A</v>
      </c>
      <c r="O231" s="23"/>
      <c r="P231" s="40"/>
    </row>
    <row r="232" spans="2:16" s="3" customFormat="1" x14ac:dyDescent="0.3">
      <c r="C232" s="91"/>
      <c r="D232" s="91"/>
      <c r="H232" s="2"/>
      <c r="I232" s="50"/>
      <c r="J232" s="20"/>
      <c r="K232" s="20"/>
      <c r="L232" s="19"/>
      <c r="M232" s="59"/>
      <c r="N232" s="59"/>
      <c r="O232" s="23"/>
      <c r="P232" s="40"/>
    </row>
    <row r="233" spans="2:16" s="3" customFormat="1" x14ac:dyDescent="0.3">
      <c r="C233" s="91"/>
      <c r="D233" s="91"/>
      <c r="H233" s="2"/>
      <c r="I233" s="50"/>
      <c r="J233" s="22"/>
      <c r="K233" s="22"/>
      <c r="L233" s="23"/>
      <c r="M233" s="59"/>
      <c r="N233" s="59"/>
      <c r="O233" s="23"/>
      <c r="P233" s="40"/>
    </row>
    <row r="234" spans="2:16" s="3" customFormat="1" x14ac:dyDescent="0.3">
      <c r="B234" s="3" t="str">
        <f>IF(TRIM(D234)&lt;&gt;"",MAX($B$5:B233)+1,"")</f>
        <v/>
      </c>
      <c r="E234" s="84"/>
      <c r="H234" s="2"/>
      <c r="I234" s="56"/>
      <c r="J234" s="27"/>
      <c r="K234" s="31"/>
      <c r="L234" s="25"/>
      <c r="M234" s="59"/>
      <c r="N234" s="59"/>
      <c r="O234" s="23"/>
      <c r="P234" s="40"/>
    </row>
    <row r="235" spans="2:16" s="3" customFormat="1" x14ac:dyDescent="0.3">
      <c r="B235" s="3" t="str">
        <f>IF(TRIM(D235)&lt;&gt;"",MAX($B$5:B234)+1,"")</f>
        <v/>
      </c>
      <c r="C235" s="11"/>
      <c r="E235" s="84"/>
      <c r="H235" s="2"/>
      <c r="I235" s="50"/>
      <c r="J235" s="22"/>
      <c r="K235" s="22"/>
      <c r="L235" s="23"/>
      <c r="M235" s="59"/>
      <c r="N235" s="59"/>
      <c r="O235" s="23"/>
      <c r="P235" s="40"/>
    </row>
    <row r="236" spans="2:16" s="3" customFormat="1" x14ac:dyDescent="0.3">
      <c r="B236" s="3" t="str">
        <f>IF(TRIM(D236)&lt;&gt;"",MAX($B$5:B235)+1,"")</f>
        <v/>
      </c>
      <c r="C236" s="11"/>
      <c r="E236" s="84"/>
      <c r="H236" s="2"/>
      <c r="I236" s="50"/>
      <c r="J236" s="22"/>
      <c r="K236" s="22"/>
      <c r="L236" s="23"/>
      <c r="M236" s="59"/>
      <c r="N236" s="59"/>
      <c r="O236" s="23"/>
      <c r="P236" s="40"/>
    </row>
    <row r="237" spans="2:16" s="3" customFormat="1" x14ac:dyDescent="0.3">
      <c r="B237" s="3" t="str">
        <f>IF(TRIM(D237)&lt;&gt;"",MAX($B$5:B236)+1,"")</f>
        <v/>
      </c>
      <c r="C237" s="11"/>
      <c r="H237" s="2"/>
      <c r="I237" s="50"/>
      <c r="J237" s="22"/>
      <c r="K237" s="22"/>
      <c r="L237" s="23"/>
      <c r="M237" s="59"/>
      <c r="N237" s="59"/>
      <c r="O237" s="23"/>
      <c r="P237" s="40"/>
    </row>
    <row r="238" spans="2:16" s="3" customFormat="1" x14ac:dyDescent="0.3">
      <c r="B238" s="3" t="str">
        <f>IF(TRIM(D238)&lt;&gt;"",MAX($B$5:B237)+1,"")</f>
        <v/>
      </c>
      <c r="C238" s="11"/>
      <c r="H238" s="2"/>
      <c r="I238" s="96"/>
      <c r="J238" s="11"/>
      <c r="K238" s="11"/>
      <c r="M238" s="59"/>
      <c r="N238" s="59"/>
      <c r="P238" s="40"/>
    </row>
    <row r="239" spans="2:16" s="3" customFormat="1" x14ac:dyDescent="0.3">
      <c r="B239" s="3" t="str">
        <f>IF(TRIM(D239)&lt;&gt;"",MAX($B$5:B238)+1,"")</f>
        <v/>
      </c>
      <c r="C239" s="11"/>
      <c r="H239" s="2"/>
      <c r="I239" s="96"/>
      <c r="J239" s="11"/>
      <c r="K239" s="11"/>
      <c r="M239" s="59"/>
      <c r="N239" s="59"/>
      <c r="P239" s="40"/>
    </row>
    <row r="240" spans="2:16" s="3" customFormat="1" x14ac:dyDescent="0.3">
      <c r="B240" s="3" t="str">
        <f>IF(TRIM(D240)&lt;&gt;"",MAX($B$5:B239)+1,"")</f>
        <v/>
      </c>
      <c r="C240" s="11"/>
      <c r="H240" s="2"/>
      <c r="I240" s="96"/>
      <c r="J240" s="11"/>
      <c r="K240" s="11"/>
      <c r="M240" s="59"/>
      <c r="N240" s="59"/>
      <c r="P240" s="40"/>
    </row>
    <row r="241" spans="2:16" s="3" customFormat="1" x14ac:dyDescent="0.3">
      <c r="B241" s="3" t="str">
        <f>IF(TRIM(D241)&lt;&gt;"",MAX($B$5:B240)+1,"")</f>
        <v/>
      </c>
      <c r="C241" s="11"/>
      <c r="H241" s="2"/>
      <c r="I241" s="96"/>
      <c r="J241" s="11"/>
      <c r="K241" s="11"/>
      <c r="M241" s="59"/>
      <c r="N241" s="59"/>
      <c r="P241" s="40"/>
    </row>
    <row r="242" spans="2:16" s="3" customFormat="1" x14ac:dyDescent="0.3">
      <c r="B242" s="3" t="str">
        <f>IF(TRIM(D242)&lt;&gt;"",MAX($B$5:B241)+1,"")</f>
        <v/>
      </c>
      <c r="C242" s="100"/>
      <c r="D242" s="100"/>
      <c r="H242" s="2"/>
      <c r="I242" s="96"/>
      <c r="J242" s="11"/>
      <c r="K242" s="11"/>
      <c r="M242" s="59"/>
      <c r="N242" s="59"/>
      <c r="P242" s="40"/>
    </row>
    <row r="243" spans="2:16" s="3" customFormat="1" x14ac:dyDescent="0.3">
      <c r="B243" s="3" t="str">
        <f>IF(TRIM(D243)&lt;&gt;"",MAX($B$5:B242)+1,"")</f>
        <v/>
      </c>
      <c r="C243" s="100"/>
      <c r="D243" s="100"/>
      <c r="H243" s="2"/>
      <c r="I243" s="96"/>
      <c r="J243" s="11"/>
      <c r="K243" s="11"/>
      <c r="M243" s="59"/>
      <c r="N243" s="59"/>
      <c r="P243" s="40"/>
    </row>
    <row r="244" spans="2:16" x14ac:dyDescent="0.3">
      <c r="M244" s="22"/>
      <c r="N244" s="11"/>
    </row>
    <row r="245" spans="2:16" x14ac:dyDescent="0.3">
      <c r="M245" s="22"/>
      <c r="N245" s="11"/>
    </row>
    <row r="246" spans="2:16" x14ac:dyDescent="0.3">
      <c r="M246" s="22"/>
      <c r="N246" s="11"/>
    </row>
    <row r="247" spans="2:16" x14ac:dyDescent="0.3">
      <c r="M247" s="22"/>
      <c r="N247" s="11"/>
    </row>
    <row r="248" spans="2:16" x14ac:dyDescent="0.3">
      <c r="M248" s="22"/>
      <c r="N248" s="11"/>
    </row>
    <row r="249" spans="2:16" x14ac:dyDescent="0.3">
      <c r="M249" s="22"/>
      <c r="N249" s="11"/>
    </row>
    <row r="250" spans="2:16" x14ac:dyDescent="0.3">
      <c r="M250" s="22"/>
      <c r="N250" s="11"/>
    </row>
    <row r="251" spans="2:16" x14ac:dyDescent="0.3">
      <c r="M251" s="22"/>
      <c r="N251" s="11"/>
    </row>
  </sheetData>
  <autoFilter ref="B5:Q251" xr:uid="{00000000-0009-0000-0000-000000000000}"/>
  <sortState xmlns:xlrd2="http://schemas.microsoft.com/office/spreadsheetml/2017/richdata2" ref="C6:F230">
    <sortCondition ref="C6:C230"/>
    <sortCondition ref="D6:D230"/>
    <sortCondition ref="E6:E230"/>
  </sortState>
  <mergeCells count="2">
    <mergeCell ref="B4:H4"/>
    <mergeCell ref="I4:O4"/>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A665-04B4-4443-80A8-96F819BF4162}">
  <dimension ref="B1:Z970"/>
  <sheetViews>
    <sheetView zoomScale="85" zoomScaleNormal="85" workbookViewId="0">
      <pane xSplit="8" ySplit="5" topLeftCell="I6" activePane="bottomRight" state="frozen"/>
      <selection activeCell="L18" sqref="L18"/>
      <selection pane="topRight" activeCell="L18" sqref="L18"/>
      <selection pane="bottomLeft" activeCell="L18" sqref="L18"/>
      <selection pane="bottomRight" activeCell="G6" sqref="G6"/>
    </sheetView>
  </sheetViews>
  <sheetFormatPr defaultColWidth="9.109375" defaultRowHeight="14.4" x14ac:dyDescent="0.3"/>
  <cols>
    <col min="1" max="1" width="0.44140625" style="11" customWidth="1"/>
    <col min="2" max="2" width="7.88671875" style="11" bestFit="1" customWidth="1"/>
    <col min="3" max="3" width="23.109375" style="11" bestFit="1" customWidth="1"/>
    <col min="4" max="4" width="39.5546875" style="11" bestFit="1" customWidth="1"/>
    <col min="5" max="5" width="12.44140625" style="11" bestFit="1" customWidth="1"/>
    <col min="6" max="6" width="11" style="11" bestFit="1" customWidth="1"/>
    <col min="7" max="7" width="33.109375" style="11" customWidth="1"/>
    <col min="8" max="8" width="11.33203125" style="11" customWidth="1"/>
    <col min="9" max="9" width="28.33203125" style="2" customWidth="1"/>
    <col min="10" max="11" width="13.44140625" style="11" customWidth="1"/>
    <col min="12" max="12" width="12.5546875" style="11" bestFit="1" customWidth="1"/>
    <col min="13" max="13" width="13.44140625" style="11" bestFit="1" customWidth="1"/>
    <col min="14" max="14" width="10.33203125" style="53" customWidth="1"/>
    <col min="15" max="15" width="10.88671875" style="52" customWidth="1"/>
    <col min="16" max="16" width="7.6640625" style="52" customWidth="1"/>
    <col min="17" max="20" width="10.6640625" style="53" customWidth="1"/>
    <col min="21" max="21" width="10.6640625" style="53" bestFit="1" customWidth="1"/>
    <col min="22" max="23" width="10.6640625" style="53" customWidth="1"/>
    <col min="24" max="24" width="8.33203125" style="43" customWidth="1"/>
    <col min="25" max="25" width="13.44140625" style="2" hidden="1" customWidth="1"/>
    <col min="26" max="26" width="53.5546875" style="11" customWidth="1"/>
    <col min="27" max="16384" width="9.109375" style="11"/>
  </cols>
  <sheetData>
    <row r="1" spans="2:26" s="3" customFormat="1" ht="15" customHeight="1" x14ac:dyDescent="0.3">
      <c r="B1" s="34"/>
      <c r="C1" s="46"/>
      <c r="D1" s="54" t="str">
        <f>StagingData!D1</f>
        <v>Customer:</v>
      </c>
      <c r="E1" s="54"/>
      <c r="F1" s="34"/>
      <c r="G1" s="34"/>
      <c r="H1" s="34"/>
      <c r="I1" s="34"/>
      <c r="J1" s="64"/>
      <c r="K1" s="64"/>
      <c r="L1" s="45"/>
      <c r="M1" s="44"/>
      <c r="N1" s="48"/>
      <c r="O1" s="48"/>
      <c r="P1" s="48"/>
      <c r="Q1" s="48"/>
      <c r="R1" s="48"/>
      <c r="S1" s="48"/>
      <c r="T1" s="48"/>
      <c r="U1" s="48"/>
      <c r="V1" s="48"/>
      <c r="W1" s="48"/>
      <c r="X1" s="44"/>
      <c r="Y1" s="84"/>
      <c r="Z1" s="44"/>
    </row>
    <row r="2" spans="2:26" s="3" customFormat="1" ht="15" customHeight="1" x14ac:dyDescent="0.3">
      <c r="B2" s="34"/>
      <c r="C2" s="46" t="str">
        <f>StagingData!C2</f>
        <v>Version: 20201001</v>
      </c>
      <c r="D2" s="54" t="str">
        <f>StagingData!D2</f>
        <v xml:space="preserve">Run Number: DMF RUN 001 </v>
      </c>
      <c r="E2" s="54"/>
      <c r="F2" s="34"/>
      <c r="G2" s="34"/>
      <c r="H2" s="34"/>
      <c r="I2" s="34"/>
      <c r="J2" s="64"/>
      <c r="K2" s="64"/>
      <c r="L2" s="45"/>
      <c r="M2" s="44"/>
      <c r="N2" s="48"/>
      <c r="O2" s="48"/>
      <c r="P2" s="48"/>
      <c r="Q2" s="48"/>
      <c r="R2" s="48"/>
      <c r="S2" s="48"/>
      <c r="T2" s="48"/>
      <c r="U2" s="48"/>
      <c r="V2" s="48"/>
      <c r="W2" s="48"/>
      <c r="X2" s="44"/>
      <c r="Y2" s="84"/>
      <c r="Z2" s="44"/>
    </row>
    <row r="3" spans="2:26" s="3" customFormat="1" ht="15" customHeight="1" thickBot="1" x14ac:dyDescent="0.35">
      <c r="B3" s="34"/>
      <c r="C3" s="46" t="str">
        <f>StagingData!C3</f>
        <v>A2LN Version: mig300003</v>
      </c>
      <c r="D3" s="54" t="str">
        <f>StagingData!D3</f>
        <v>Run Date: 10 Apr 2021</v>
      </c>
      <c r="E3" s="54"/>
      <c r="F3" s="34"/>
      <c r="G3" s="34"/>
      <c r="H3" s="34"/>
      <c r="I3" s="34"/>
      <c r="J3" s="64"/>
      <c r="K3" s="64"/>
      <c r="L3" s="45"/>
      <c r="M3" s="44"/>
      <c r="N3" s="48"/>
      <c r="O3" s="48"/>
      <c r="P3" s="48"/>
      <c r="Q3" s="48"/>
      <c r="R3" s="48"/>
      <c r="S3" s="48"/>
      <c r="T3" s="48"/>
      <c r="U3" s="48"/>
      <c r="V3" s="48"/>
      <c r="W3" s="48"/>
      <c r="X3" s="44"/>
      <c r="Y3" s="84"/>
      <c r="Z3" s="44"/>
    </row>
    <row r="4" spans="2:26" s="3" customFormat="1" ht="21.6" thickBot="1" x14ac:dyDescent="0.35">
      <c r="B4" s="133" t="s">
        <v>600</v>
      </c>
      <c r="C4" s="134"/>
      <c r="D4" s="134"/>
      <c r="E4" s="134"/>
      <c r="F4" s="134"/>
      <c r="G4" s="134"/>
      <c r="H4" s="134"/>
      <c r="I4" s="135"/>
      <c r="J4" s="134" t="s">
        <v>0</v>
      </c>
      <c r="K4" s="134"/>
      <c r="L4" s="134"/>
      <c r="M4" s="134"/>
      <c r="N4" s="136"/>
      <c r="O4" s="136"/>
      <c r="P4" s="137"/>
      <c r="Q4" s="138" t="s">
        <v>250</v>
      </c>
      <c r="R4" s="139"/>
      <c r="S4" s="139"/>
      <c r="T4" s="140"/>
      <c r="U4" s="141"/>
      <c r="V4" s="133"/>
      <c r="W4" s="133"/>
      <c r="X4" s="142"/>
      <c r="Y4" s="84"/>
      <c r="Z4" s="106" t="s">
        <v>1</v>
      </c>
    </row>
    <row r="5" spans="2:26" s="3" customFormat="1" ht="43.2" x14ac:dyDescent="0.3">
      <c r="B5" s="33" t="s">
        <v>2</v>
      </c>
      <c r="C5" s="9" t="s">
        <v>3</v>
      </c>
      <c r="D5" s="9" t="s">
        <v>4</v>
      </c>
      <c r="E5" s="93" t="s">
        <v>5</v>
      </c>
      <c r="F5" s="93" t="s">
        <v>251</v>
      </c>
      <c r="G5" s="9" t="s">
        <v>6</v>
      </c>
      <c r="H5" s="10" t="s">
        <v>7</v>
      </c>
      <c r="I5" s="63" t="s">
        <v>8</v>
      </c>
      <c r="J5" s="14" t="s">
        <v>9</v>
      </c>
      <c r="K5" s="15" t="s">
        <v>10</v>
      </c>
      <c r="L5" s="15" t="s">
        <v>11</v>
      </c>
      <c r="M5" s="13" t="s">
        <v>12</v>
      </c>
      <c r="N5" s="62" t="s">
        <v>13</v>
      </c>
      <c r="O5" s="62" t="s">
        <v>14</v>
      </c>
      <c r="P5" s="61" t="s">
        <v>15</v>
      </c>
      <c r="Q5" s="49" t="s">
        <v>252</v>
      </c>
      <c r="R5" s="49" t="s">
        <v>253</v>
      </c>
      <c r="S5" s="16" t="s">
        <v>254</v>
      </c>
      <c r="T5" s="49" t="s">
        <v>255</v>
      </c>
      <c r="U5" s="49" t="s">
        <v>256</v>
      </c>
      <c r="V5" s="49" t="s">
        <v>257</v>
      </c>
      <c r="W5" s="49" t="s">
        <v>258</v>
      </c>
      <c r="X5" s="61" t="s">
        <v>15</v>
      </c>
      <c r="Y5" s="1" t="s">
        <v>16</v>
      </c>
      <c r="Z5" s="42" t="s">
        <v>17</v>
      </c>
    </row>
    <row r="6" spans="2:26" s="3" customFormat="1" x14ac:dyDescent="0.3">
      <c r="B6" s="3">
        <f>IF(TRIM(D6)&lt;&gt;"",MAX($B$5:B5)+1,"")</f>
        <v>1</v>
      </c>
      <c r="C6" s="84" t="s">
        <v>18</v>
      </c>
      <c r="D6" s="84" t="s">
        <v>18</v>
      </c>
      <c r="E6" s="84" t="s">
        <v>259</v>
      </c>
      <c r="F6" s="84" t="s">
        <v>260</v>
      </c>
      <c r="G6" s="3" t="str">
        <f>IFERROR(VLOOKUP($F6,'Table Names'!A:B,2,FALSE),"")</f>
        <v>Resources</v>
      </c>
      <c r="H6" s="3" t="str">
        <f>VLOOKUP($D6,StagingData!$D:$O,4,FALSE)</f>
        <v>No</v>
      </c>
      <c r="I6" s="2"/>
      <c r="J6" s="98" t="str">
        <f>IF(VLOOKUP(D6,StagingData!D:O,6,FALSE)=""," ",VLOOKUP(D6,StagingData!D:O,6,FALSE))</f>
        <v>&lt;name&gt;</v>
      </c>
      <c r="K6" s="99">
        <f>IF(VLOOKUP($D6,StagingData!$D:$O,7,FALSE)=""," ",VLOOKUP($D6,StagingData!$D:$O,7,FALSE))</f>
        <v>44197</v>
      </c>
      <c r="L6" s="99">
        <f>IF(VLOOKUP($D6,StagingData!$D:$O,8,FALSE)=""," ",VLOOKUP($D6,StagingData!$D:$O,8,FALSE))</f>
        <v>44562</v>
      </c>
      <c r="M6" s="99">
        <f>IF(VLOOKUP($D6,StagingData!$D:$O,9,FALSE)=""," ",VLOOKUP($D6,StagingData!$D:$O,9,FALSE))</f>
        <v>44927</v>
      </c>
      <c r="N6" s="99" t="e">
        <f>IF(VLOOKUP($D6,StagingData!$D:$O,10,FALSE)=""," ",VLOOKUP($D6,StagingData!$D:$O,10,FALSE))</f>
        <v>#N/A</v>
      </c>
      <c r="O6" s="99" t="e">
        <f>IF(VLOOKUP($D6,StagingData!$D:$O,11,FALSE)=""," ",VLOOKUP($D6,StagingData!$D:$O,11,FALSE))</f>
        <v>#N/A</v>
      </c>
      <c r="P6" s="99" t="str">
        <f>IF(VLOOKUP($D6,StagingData!$D:$O,12,FALSE)=""," ",VLOOKUP($D6,StagingData!$D:$O,12,FALSE))</f>
        <v xml:space="preserve"> </v>
      </c>
      <c r="Q6" s="50"/>
      <c r="R6" s="53"/>
      <c r="S6" s="20"/>
      <c r="T6" s="53">
        <v>0</v>
      </c>
      <c r="U6" s="53">
        <v>0</v>
      </c>
      <c r="V6" s="59">
        <f t="shared" ref="V6:V69" si="0">U6-T6</f>
        <v>0</v>
      </c>
      <c r="W6" s="59">
        <f>Q6-V6</f>
        <v>0</v>
      </c>
      <c r="X6" s="35"/>
      <c r="Y6" s="84"/>
      <c r="Z6" s="60"/>
    </row>
    <row r="7" spans="2:26" s="3" customFormat="1" x14ac:dyDescent="0.3">
      <c r="B7" s="3">
        <f>IF(TRIM(D7)&lt;&gt;"",MAX($B$5:B6)+1,"")</f>
        <v>2</v>
      </c>
      <c r="C7" s="84" t="s">
        <v>18</v>
      </c>
      <c r="D7" s="84" t="s">
        <v>18</v>
      </c>
      <c r="E7" s="84" t="s">
        <v>261</v>
      </c>
      <c r="F7" s="84" t="s">
        <v>261</v>
      </c>
      <c r="G7" s="3" t="str">
        <f>IFERROR(VLOOKUP($F7,'Table Names'!A:B,2,FALSE),"")</f>
        <v>Business Partners</v>
      </c>
      <c r="H7" s="3" t="str">
        <f>VLOOKUP($D7,StagingData!$D:$O,4,FALSE)</f>
        <v>No</v>
      </c>
      <c r="I7" s="2"/>
      <c r="J7" s="98" t="str">
        <f>IF(VLOOKUP(D7,StagingData!D:O,6,FALSE)=""," ",VLOOKUP(D7,StagingData!D:O,6,FALSE))</f>
        <v>&lt;name&gt;</v>
      </c>
      <c r="K7" s="99">
        <f>IF(VLOOKUP($D7,StagingData!$D:$O,7,FALSE)=""," ",VLOOKUP($D7,StagingData!$D:$O,7,FALSE))</f>
        <v>44197</v>
      </c>
      <c r="L7" s="99">
        <f>IF(VLOOKUP($D7,StagingData!$D:$O,8,FALSE)=""," ",VLOOKUP($D7,StagingData!$D:$O,8,FALSE))</f>
        <v>44562</v>
      </c>
      <c r="M7" s="99">
        <f>IF(VLOOKUP($D7,StagingData!$D:$O,9,FALSE)=""," ",VLOOKUP($D7,StagingData!$D:$O,9,FALSE))</f>
        <v>44927</v>
      </c>
      <c r="N7" s="99" t="e">
        <f>IF(VLOOKUP($D7,StagingData!$D:$O,10,FALSE)=""," ",VLOOKUP($D7,StagingData!$D:$O,10,FALSE))</f>
        <v>#N/A</v>
      </c>
      <c r="O7" s="99" t="e">
        <f>IF(VLOOKUP($D7,StagingData!$D:$O,11,FALSE)=""," ",VLOOKUP($D7,StagingData!$D:$O,11,FALSE))</f>
        <v>#N/A</v>
      </c>
      <c r="P7" s="99" t="str">
        <f>IF(VLOOKUP($D7,StagingData!$D:$O,12,FALSE)=""," ",VLOOKUP($D7,StagingData!$D:$O,12,FALSE))</f>
        <v xml:space="preserve"> </v>
      </c>
      <c r="Q7" s="50"/>
      <c r="R7" s="53"/>
      <c r="S7" s="20"/>
      <c r="T7" s="53">
        <v>0</v>
      </c>
      <c r="U7" s="53">
        <v>0</v>
      </c>
      <c r="V7" s="59">
        <f t="shared" si="0"/>
        <v>0</v>
      </c>
      <c r="W7" s="59">
        <f t="shared" ref="W7:W70" si="1">Q7-V7</f>
        <v>0</v>
      </c>
      <c r="X7" s="38"/>
      <c r="Y7" s="84"/>
      <c r="Z7" s="39"/>
    </row>
    <row r="8" spans="2:26" s="3" customFormat="1" x14ac:dyDescent="0.3">
      <c r="B8" s="3">
        <f>IF(TRIM(D8)&lt;&gt;"",MAX($B$5:B7)+1,"")</f>
        <v>3</v>
      </c>
      <c r="C8" s="84" t="s">
        <v>18</v>
      </c>
      <c r="D8" s="84" t="s">
        <v>18</v>
      </c>
      <c r="E8" s="84" t="s">
        <v>261</v>
      </c>
      <c r="F8" s="84" t="s">
        <v>262</v>
      </c>
      <c r="G8" s="3" t="str">
        <f>IFERROR(VLOOKUP($F8,'Table Names'!A:B,2,FALSE),"")</f>
        <v>Sold-to Business Partners</v>
      </c>
      <c r="H8" s="3" t="str">
        <f>VLOOKUP($D8,StagingData!$D:$O,4,FALSE)</f>
        <v>No</v>
      </c>
      <c r="I8" s="2"/>
      <c r="J8" s="98" t="str">
        <f>IF(VLOOKUP(D8,StagingData!D:O,6,FALSE)=""," ",VLOOKUP(D8,StagingData!D:O,6,FALSE))</f>
        <v>&lt;name&gt;</v>
      </c>
      <c r="K8" s="99">
        <f>IF(VLOOKUP($D8,StagingData!$D:$O,7,FALSE)=""," ",VLOOKUP($D8,StagingData!$D:$O,7,FALSE))</f>
        <v>44197</v>
      </c>
      <c r="L8" s="99">
        <f>IF(VLOOKUP($D8,StagingData!$D:$O,8,FALSE)=""," ",VLOOKUP($D8,StagingData!$D:$O,8,FALSE))</f>
        <v>44562</v>
      </c>
      <c r="M8" s="99">
        <f>IF(VLOOKUP($D8,StagingData!$D:$O,9,FALSE)=""," ",VLOOKUP($D8,StagingData!$D:$O,9,FALSE))</f>
        <v>44927</v>
      </c>
      <c r="N8" s="99" t="e">
        <f>IF(VLOOKUP($D8,StagingData!$D:$O,10,FALSE)=""," ",VLOOKUP($D8,StagingData!$D:$O,10,FALSE))</f>
        <v>#N/A</v>
      </c>
      <c r="O8" s="99" t="e">
        <f>IF(VLOOKUP($D8,StagingData!$D:$O,11,FALSE)=""," ",VLOOKUP($D8,StagingData!$D:$O,11,FALSE))</f>
        <v>#N/A</v>
      </c>
      <c r="P8" s="99" t="str">
        <f>IF(VLOOKUP($D8,StagingData!$D:$O,12,FALSE)=""," ",VLOOKUP($D8,StagingData!$D:$O,12,FALSE))</f>
        <v xml:space="preserve"> </v>
      </c>
      <c r="Q8" s="50"/>
      <c r="R8" s="53"/>
      <c r="S8" s="20"/>
      <c r="T8" s="53">
        <v>0</v>
      </c>
      <c r="U8" s="53">
        <v>0</v>
      </c>
      <c r="V8" s="59">
        <f t="shared" si="0"/>
        <v>0</v>
      </c>
      <c r="W8" s="59">
        <f t="shared" si="1"/>
        <v>0</v>
      </c>
      <c r="X8" s="38"/>
      <c r="Y8" s="84"/>
      <c r="Z8" s="39"/>
    </row>
    <row r="9" spans="2:26" s="3" customFormat="1" x14ac:dyDescent="0.3">
      <c r="B9" s="3">
        <f>IF(TRIM(D9)&lt;&gt;"",MAX($B$5:B8)+1,"")</f>
        <v>4</v>
      </c>
      <c r="C9" s="84" t="s">
        <v>18</v>
      </c>
      <c r="D9" s="84" t="s">
        <v>18</v>
      </c>
      <c r="E9" s="84" t="s">
        <v>261</v>
      </c>
      <c r="F9" s="84" t="s">
        <v>263</v>
      </c>
      <c r="G9" s="3" t="str">
        <f>IFERROR(VLOOKUP($F9,'Table Names'!A:B,2,FALSE),"")</f>
        <v>Ship-to Business Partners</v>
      </c>
      <c r="H9" s="3" t="str">
        <f>VLOOKUP($D9,StagingData!$D:$O,4,FALSE)</f>
        <v>No</v>
      </c>
      <c r="I9" s="2"/>
      <c r="J9" s="98" t="str">
        <f>IF(VLOOKUP(D9,StagingData!D:O,6,FALSE)=""," ",VLOOKUP(D9,StagingData!D:O,6,FALSE))</f>
        <v>&lt;name&gt;</v>
      </c>
      <c r="K9" s="99">
        <f>IF(VLOOKUP($D9,StagingData!$D:$O,7,FALSE)=""," ",VLOOKUP($D9,StagingData!$D:$O,7,FALSE))</f>
        <v>44197</v>
      </c>
      <c r="L9" s="99">
        <f>IF(VLOOKUP($D9,StagingData!$D:$O,8,FALSE)=""," ",VLOOKUP($D9,StagingData!$D:$O,8,FALSE))</f>
        <v>44562</v>
      </c>
      <c r="M9" s="99">
        <f>IF(VLOOKUP($D9,StagingData!$D:$O,9,FALSE)=""," ",VLOOKUP($D9,StagingData!$D:$O,9,FALSE))</f>
        <v>44927</v>
      </c>
      <c r="N9" s="99" t="e">
        <f>IF(VLOOKUP($D9,StagingData!$D:$O,10,FALSE)=""," ",VLOOKUP($D9,StagingData!$D:$O,10,FALSE))</f>
        <v>#N/A</v>
      </c>
      <c r="O9" s="99" t="e">
        <f>IF(VLOOKUP($D9,StagingData!$D:$O,11,FALSE)=""," ",VLOOKUP($D9,StagingData!$D:$O,11,FALSE))</f>
        <v>#N/A</v>
      </c>
      <c r="P9" s="99" t="str">
        <f>IF(VLOOKUP($D9,StagingData!$D:$O,12,FALSE)=""," ",VLOOKUP($D9,StagingData!$D:$O,12,FALSE))</f>
        <v xml:space="preserve"> </v>
      </c>
      <c r="Q9" s="50"/>
      <c r="R9" s="53"/>
      <c r="S9" s="20"/>
      <c r="T9" s="53">
        <v>0</v>
      </c>
      <c r="U9" s="53">
        <v>0</v>
      </c>
      <c r="V9" s="59">
        <f t="shared" si="0"/>
        <v>0</v>
      </c>
      <c r="W9" s="59">
        <f t="shared" si="1"/>
        <v>0</v>
      </c>
      <c r="X9" s="38"/>
      <c r="Y9" s="84"/>
      <c r="Z9" s="39"/>
    </row>
    <row r="10" spans="2:26" s="3" customFormat="1" x14ac:dyDescent="0.3">
      <c r="B10" s="3">
        <f>IF(TRIM(D10)&lt;&gt;"",MAX($B$5:B9)+1,"")</f>
        <v>5</v>
      </c>
      <c r="C10" s="84" t="s">
        <v>18</v>
      </c>
      <c r="D10" s="84" t="s">
        <v>18</v>
      </c>
      <c r="E10" s="84" t="s">
        <v>261</v>
      </c>
      <c r="F10" s="84" t="s">
        <v>264</v>
      </c>
      <c r="G10" s="3" t="str">
        <f>IFERROR(VLOOKUP($F10,'Table Names'!A:B,2,FALSE),"")</f>
        <v>Invoice-to Business Partners</v>
      </c>
      <c r="H10" s="3" t="str">
        <f>VLOOKUP($D10,StagingData!$D:$O,4,FALSE)</f>
        <v>No</v>
      </c>
      <c r="I10" s="2"/>
      <c r="J10" s="98" t="str">
        <f>IF(VLOOKUP(D10,StagingData!D:O,6,FALSE)=""," ",VLOOKUP(D10,StagingData!D:O,6,FALSE))</f>
        <v>&lt;name&gt;</v>
      </c>
      <c r="K10" s="99">
        <f>IF(VLOOKUP($D10,StagingData!$D:$O,7,FALSE)=""," ",VLOOKUP($D10,StagingData!$D:$O,7,FALSE))</f>
        <v>44197</v>
      </c>
      <c r="L10" s="99">
        <f>IF(VLOOKUP($D10,StagingData!$D:$O,8,FALSE)=""," ",VLOOKUP($D10,StagingData!$D:$O,8,FALSE))</f>
        <v>44562</v>
      </c>
      <c r="M10" s="99">
        <f>IF(VLOOKUP($D10,StagingData!$D:$O,9,FALSE)=""," ",VLOOKUP($D10,StagingData!$D:$O,9,FALSE))</f>
        <v>44927</v>
      </c>
      <c r="N10" s="99" t="e">
        <f>IF(VLOOKUP($D10,StagingData!$D:$O,10,FALSE)=""," ",VLOOKUP($D10,StagingData!$D:$O,10,FALSE))</f>
        <v>#N/A</v>
      </c>
      <c r="O10" s="99" t="e">
        <f>IF(VLOOKUP($D10,StagingData!$D:$O,11,FALSE)=""," ",VLOOKUP($D10,StagingData!$D:$O,11,FALSE))</f>
        <v>#N/A</v>
      </c>
      <c r="P10" s="99" t="str">
        <f>IF(VLOOKUP($D10,StagingData!$D:$O,12,FALSE)=""," ",VLOOKUP($D10,StagingData!$D:$O,12,FALSE))</f>
        <v xml:space="preserve"> </v>
      </c>
      <c r="Q10" s="50"/>
      <c r="R10" s="53"/>
      <c r="S10" s="53"/>
      <c r="T10" s="53">
        <v>0</v>
      </c>
      <c r="U10" s="53">
        <v>0</v>
      </c>
      <c r="V10" s="59">
        <f t="shared" si="0"/>
        <v>0</v>
      </c>
      <c r="W10" s="59">
        <f t="shared" si="1"/>
        <v>0</v>
      </c>
      <c r="X10" s="35"/>
      <c r="Y10" s="84"/>
      <c r="Z10" s="39"/>
    </row>
    <row r="11" spans="2:26" s="3" customFormat="1" x14ac:dyDescent="0.3">
      <c r="B11" s="3">
        <f>IF(TRIM(D11)&lt;&gt;"",MAX($B$5:B10)+1,"")</f>
        <v>6</v>
      </c>
      <c r="C11" s="84" t="s">
        <v>18</v>
      </c>
      <c r="D11" s="84" t="s">
        <v>18</v>
      </c>
      <c r="E11" s="84" t="s">
        <v>261</v>
      </c>
      <c r="F11" s="84" t="s">
        <v>265</v>
      </c>
      <c r="G11" s="3" t="str">
        <f>IFERROR(VLOOKUP($F11,'Table Names'!A:B,2,FALSE),"")</f>
        <v>Pay-by Business Partners</v>
      </c>
      <c r="H11" s="3" t="str">
        <f>VLOOKUP($D11,StagingData!$D:$O,4,FALSE)</f>
        <v>No</v>
      </c>
      <c r="I11" s="2"/>
      <c r="J11" s="98" t="str">
        <f>IF(VLOOKUP(D11,StagingData!D:O,6,FALSE)=""," ",VLOOKUP(D11,StagingData!D:O,6,FALSE))</f>
        <v>&lt;name&gt;</v>
      </c>
      <c r="K11" s="99">
        <f>IF(VLOOKUP($D11,StagingData!$D:$O,7,FALSE)=""," ",VLOOKUP($D11,StagingData!$D:$O,7,FALSE))</f>
        <v>44197</v>
      </c>
      <c r="L11" s="99">
        <f>IF(VLOOKUP($D11,StagingData!$D:$O,8,FALSE)=""," ",VLOOKUP($D11,StagingData!$D:$O,8,FALSE))</f>
        <v>44562</v>
      </c>
      <c r="M11" s="99">
        <f>IF(VLOOKUP($D11,StagingData!$D:$O,9,FALSE)=""," ",VLOOKUP($D11,StagingData!$D:$O,9,FALSE))</f>
        <v>44927</v>
      </c>
      <c r="N11" s="99" t="e">
        <f>IF(VLOOKUP($D11,StagingData!$D:$O,10,FALSE)=""," ",VLOOKUP($D11,StagingData!$D:$O,10,FALSE))</f>
        <v>#N/A</v>
      </c>
      <c r="O11" s="99" t="e">
        <f>IF(VLOOKUP($D11,StagingData!$D:$O,11,FALSE)=""," ",VLOOKUP($D11,StagingData!$D:$O,11,FALSE))</f>
        <v>#N/A</v>
      </c>
      <c r="P11" s="99" t="str">
        <f>IF(VLOOKUP($D11,StagingData!$D:$O,12,FALSE)=""," ",VLOOKUP($D11,StagingData!$D:$O,12,FALSE))</f>
        <v xml:space="preserve"> </v>
      </c>
      <c r="Q11" s="50"/>
      <c r="R11" s="53"/>
      <c r="S11" s="53"/>
      <c r="T11" s="53">
        <v>0</v>
      </c>
      <c r="U11" s="53">
        <v>0</v>
      </c>
      <c r="V11" s="59">
        <f t="shared" si="0"/>
        <v>0</v>
      </c>
      <c r="W11" s="59">
        <f t="shared" si="1"/>
        <v>0</v>
      </c>
      <c r="X11" s="35"/>
      <c r="Y11" s="84"/>
      <c r="Z11" s="39"/>
    </row>
    <row r="12" spans="2:26" s="3" customFormat="1" x14ac:dyDescent="0.3">
      <c r="B12" s="3">
        <f>IF(TRIM(D12)&lt;&gt;"",MAX($B$5:B11)+1,"")</f>
        <v>7</v>
      </c>
      <c r="C12" s="84" t="s">
        <v>18</v>
      </c>
      <c r="D12" s="84" t="s">
        <v>18</v>
      </c>
      <c r="E12" s="84" t="s">
        <v>261</v>
      </c>
      <c r="F12" s="84" t="s">
        <v>266</v>
      </c>
      <c r="G12" s="3" t="str">
        <f>IFERROR(VLOOKUP($F12,'Table Names'!A:B,2,FALSE),"")</f>
        <v>Buy-from Business Partners</v>
      </c>
      <c r="H12" s="3" t="str">
        <f>VLOOKUP($D12,StagingData!$D:$O,4,FALSE)</f>
        <v>No</v>
      </c>
      <c r="I12" s="2"/>
      <c r="J12" s="98" t="str">
        <f>IF(VLOOKUP(D12,StagingData!D:O,6,FALSE)=""," ",VLOOKUP(D12,StagingData!D:O,6,FALSE))</f>
        <v>&lt;name&gt;</v>
      </c>
      <c r="K12" s="99">
        <f>IF(VLOOKUP($D12,StagingData!$D:$O,7,FALSE)=""," ",VLOOKUP($D12,StagingData!$D:$O,7,FALSE))</f>
        <v>44197</v>
      </c>
      <c r="L12" s="99">
        <f>IF(VLOOKUP($D12,StagingData!$D:$O,8,FALSE)=""," ",VLOOKUP($D12,StagingData!$D:$O,8,FALSE))</f>
        <v>44562</v>
      </c>
      <c r="M12" s="99">
        <f>IF(VLOOKUP($D12,StagingData!$D:$O,9,FALSE)=""," ",VLOOKUP($D12,StagingData!$D:$O,9,FALSE))</f>
        <v>44927</v>
      </c>
      <c r="N12" s="99" t="e">
        <f>IF(VLOOKUP($D12,StagingData!$D:$O,10,FALSE)=""," ",VLOOKUP($D12,StagingData!$D:$O,10,FALSE))</f>
        <v>#N/A</v>
      </c>
      <c r="O12" s="99" t="e">
        <f>IF(VLOOKUP($D12,StagingData!$D:$O,11,FALSE)=""," ",VLOOKUP($D12,StagingData!$D:$O,11,FALSE))</f>
        <v>#N/A</v>
      </c>
      <c r="P12" s="99" t="str">
        <f>IF(VLOOKUP($D12,StagingData!$D:$O,12,FALSE)=""," ",VLOOKUP($D12,StagingData!$D:$O,12,FALSE))</f>
        <v xml:space="preserve"> </v>
      </c>
      <c r="Q12" s="50"/>
      <c r="R12" s="53"/>
      <c r="S12" s="53"/>
      <c r="T12" s="53">
        <v>0</v>
      </c>
      <c r="U12" s="53">
        <v>0</v>
      </c>
      <c r="V12" s="59">
        <f t="shared" si="0"/>
        <v>0</v>
      </c>
      <c r="W12" s="59">
        <f t="shared" si="1"/>
        <v>0</v>
      </c>
      <c r="X12" s="35"/>
      <c r="Y12" s="84"/>
      <c r="Z12" s="39"/>
    </row>
    <row r="13" spans="2:26" s="3" customFormat="1" x14ac:dyDescent="0.3">
      <c r="B13" s="3">
        <f>IF(TRIM(D13)&lt;&gt;"",MAX($B$5:B12)+1,"")</f>
        <v>8</v>
      </c>
      <c r="C13" s="84" t="s">
        <v>18</v>
      </c>
      <c r="D13" s="84" t="s">
        <v>18</v>
      </c>
      <c r="E13" s="84" t="s">
        <v>261</v>
      </c>
      <c r="F13" s="84" t="s">
        <v>267</v>
      </c>
      <c r="G13" s="3" t="str">
        <f>IFERROR(VLOOKUP($F13,'Table Names'!A:B,2,FALSE),"")</f>
        <v>Ship-from Business Partners</v>
      </c>
      <c r="H13" s="3" t="str">
        <f>VLOOKUP($D13,StagingData!$D:$O,4,FALSE)</f>
        <v>No</v>
      </c>
      <c r="I13" s="2"/>
      <c r="J13" s="98" t="str">
        <f>IF(VLOOKUP(D13,StagingData!D:O,6,FALSE)=""," ",VLOOKUP(D13,StagingData!D:O,6,FALSE))</f>
        <v>&lt;name&gt;</v>
      </c>
      <c r="K13" s="99">
        <f>IF(VLOOKUP($D13,StagingData!$D:$O,7,FALSE)=""," ",VLOOKUP($D13,StagingData!$D:$O,7,FALSE))</f>
        <v>44197</v>
      </c>
      <c r="L13" s="99">
        <f>IF(VLOOKUP($D13,StagingData!$D:$O,8,FALSE)=""," ",VLOOKUP($D13,StagingData!$D:$O,8,FALSE))</f>
        <v>44562</v>
      </c>
      <c r="M13" s="99">
        <f>IF(VLOOKUP($D13,StagingData!$D:$O,9,FALSE)=""," ",VLOOKUP($D13,StagingData!$D:$O,9,FALSE))</f>
        <v>44927</v>
      </c>
      <c r="N13" s="99" t="e">
        <f>IF(VLOOKUP($D13,StagingData!$D:$O,10,FALSE)=""," ",VLOOKUP($D13,StagingData!$D:$O,10,FALSE))</f>
        <v>#N/A</v>
      </c>
      <c r="O13" s="99" t="e">
        <f>IF(VLOOKUP($D13,StagingData!$D:$O,11,FALSE)=""," ",VLOOKUP($D13,StagingData!$D:$O,11,FALSE))</f>
        <v>#N/A</v>
      </c>
      <c r="P13" s="99" t="str">
        <f>IF(VLOOKUP($D13,StagingData!$D:$O,12,FALSE)=""," ",VLOOKUP($D13,StagingData!$D:$O,12,FALSE))</f>
        <v xml:space="preserve"> </v>
      </c>
      <c r="Q13" s="50"/>
      <c r="R13" s="53"/>
      <c r="S13" s="53"/>
      <c r="T13" s="53">
        <v>0</v>
      </c>
      <c r="U13" s="53">
        <v>0</v>
      </c>
      <c r="V13" s="59">
        <f t="shared" si="0"/>
        <v>0</v>
      </c>
      <c r="W13" s="59">
        <f t="shared" si="1"/>
        <v>0</v>
      </c>
      <c r="X13" s="35"/>
      <c r="Y13" s="84"/>
      <c r="Z13" s="39"/>
    </row>
    <row r="14" spans="2:26" s="3" customFormat="1" x14ac:dyDescent="0.3">
      <c r="B14" s="3">
        <f>IF(TRIM(D14)&lt;&gt;"",MAX($B$5:B13)+1,"")</f>
        <v>9</v>
      </c>
      <c r="C14" s="84" t="s">
        <v>18</v>
      </c>
      <c r="D14" s="84" t="s">
        <v>18</v>
      </c>
      <c r="E14" s="84" t="s">
        <v>261</v>
      </c>
      <c r="F14" s="84" t="s">
        <v>268</v>
      </c>
      <c r="G14" s="3" t="str">
        <f>IFERROR(VLOOKUP($F14,'Table Names'!A:B,2,FALSE),"")</f>
        <v>Invoice-from Business Partners</v>
      </c>
      <c r="H14" s="3" t="str">
        <f>VLOOKUP($D14,StagingData!$D:$O,4,FALSE)</f>
        <v>No</v>
      </c>
      <c r="I14" s="2"/>
      <c r="J14" s="98" t="str">
        <f>IF(VLOOKUP(D14,StagingData!D:O,6,FALSE)=""," ",VLOOKUP(D14,StagingData!D:O,6,FALSE))</f>
        <v>&lt;name&gt;</v>
      </c>
      <c r="K14" s="99">
        <f>IF(VLOOKUP($D14,StagingData!$D:$O,7,FALSE)=""," ",VLOOKUP($D14,StagingData!$D:$O,7,FALSE))</f>
        <v>44197</v>
      </c>
      <c r="L14" s="99">
        <f>IF(VLOOKUP($D14,StagingData!$D:$O,8,FALSE)=""," ",VLOOKUP($D14,StagingData!$D:$O,8,FALSE))</f>
        <v>44562</v>
      </c>
      <c r="M14" s="99">
        <f>IF(VLOOKUP($D14,StagingData!$D:$O,9,FALSE)=""," ",VLOOKUP($D14,StagingData!$D:$O,9,FALSE))</f>
        <v>44927</v>
      </c>
      <c r="N14" s="99" t="e">
        <f>IF(VLOOKUP($D14,StagingData!$D:$O,10,FALSE)=""," ",VLOOKUP($D14,StagingData!$D:$O,10,FALSE))</f>
        <v>#N/A</v>
      </c>
      <c r="O14" s="99" t="e">
        <f>IF(VLOOKUP($D14,StagingData!$D:$O,11,FALSE)=""," ",VLOOKUP($D14,StagingData!$D:$O,11,FALSE))</f>
        <v>#N/A</v>
      </c>
      <c r="P14" s="99" t="str">
        <f>IF(VLOOKUP($D14,StagingData!$D:$O,12,FALSE)=""," ",VLOOKUP($D14,StagingData!$D:$O,12,FALSE))</f>
        <v xml:space="preserve"> </v>
      </c>
      <c r="Q14" s="50"/>
      <c r="R14" s="53"/>
      <c r="S14" s="53"/>
      <c r="T14" s="53">
        <v>0</v>
      </c>
      <c r="U14" s="53">
        <v>0</v>
      </c>
      <c r="V14" s="59">
        <f t="shared" si="0"/>
        <v>0</v>
      </c>
      <c r="W14" s="59">
        <f t="shared" si="1"/>
        <v>0</v>
      </c>
      <c r="X14" s="35"/>
      <c r="Y14" s="84"/>
      <c r="Z14" s="39"/>
    </row>
    <row r="15" spans="2:26" s="3" customFormat="1" x14ac:dyDescent="0.3">
      <c r="B15" s="3">
        <f>IF(TRIM(D15)&lt;&gt;"",MAX($B$5:B14)+1,"")</f>
        <v>10</v>
      </c>
      <c r="C15" s="84" t="s">
        <v>18</v>
      </c>
      <c r="D15" s="84" t="s">
        <v>18</v>
      </c>
      <c r="E15" s="84" t="s">
        <v>261</v>
      </c>
      <c r="F15" s="84" t="s">
        <v>269</v>
      </c>
      <c r="G15" s="3" t="str">
        <f>IFERROR(VLOOKUP($F15,'Table Names'!A:B,2,FALSE),"")</f>
        <v>Pay-to Business Partners</v>
      </c>
      <c r="H15" s="3" t="str">
        <f>VLOOKUP($D15,StagingData!$D:$O,4,FALSE)</f>
        <v>No</v>
      </c>
      <c r="I15" s="2"/>
      <c r="J15" s="98" t="str">
        <f>IF(VLOOKUP(D15,StagingData!D:O,6,FALSE)=""," ",VLOOKUP(D15,StagingData!D:O,6,FALSE))</f>
        <v>&lt;name&gt;</v>
      </c>
      <c r="K15" s="99">
        <f>IF(VLOOKUP($D15,StagingData!$D:$O,7,FALSE)=""," ",VLOOKUP($D15,StagingData!$D:$O,7,FALSE))</f>
        <v>44197</v>
      </c>
      <c r="L15" s="99">
        <f>IF(VLOOKUP($D15,StagingData!$D:$O,8,FALSE)=""," ",VLOOKUP($D15,StagingData!$D:$O,8,FALSE))</f>
        <v>44562</v>
      </c>
      <c r="M15" s="99">
        <f>IF(VLOOKUP($D15,StagingData!$D:$O,9,FALSE)=""," ",VLOOKUP($D15,StagingData!$D:$O,9,FALSE))</f>
        <v>44927</v>
      </c>
      <c r="N15" s="99" t="e">
        <f>IF(VLOOKUP($D15,StagingData!$D:$O,10,FALSE)=""," ",VLOOKUP($D15,StagingData!$D:$O,10,FALSE))</f>
        <v>#N/A</v>
      </c>
      <c r="O15" s="99" t="e">
        <f>IF(VLOOKUP($D15,StagingData!$D:$O,11,FALSE)=""," ",VLOOKUP($D15,StagingData!$D:$O,11,FALSE))</f>
        <v>#N/A</v>
      </c>
      <c r="P15" s="99" t="str">
        <f>IF(VLOOKUP($D15,StagingData!$D:$O,12,FALSE)=""," ",VLOOKUP($D15,StagingData!$D:$O,12,FALSE))</f>
        <v xml:space="preserve"> </v>
      </c>
      <c r="Q15" s="50"/>
      <c r="R15" s="53"/>
      <c r="S15" s="53"/>
      <c r="T15" s="53">
        <v>0</v>
      </c>
      <c r="U15" s="53">
        <v>0</v>
      </c>
      <c r="V15" s="59">
        <f t="shared" si="0"/>
        <v>0</v>
      </c>
      <c r="W15" s="59">
        <f t="shared" si="1"/>
        <v>0</v>
      </c>
      <c r="X15" s="35"/>
      <c r="Y15" s="84"/>
      <c r="Z15" s="39"/>
    </row>
    <row r="16" spans="2:26" s="3" customFormat="1" x14ac:dyDescent="0.3">
      <c r="B16" s="3">
        <f>IF(TRIM(D16)&lt;&gt;"",MAX($B$5:B15)+1,"")</f>
        <v>11</v>
      </c>
      <c r="C16" s="84" t="s">
        <v>18</v>
      </c>
      <c r="D16" s="84" t="s">
        <v>18</v>
      </c>
      <c r="E16" s="84" t="s">
        <v>19</v>
      </c>
      <c r="F16" s="84" t="s">
        <v>19</v>
      </c>
      <c r="G16" s="3" t="str">
        <f>IFERROR(VLOOKUP($F16,'Table Names'!A:B,2,FALSE),"")</f>
        <v>Addresses</v>
      </c>
      <c r="H16" s="3" t="str">
        <f>VLOOKUP($D16,StagingData!$D:$O,4,FALSE)</f>
        <v>No</v>
      </c>
      <c r="I16" s="2"/>
      <c r="J16" s="98" t="str">
        <f>IF(VLOOKUP(D16,StagingData!D:O,6,FALSE)=""," ",VLOOKUP(D16,StagingData!D:O,6,FALSE))</f>
        <v>&lt;name&gt;</v>
      </c>
      <c r="K16" s="99">
        <f>IF(VLOOKUP($D16,StagingData!$D:$O,7,FALSE)=""," ",VLOOKUP($D16,StagingData!$D:$O,7,FALSE))</f>
        <v>44197</v>
      </c>
      <c r="L16" s="99">
        <f>IF(VLOOKUP($D16,StagingData!$D:$O,8,FALSE)=""," ",VLOOKUP($D16,StagingData!$D:$O,8,FALSE))</f>
        <v>44562</v>
      </c>
      <c r="M16" s="99">
        <f>IF(VLOOKUP($D16,StagingData!$D:$O,9,FALSE)=""," ",VLOOKUP($D16,StagingData!$D:$O,9,FALSE))</f>
        <v>44927</v>
      </c>
      <c r="N16" s="99" t="e">
        <f>IF(VLOOKUP($D16,StagingData!$D:$O,10,FALSE)=""," ",VLOOKUP($D16,StagingData!$D:$O,10,FALSE))</f>
        <v>#N/A</v>
      </c>
      <c r="O16" s="99" t="e">
        <f>IF(VLOOKUP($D16,StagingData!$D:$O,11,FALSE)=""," ",VLOOKUP($D16,StagingData!$D:$O,11,FALSE))</f>
        <v>#N/A</v>
      </c>
      <c r="P16" s="99" t="str">
        <f>IF(VLOOKUP($D16,StagingData!$D:$O,12,FALSE)=""," ",VLOOKUP($D16,StagingData!$D:$O,12,FALSE))</f>
        <v xml:space="preserve"> </v>
      </c>
      <c r="Q16" s="50"/>
      <c r="R16" s="53"/>
      <c r="S16" s="53"/>
      <c r="T16" s="53">
        <v>0</v>
      </c>
      <c r="U16" s="53">
        <v>0</v>
      </c>
      <c r="V16" s="59">
        <f t="shared" si="0"/>
        <v>0</v>
      </c>
      <c r="W16" s="59">
        <f t="shared" si="1"/>
        <v>0</v>
      </c>
      <c r="X16" s="35"/>
      <c r="Y16" s="84"/>
      <c r="Z16" s="39"/>
    </row>
    <row r="17" spans="2:26" s="3" customFormat="1" x14ac:dyDescent="0.3">
      <c r="B17" s="3">
        <f>IF(TRIM(D17)&lt;&gt;"",MAX($B$5:B16)+1,"")</f>
        <v>12</v>
      </c>
      <c r="C17" s="84" t="s">
        <v>18</v>
      </c>
      <c r="D17" s="84" t="s">
        <v>18</v>
      </c>
      <c r="E17" s="84" t="s">
        <v>19</v>
      </c>
      <c r="F17" s="84" t="s">
        <v>270</v>
      </c>
      <c r="G17" s="3" t="str">
        <f>IFERROR(VLOOKUP($F17,'Table Names'!A:B,2,FALSE),"")</f>
        <v>ZIP Codes/Postal Codes</v>
      </c>
      <c r="H17" s="3" t="str">
        <f>VLOOKUP($D17,StagingData!$D:$O,4,FALSE)</f>
        <v>No</v>
      </c>
      <c r="I17" s="2"/>
      <c r="J17" s="98" t="str">
        <f>IF(VLOOKUP(D17,StagingData!D:O,6,FALSE)=""," ",VLOOKUP(D17,StagingData!D:O,6,FALSE))</f>
        <v>&lt;name&gt;</v>
      </c>
      <c r="K17" s="99">
        <f>IF(VLOOKUP($D17,StagingData!$D:$O,7,FALSE)=""," ",VLOOKUP($D17,StagingData!$D:$O,7,FALSE))</f>
        <v>44197</v>
      </c>
      <c r="L17" s="99">
        <f>IF(VLOOKUP($D17,StagingData!$D:$O,8,FALSE)=""," ",VLOOKUP($D17,StagingData!$D:$O,8,FALSE))</f>
        <v>44562</v>
      </c>
      <c r="M17" s="99">
        <f>IF(VLOOKUP($D17,StagingData!$D:$O,9,FALSE)=""," ",VLOOKUP($D17,StagingData!$D:$O,9,FALSE))</f>
        <v>44927</v>
      </c>
      <c r="N17" s="99" t="e">
        <f>IF(VLOOKUP($D17,StagingData!$D:$O,10,FALSE)=""," ",VLOOKUP($D17,StagingData!$D:$O,10,FALSE))</f>
        <v>#N/A</v>
      </c>
      <c r="O17" s="99" t="e">
        <f>IF(VLOOKUP($D17,StagingData!$D:$O,11,FALSE)=""," ",VLOOKUP($D17,StagingData!$D:$O,11,FALSE))</f>
        <v>#N/A</v>
      </c>
      <c r="P17" s="99" t="str">
        <f>IF(VLOOKUP($D17,StagingData!$D:$O,12,FALSE)=""," ",VLOOKUP($D17,StagingData!$D:$O,12,FALSE))</f>
        <v xml:space="preserve"> </v>
      </c>
      <c r="Q17" s="50"/>
      <c r="R17" s="53"/>
      <c r="S17" s="53"/>
      <c r="T17" s="53">
        <v>0</v>
      </c>
      <c r="U17" s="53">
        <v>0</v>
      </c>
      <c r="V17" s="59">
        <f t="shared" si="0"/>
        <v>0</v>
      </c>
      <c r="W17" s="59">
        <f t="shared" si="1"/>
        <v>0</v>
      </c>
      <c r="X17" s="35"/>
      <c r="Y17" s="84"/>
      <c r="Z17" s="39"/>
    </row>
    <row r="18" spans="2:26" s="3" customFormat="1" x14ac:dyDescent="0.3">
      <c r="B18" s="3">
        <f>IF(TRIM(D18)&lt;&gt;"",MAX($B$5:B17)+1,"")</f>
        <v>13</v>
      </c>
      <c r="C18" s="84" t="s">
        <v>18</v>
      </c>
      <c r="D18" s="84" t="s">
        <v>18</v>
      </c>
      <c r="E18" s="84" t="s">
        <v>271</v>
      </c>
      <c r="F18" s="84" t="s">
        <v>271</v>
      </c>
      <c r="G18" s="3" t="str">
        <f>IFERROR(VLOOKUP($F18,'Table Names'!A:B,2,FALSE),"")</f>
        <v>Cities by Country</v>
      </c>
      <c r="H18" s="3" t="str">
        <f>VLOOKUP($D18,StagingData!$D:$O,4,FALSE)</f>
        <v>No</v>
      </c>
      <c r="I18" s="2"/>
      <c r="J18" s="98" t="str">
        <f>IF(VLOOKUP(D18,StagingData!D:O,6,FALSE)=""," ",VLOOKUP(D18,StagingData!D:O,6,FALSE))</f>
        <v>&lt;name&gt;</v>
      </c>
      <c r="K18" s="99">
        <f>IF(VLOOKUP($D18,StagingData!$D:$O,7,FALSE)=""," ",VLOOKUP($D18,StagingData!$D:$O,7,FALSE))</f>
        <v>44197</v>
      </c>
      <c r="L18" s="99">
        <f>IF(VLOOKUP($D18,StagingData!$D:$O,8,FALSE)=""," ",VLOOKUP($D18,StagingData!$D:$O,8,FALSE))</f>
        <v>44562</v>
      </c>
      <c r="M18" s="99">
        <f>IF(VLOOKUP($D18,StagingData!$D:$O,9,FALSE)=""," ",VLOOKUP($D18,StagingData!$D:$O,9,FALSE))</f>
        <v>44927</v>
      </c>
      <c r="N18" s="99" t="e">
        <f>IF(VLOOKUP($D18,StagingData!$D:$O,10,FALSE)=""," ",VLOOKUP($D18,StagingData!$D:$O,10,FALSE))</f>
        <v>#N/A</v>
      </c>
      <c r="O18" s="99" t="e">
        <f>IF(VLOOKUP($D18,StagingData!$D:$O,11,FALSE)=""," ",VLOOKUP($D18,StagingData!$D:$O,11,FALSE))</f>
        <v>#N/A</v>
      </c>
      <c r="P18" s="99" t="str">
        <f>IF(VLOOKUP($D18,StagingData!$D:$O,12,FALSE)=""," ",VLOOKUP($D18,StagingData!$D:$O,12,FALSE))</f>
        <v xml:space="preserve"> </v>
      </c>
      <c r="Q18" s="50"/>
      <c r="R18" s="53"/>
      <c r="S18" s="53"/>
      <c r="T18" s="53">
        <v>0</v>
      </c>
      <c r="U18" s="53">
        <v>0</v>
      </c>
      <c r="V18" s="59">
        <f t="shared" si="0"/>
        <v>0</v>
      </c>
      <c r="W18" s="59">
        <f t="shared" si="1"/>
        <v>0</v>
      </c>
      <c r="X18" s="35"/>
      <c r="Y18" s="84"/>
      <c r="Z18" s="39"/>
    </row>
    <row r="19" spans="2:26" s="3" customFormat="1" x14ac:dyDescent="0.3">
      <c r="B19" s="3">
        <f>IF(TRIM(D19)&lt;&gt;"",MAX($B$5:B18)+1,"")</f>
        <v>14</v>
      </c>
      <c r="C19" s="84" t="s">
        <v>18</v>
      </c>
      <c r="D19" s="84" t="s">
        <v>18</v>
      </c>
      <c r="E19" s="84" t="s">
        <v>532</v>
      </c>
      <c r="F19" s="84" t="s">
        <v>532</v>
      </c>
      <c r="G19" s="3" t="str">
        <f>IFERROR(VLOOKUP($F19,'Table Names'!A:B,2,FALSE),"")</f>
        <v>Key Entities</v>
      </c>
      <c r="H19" s="3" t="str">
        <f>VLOOKUP($D19,StagingData!$D:$O,4,FALSE)</f>
        <v>No</v>
      </c>
      <c r="I19" s="2"/>
      <c r="J19" s="98" t="str">
        <f>IF(VLOOKUP(D19,StagingData!D:O,6,FALSE)=""," ",VLOOKUP(D19,StagingData!D:O,6,FALSE))</f>
        <v>&lt;name&gt;</v>
      </c>
      <c r="K19" s="99">
        <f>IF(VLOOKUP($D19,StagingData!$D:$O,7,FALSE)=""," ",VLOOKUP($D19,StagingData!$D:$O,7,FALSE))</f>
        <v>44197</v>
      </c>
      <c r="L19" s="99">
        <f>IF(VLOOKUP($D19,StagingData!$D:$O,8,FALSE)=""," ",VLOOKUP($D19,StagingData!$D:$O,8,FALSE))</f>
        <v>44562</v>
      </c>
      <c r="M19" s="99">
        <f>IF(VLOOKUP($D19,StagingData!$D:$O,9,FALSE)=""," ",VLOOKUP($D19,StagingData!$D:$O,9,FALSE))</f>
        <v>44927</v>
      </c>
      <c r="N19" s="99" t="e">
        <f>IF(VLOOKUP($D19,StagingData!$D:$O,10,FALSE)=""," ",VLOOKUP($D19,StagingData!$D:$O,10,FALSE))</f>
        <v>#N/A</v>
      </c>
      <c r="O19" s="99" t="e">
        <f>IF(VLOOKUP($D19,StagingData!$D:$O,11,FALSE)=""," ",VLOOKUP($D19,StagingData!$D:$O,11,FALSE))</f>
        <v>#N/A</v>
      </c>
      <c r="P19" s="99" t="str">
        <f>IF(VLOOKUP($D19,StagingData!$D:$O,12,FALSE)=""," ",VLOOKUP($D19,StagingData!$D:$O,12,FALSE))</f>
        <v xml:space="preserve"> </v>
      </c>
      <c r="Q19" s="50"/>
      <c r="R19" s="53"/>
      <c r="S19" s="53"/>
      <c r="T19" s="53">
        <v>0</v>
      </c>
      <c r="U19" s="53">
        <v>0</v>
      </c>
      <c r="V19" s="59">
        <f t="shared" si="0"/>
        <v>0</v>
      </c>
      <c r="W19" s="59">
        <f t="shared" si="1"/>
        <v>0</v>
      </c>
      <c r="X19" s="35"/>
      <c r="Y19" s="84"/>
      <c r="Z19" s="39"/>
    </row>
    <row r="20" spans="2:26" s="3" customFormat="1" x14ac:dyDescent="0.3">
      <c r="B20" s="3">
        <f>IF(TRIM(D20)&lt;&gt;"",MAX($B$5:B19)+1,"")</f>
        <v>15</v>
      </c>
      <c r="C20" s="84" t="s">
        <v>18</v>
      </c>
      <c r="D20" s="84" t="s">
        <v>18</v>
      </c>
      <c r="E20" s="84" t="s">
        <v>532</v>
      </c>
      <c r="F20" s="84" t="s">
        <v>534</v>
      </c>
      <c r="G20" s="3" t="str">
        <f>IFERROR(VLOOKUP($F20,'Table Names'!A:B,2,FALSE),"")</f>
        <v>Projects</v>
      </c>
      <c r="H20" s="3" t="str">
        <f>VLOOKUP($D20,StagingData!$D:$O,4,FALSE)</f>
        <v>No</v>
      </c>
      <c r="I20" s="2"/>
      <c r="J20" s="98" t="str">
        <f>IF(VLOOKUP(D20,StagingData!D:O,6,FALSE)=""," ",VLOOKUP(D20,StagingData!D:O,6,FALSE))</f>
        <v>&lt;name&gt;</v>
      </c>
      <c r="K20" s="99">
        <f>IF(VLOOKUP($D20,StagingData!$D:$O,7,FALSE)=""," ",VLOOKUP($D20,StagingData!$D:$O,7,FALSE))</f>
        <v>44197</v>
      </c>
      <c r="L20" s="99">
        <f>IF(VLOOKUP($D20,StagingData!$D:$O,8,FALSE)=""," ",VLOOKUP($D20,StagingData!$D:$O,8,FALSE))</f>
        <v>44562</v>
      </c>
      <c r="M20" s="99">
        <f>IF(VLOOKUP($D20,StagingData!$D:$O,9,FALSE)=""," ",VLOOKUP($D20,StagingData!$D:$O,9,FALSE))</f>
        <v>44927</v>
      </c>
      <c r="N20" s="99" t="e">
        <f>IF(VLOOKUP($D20,StagingData!$D:$O,10,FALSE)=""," ",VLOOKUP($D20,StagingData!$D:$O,10,FALSE))</f>
        <v>#N/A</v>
      </c>
      <c r="O20" s="99" t="e">
        <f>IF(VLOOKUP($D20,StagingData!$D:$O,11,FALSE)=""," ",VLOOKUP($D20,StagingData!$D:$O,11,FALSE))</f>
        <v>#N/A</v>
      </c>
      <c r="P20" s="99" t="str">
        <f>IF(VLOOKUP($D20,StagingData!$D:$O,12,FALSE)=""," ",VLOOKUP($D20,StagingData!$D:$O,12,FALSE))</f>
        <v xml:space="preserve"> </v>
      </c>
      <c r="Q20" s="50"/>
      <c r="R20" s="53"/>
      <c r="S20" s="53"/>
      <c r="T20" s="53">
        <v>0</v>
      </c>
      <c r="U20" s="53">
        <v>0</v>
      </c>
      <c r="V20" s="59">
        <f t="shared" si="0"/>
        <v>0</v>
      </c>
      <c r="W20" s="59">
        <f t="shared" si="1"/>
        <v>0</v>
      </c>
      <c r="X20" s="35"/>
      <c r="Y20" s="84"/>
      <c r="Z20" s="39"/>
    </row>
    <row r="21" spans="2:26" s="3" customFormat="1" x14ac:dyDescent="0.3">
      <c r="B21" s="3">
        <f>IF(TRIM(D21)&lt;&gt;"",MAX($B$5:B20)+1,"")</f>
        <v>16</v>
      </c>
      <c r="C21" s="84" t="s">
        <v>18</v>
      </c>
      <c r="D21" s="84" t="s">
        <v>18</v>
      </c>
      <c r="E21" s="84" t="s">
        <v>532</v>
      </c>
      <c r="F21" s="84" t="s">
        <v>535</v>
      </c>
      <c r="G21" s="3" t="str">
        <f>IFERROR(VLOOKUP($F21,'Table Names'!A:B,2,FALSE),"")</f>
        <v>Departments</v>
      </c>
      <c r="H21" s="3" t="str">
        <f>VLOOKUP($D21,StagingData!$D:$O,4,FALSE)</f>
        <v>No</v>
      </c>
      <c r="I21" s="2"/>
      <c r="J21" s="98" t="str">
        <f>IF(VLOOKUP(D21,StagingData!D:O,6,FALSE)=""," ",VLOOKUP(D21,StagingData!D:O,6,FALSE))</f>
        <v>&lt;name&gt;</v>
      </c>
      <c r="K21" s="99">
        <f>IF(VLOOKUP($D21,StagingData!$D:$O,7,FALSE)=""," ",VLOOKUP($D21,StagingData!$D:$O,7,FALSE))</f>
        <v>44197</v>
      </c>
      <c r="L21" s="99">
        <f>IF(VLOOKUP($D21,StagingData!$D:$O,8,FALSE)=""," ",VLOOKUP($D21,StagingData!$D:$O,8,FALSE))</f>
        <v>44562</v>
      </c>
      <c r="M21" s="99">
        <f>IF(VLOOKUP($D21,StagingData!$D:$O,9,FALSE)=""," ",VLOOKUP($D21,StagingData!$D:$O,9,FALSE))</f>
        <v>44927</v>
      </c>
      <c r="N21" s="99" t="e">
        <f>IF(VLOOKUP($D21,StagingData!$D:$O,10,FALSE)=""," ",VLOOKUP($D21,StagingData!$D:$O,10,FALSE))</f>
        <v>#N/A</v>
      </c>
      <c r="O21" s="99" t="e">
        <f>IF(VLOOKUP($D21,StagingData!$D:$O,11,FALSE)=""," ",VLOOKUP($D21,StagingData!$D:$O,11,FALSE))</f>
        <v>#N/A</v>
      </c>
      <c r="P21" s="99" t="str">
        <f>IF(VLOOKUP($D21,StagingData!$D:$O,12,FALSE)=""," ",VLOOKUP($D21,StagingData!$D:$O,12,FALSE))</f>
        <v xml:space="preserve"> </v>
      </c>
      <c r="Q21" s="50"/>
      <c r="R21" s="53"/>
      <c r="S21" s="53"/>
      <c r="T21" s="53">
        <v>0</v>
      </c>
      <c r="U21" s="53">
        <v>0</v>
      </c>
      <c r="V21" s="59">
        <f t="shared" si="0"/>
        <v>0</v>
      </c>
      <c r="W21" s="59">
        <f t="shared" si="1"/>
        <v>0</v>
      </c>
      <c r="X21" s="35"/>
      <c r="Y21" s="84"/>
      <c r="Z21" s="39"/>
    </row>
    <row r="22" spans="2:26" s="3" customFormat="1" x14ac:dyDescent="0.3">
      <c r="B22" s="3">
        <f>IF(TRIM(D22)&lt;&gt;"",MAX($B$5:B21)+1,"")</f>
        <v>17</v>
      </c>
      <c r="C22" s="84" t="s">
        <v>18</v>
      </c>
      <c r="D22" s="84" t="s">
        <v>18</v>
      </c>
      <c r="E22" s="84" t="s">
        <v>259</v>
      </c>
      <c r="F22" s="84" t="s">
        <v>272</v>
      </c>
      <c r="G22" s="3" t="str">
        <f>IFERROR(VLOOKUP($F22,'Table Names'!A:B,2,FALSE),"")</f>
        <v>Departments</v>
      </c>
      <c r="H22" s="3" t="str">
        <f>VLOOKUP($D22,StagingData!$D:$O,4,FALSE)</f>
        <v>No</v>
      </c>
      <c r="I22" s="2"/>
      <c r="J22" s="98" t="str">
        <f>IF(VLOOKUP(D22,StagingData!D:O,6,FALSE)=""," ",VLOOKUP(D22,StagingData!D:O,6,FALSE))</f>
        <v>&lt;name&gt;</v>
      </c>
      <c r="K22" s="99">
        <f>IF(VLOOKUP($D22,StagingData!$D:$O,7,FALSE)=""," ",VLOOKUP($D22,StagingData!$D:$O,7,FALSE))</f>
        <v>44197</v>
      </c>
      <c r="L22" s="99">
        <f>IF(VLOOKUP($D22,StagingData!$D:$O,8,FALSE)=""," ",VLOOKUP($D22,StagingData!$D:$O,8,FALSE))</f>
        <v>44562</v>
      </c>
      <c r="M22" s="99">
        <f>IF(VLOOKUP($D22,StagingData!$D:$O,9,FALSE)=""," ",VLOOKUP($D22,StagingData!$D:$O,9,FALSE))</f>
        <v>44927</v>
      </c>
      <c r="N22" s="99" t="e">
        <f>IF(VLOOKUP($D22,StagingData!$D:$O,10,FALSE)=""," ",VLOOKUP($D22,StagingData!$D:$O,10,FALSE))</f>
        <v>#N/A</v>
      </c>
      <c r="O22" s="99" t="e">
        <f>IF(VLOOKUP($D22,StagingData!$D:$O,11,FALSE)=""," ",VLOOKUP($D22,StagingData!$D:$O,11,FALSE))</f>
        <v>#N/A</v>
      </c>
      <c r="P22" s="99" t="str">
        <f>IF(VLOOKUP($D22,StagingData!$D:$O,12,FALSE)=""," ",VLOOKUP($D22,StagingData!$D:$O,12,FALSE))</f>
        <v xml:space="preserve"> </v>
      </c>
      <c r="Q22" s="50"/>
      <c r="R22" s="53"/>
      <c r="S22" s="53"/>
      <c r="T22" s="53">
        <v>0</v>
      </c>
      <c r="U22" s="53">
        <v>0</v>
      </c>
      <c r="V22" s="59">
        <f t="shared" si="0"/>
        <v>0</v>
      </c>
      <c r="W22" s="59">
        <f t="shared" si="1"/>
        <v>0</v>
      </c>
      <c r="X22" s="35"/>
      <c r="Y22" s="84"/>
      <c r="Z22" s="39"/>
    </row>
    <row r="23" spans="2:26" s="3" customFormat="1" x14ac:dyDescent="0.3">
      <c r="B23" s="3">
        <f>IF(TRIM(D23)&lt;&gt;"",MAX($B$5:B22)+1,"")</f>
        <v>18</v>
      </c>
      <c r="C23" s="84" t="s">
        <v>18</v>
      </c>
      <c r="D23" s="84" t="s">
        <v>18</v>
      </c>
      <c r="E23" s="84" t="s">
        <v>273</v>
      </c>
      <c r="F23" s="84" t="s">
        <v>273</v>
      </c>
      <c r="G23" s="3" t="str">
        <f>IFERROR(VLOOKUP($F23,'Table Names'!A:B,2,FALSE),"")</f>
        <v>States/Provinces</v>
      </c>
      <c r="H23" s="3" t="str">
        <f>VLOOKUP($D23,StagingData!$D:$O,4,FALSE)</f>
        <v>No</v>
      </c>
      <c r="I23" s="2"/>
      <c r="J23" s="98" t="str">
        <f>IF(VLOOKUP(D23,StagingData!D:O,6,FALSE)=""," ",VLOOKUP(D23,StagingData!D:O,6,FALSE))</f>
        <v>&lt;name&gt;</v>
      </c>
      <c r="K23" s="99">
        <f>IF(VLOOKUP($D23,StagingData!$D:$O,7,FALSE)=""," ",VLOOKUP($D23,StagingData!$D:$O,7,FALSE))</f>
        <v>44197</v>
      </c>
      <c r="L23" s="99">
        <f>IF(VLOOKUP($D23,StagingData!$D:$O,8,FALSE)=""," ",VLOOKUP($D23,StagingData!$D:$O,8,FALSE))</f>
        <v>44562</v>
      </c>
      <c r="M23" s="99">
        <f>IF(VLOOKUP($D23,StagingData!$D:$O,9,FALSE)=""," ",VLOOKUP($D23,StagingData!$D:$O,9,FALSE))</f>
        <v>44927</v>
      </c>
      <c r="N23" s="99" t="e">
        <f>IF(VLOOKUP($D23,StagingData!$D:$O,10,FALSE)=""," ",VLOOKUP($D23,StagingData!$D:$O,10,FALSE))</f>
        <v>#N/A</v>
      </c>
      <c r="O23" s="99" t="e">
        <f>IF(VLOOKUP($D23,StagingData!$D:$O,11,FALSE)=""," ",VLOOKUP($D23,StagingData!$D:$O,11,FALSE))</f>
        <v>#N/A</v>
      </c>
      <c r="P23" s="99" t="str">
        <f>IF(VLOOKUP($D23,StagingData!$D:$O,12,FALSE)=""," ",VLOOKUP($D23,StagingData!$D:$O,12,FALSE))</f>
        <v xml:space="preserve"> </v>
      </c>
      <c r="Q23" s="50"/>
      <c r="R23" s="53"/>
      <c r="S23" s="53"/>
      <c r="T23" s="53">
        <v>0</v>
      </c>
      <c r="U23" s="53">
        <v>0</v>
      </c>
      <c r="V23" s="59">
        <f t="shared" si="0"/>
        <v>0</v>
      </c>
      <c r="W23" s="59">
        <f t="shared" si="1"/>
        <v>0</v>
      </c>
      <c r="X23" s="35"/>
      <c r="Y23" s="84"/>
      <c r="Z23" s="39"/>
    </row>
    <row r="24" spans="2:26" s="3" customFormat="1" x14ac:dyDescent="0.3">
      <c r="B24" s="3">
        <f>IF(TRIM(D24)&lt;&gt;"",MAX($B$5:B23)+1,"")</f>
        <v>19</v>
      </c>
      <c r="C24" s="84" t="s">
        <v>18</v>
      </c>
      <c r="D24" s="84" t="s">
        <v>18</v>
      </c>
      <c r="E24" s="84" t="s">
        <v>261</v>
      </c>
      <c r="F24" s="84" t="s">
        <v>274</v>
      </c>
      <c r="G24" s="3" t="str">
        <f>IFERROR(VLOOKUP($F24,'Table Names'!A:B,2,FALSE),"")</f>
        <v>Tax Numbers by Business Partner</v>
      </c>
      <c r="H24" s="3" t="str">
        <f>VLOOKUP($D24,StagingData!$D:$O,4,FALSE)</f>
        <v>No</v>
      </c>
      <c r="I24" s="2"/>
      <c r="J24" s="98" t="str">
        <f>IF(VLOOKUP(D24,StagingData!D:O,6,FALSE)=""," ",VLOOKUP(D24,StagingData!D:O,6,FALSE))</f>
        <v>&lt;name&gt;</v>
      </c>
      <c r="K24" s="99">
        <f>IF(VLOOKUP($D24,StagingData!$D:$O,7,FALSE)=""," ",VLOOKUP($D24,StagingData!$D:$O,7,FALSE))</f>
        <v>44197</v>
      </c>
      <c r="L24" s="99">
        <f>IF(VLOOKUP($D24,StagingData!$D:$O,8,FALSE)=""," ",VLOOKUP($D24,StagingData!$D:$O,8,FALSE))</f>
        <v>44562</v>
      </c>
      <c r="M24" s="99">
        <f>IF(VLOOKUP($D24,StagingData!$D:$O,9,FALSE)=""," ",VLOOKUP($D24,StagingData!$D:$O,9,FALSE))</f>
        <v>44927</v>
      </c>
      <c r="N24" s="99" t="e">
        <f>IF(VLOOKUP($D24,StagingData!$D:$O,10,FALSE)=""," ",VLOOKUP($D24,StagingData!$D:$O,10,FALSE))</f>
        <v>#N/A</v>
      </c>
      <c r="O24" s="99" t="e">
        <f>IF(VLOOKUP($D24,StagingData!$D:$O,11,FALSE)=""," ",VLOOKUP($D24,StagingData!$D:$O,11,FALSE))</f>
        <v>#N/A</v>
      </c>
      <c r="P24" s="99" t="str">
        <f>IF(VLOOKUP($D24,StagingData!$D:$O,12,FALSE)=""," ",VLOOKUP($D24,StagingData!$D:$O,12,FALSE))</f>
        <v xml:space="preserve"> </v>
      </c>
      <c r="Q24" s="50"/>
      <c r="R24" s="53"/>
      <c r="S24" s="53"/>
      <c r="T24" s="53">
        <v>0</v>
      </c>
      <c r="U24" s="53">
        <v>0</v>
      </c>
      <c r="V24" s="59">
        <f t="shared" si="0"/>
        <v>0</v>
      </c>
      <c r="W24" s="59">
        <f t="shared" si="1"/>
        <v>0</v>
      </c>
      <c r="X24" s="35"/>
      <c r="Y24" s="84"/>
      <c r="Z24" s="39"/>
    </row>
    <row r="25" spans="2:26" s="3" customFormat="1" x14ac:dyDescent="0.3">
      <c r="B25" s="3">
        <f>IF(TRIM(D25)&lt;&gt;"",MAX($B$5:B24)+1,"")</f>
        <v>20</v>
      </c>
      <c r="C25" s="84" t="s">
        <v>18</v>
      </c>
      <c r="D25" s="84" t="s">
        <v>18</v>
      </c>
      <c r="E25" s="84" t="s">
        <v>259</v>
      </c>
      <c r="F25" s="84" t="s">
        <v>275</v>
      </c>
      <c r="G25" s="3" t="str">
        <f>IFERROR(VLOOKUP($F25,'Table Names'!A:B,2,FALSE),"")</f>
        <v>Stations</v>
      </c>
      <c r="H25" s="3" t="str">
        <f>VLOOKUP($D25,StagingData!$D:$O,4,FALSE)</f>
        <v>No</v>
      </c>
      <c r="I25" s="2"/>
      <c r="J25" s="98" t="str">
        <f>IF(VLOOKUP(D25,StagingData!D:O,6,FALSE)=""," ",VLOOKUP(D25,StagingData!D:O,6,FALSE))</f>
        <v>&lt;name&gt;</v>
      </c>
      <c r="K25" s="99">
        <f>IF(VLOOKUP($D25,StagingData!$D:$O,7,FALSE)=""," ",VLOOKUP($D25,StagingData!$D:$O,7,FALSE))</f>
        <v>44197</v>
      </c>
      <c r="L25" s="99">
        <f>IF(VLOOKUP($D25,StagingData!$D:$O,8,FALSE)=""," ",VLOOKUP($D25,StagingData!$D:$O,8,FALSE))</f>
        <v>44562</v>
      </c>
      <c r="M25" s="99">
        <f>IF(VLOOKUP($D25,StagingData!$D:$O,9,FALSE)=""," ",VLOOKUP($D25,StagingData!$D:$O,9,FALSE))</f>
        <v>44927</v>
      </c>
      <c r="N25" s="99" t="e">
        <f>IF(VLOOKUP($D25,StagingData!$D:$O,10,FALSE)=""," ",VLOOKUP($D25,StagingData!$D:$O,10,FALSE))</f>
        <v>#N/A</v>
      </c>
      <c r="O25" s="99" t="e">
        <f>IF(VLOOKUP($D25,StagingData!$D:$O,11,FALSE)=""," ",VLOOKUP($D25,StagingData!$D:$O,11,FALSE))</f>
        <v>#N/A</v>
      </c>
      <c r="P25" s="99" t="str">
        <f>IF(VLOOKUP($D25,StagingData!$D:$O,12,FALSE)=""," ",VLOOKUP($D25,StagingData!$D:$O,12,FALSE))</f>
        <v xml:space="preserve"> </v>
      </c>
      <c r="Q25" s="50"/>
      <c r="R25" s="53"/>
      <c r="S25" s="53"/>
      <c r="T25" s="53">
        <v>0</v>
      </c>
      <c r="U25" s="53">
        <v>0</v>
      </c>
      <c r="V25" s="59">
        <f t="shared" si="0"/>
        <v>0</v>
      </c>
      <c r="W25" s="59">
        <f t="shared" si="1"/>
        <v>0</v>
      </c>
      <c r="X25" s="35"/>
      <c r="Y25" s="84"/>
      <c r="Z25" s="39"/>
    </row>
    <row r="26" spans="2:26" s="84" customFormat="1" x14ac:dyDescent="0.3">
      <c r="B26" s="3">
        <f>IF(TRIM(D26)&lt;&gt;"",MAX($B$5:B25)+1,"")</f>
        <v>21</v>
      </c>
      <c r="C26" s="84" t="s">
        <v>18</v>
      </c>
      <c r="D26" s="84" t="s">
        <v>18</v>
      </c>
      <c r="E26" s="84" t="s">
        <v>259</v>
      </c>
      <c r="F26" s="84" t="s">
        <v>259</v>
      </c>
      <c r="G26" s="3" t="str">
        <f>IFERROR(VLOOKUP($F26,'Table Names'!A:B,2,FALSE),"")</f>
        <v>Work Center</v>
      </c>
      <c r="H26" s="3" t="str">
        <f>VLOOKUP($D26,StagingData!$D:$O,4,FALSE)</f>
        <v>No</v>
      </c>
      <c r="I26" s="2"/>
      <c r="J26" s="98" t="str">
        <f>IF(VLOOKUP(D26,StagingData!D:O,6,FALSE)=""," ",VLOOKUP(D26,StagingData!D:O,6,FALSE))</f>
        <v>&lt;name&gt;</v>
      </c>
      <c r="K26" s="99">
        <f>IF(VLOOKUP($D26,StagingData!$D:$O,7,FALSE)=""," ",VLOOKUP($D26,StagingData!$D:$O,7,FALSE))</f>
        <v>44197</v>
      </c>
      <c r="L26" s="99">
        <f>IF(VLOOKUP($D26,StagingData!$D:$O,8,FALSE)=""," ",VLOOKUP($D26,StagingData!$D:$O,8,FALSE))</f>
        <v>44562</v>
      </c>
      <c r="M26" s="99">
        <f>IF(VLOOKUP($D26,StagingData!$D:$O,9,FALSE)=""," ",VLOOKUP($D26,StagingData!$D:$O,9,FALSE))</f>
        <v>44927</v>
      </c>
      <c r="N26" s="99" t="e">
        <f>IF(VLOOKUP($D26,StagingData!$D:$O,10,FALSE)=""," ",VLOOKUP($D26,StagingData!$D:$O,10,FALSE))</f>
        <v>#N/A</v>
      </c>
      <c r="O26" s="99" t="e">
        <f>IF(VLOOKUP($D26,StagingData!$D:$O,11,FALSE)=""," ",VLOOKUP($D26,StagingData!$D:$O,11,FALSE))</f>
        <v>#N/A</v>
      </c>
      <c r="P26" s="99" t="str">
        <f>IF(VLOOKUP($D26,StagingData!$D:$O,12,FALSE)=""," ",VLOOKUP($D26,StagingData!$D:$O,12,FALSE))</f>
        <v xml:space="preserve"> </v>
      </c>
      <c r="Q26" s="50"/>
      <c r="R26" s="53"/>
      <c r="S26" s="20"/>
      <c r="T26" s="53">
        <v>0</v>
      </c>
      <c r="U26" s="53">
        <v>0</v>
      </c>
      <c r="V26" s="59">
        <f t="shared" si="0"/>
        <v>0</v>
      </c>
      <c r="W26" s="59">
        <f t="shared" si="1"/>
        <v>0</v>
      </c>
      <c r="X26" s="35"/>
      <c r="Z26" s="39"/>
    </row>
    <row r="27" spans="2:26" s="3" customFormat="1" x14ac:dyDescent="0.3">
      <c r="B27" s="3">
        <f>IF(TRIM(D27)&lt;&gt;"",MAX($B$5:B26)+1,"")</f>
        <v>22</v>
      </c>
      <c r="C27" s="84" t="s">
        <v>18</v>
      </c>
      <c r="D27" s="84" t="s">
        <v>18</v>
      </c>
      <c r="E27" s="84" t="s">
        <v>259</v>
      </c>
      <c r="F27" s="84" t="s">
        <v>276</v>
      </c>
      <c r="G27" s="3" t="str">
        <f>IFERROR(VLOOKUP($F27,'Table Names'!A:B,2,FALSE),"")</f>
        <v>Production Departments</v>
      </c>
      <c r="H27" s="3" t="str">
        <f>VLOOKUP($D27,StagingData!$D:$O,4,FALSE)</f>
        <v>No</v>
      </c>
      <c r="I27" s="2"/>
      <c r="J27" s="98" t="str">
        <f>IF(VLOOKUP(D27,StagingData!D:O,6,FALSE)=""," ",VLOOKUP(D27,StagingData!D:O,6,FALSE))</f>
        <v>&lt;name&gt;</v>
      </c>
      <c r="K27" s="99">
        <f>IF(VLOOKUP($D27,StagingData!$D:$O,7,FALSE)=""," ",VLOOKUP($D27,StagingData!$D:$O,7,FALSE))</f>
        <v>44197</v>
      </c>
      <c r="L27" s="99">
        <f>IF(VLOOKUP($D27,StagingData!$D:$O,8,FALSE)=""," ",VLOOKUP($D27,StagingData!$D:$O,8,FALSE))</f>
        <v>44562</v>
      </c>
      <c r="M27" s="99">
        <f>IF(VLOOKUP($D27,StagingData!$D:$O,9,FALSE)=""," ",VLOOKUP($D27,StagingData!$D:$O,9,FALSE))</f>
        <v>44927</v>
      </c>
      <c r="N27" s="99" t="e">
        <f>IF(VLOOKUP($D27,StagingData!$D:$O,10,FALSE)=""," ",VLOOKUP($D27,StagingData!$D:$O,10,FALSE))</f>
        <v>#N/A</v>
      </c>
      <c r="O27" s="99" t="e">
        <f>IF(VLOOKUP($D27,StagingData!$D:$O,11,FALSE)=""," ",VLOOKUP($D27,StagingData!$D:$O,11,FALSE))</f>
        <v>#N/A</v>
      </c>
      <c r="P27" s="99" t="str">
        <f>IF(VLOOKUP($D27,StagingData!$D:$O,12,FALSE)=""," ",VLOOKUP($D27,StagingData!$D:$O,12,FALSE))</f>
        <v xml:space="preserve"> </v>
      </c>
      <c r="Q27" s="50"/>
      <c r="R27" s="53"/>
      <c r="S27" s="20"/>
      <c r="T27" s="53">
        <v>0</v>
      </c>
      <c r="U27" s="53">
        <v>0</v>
      </c>
      <c r="V27" s="59">
        <f t="shared" si="0"/>
        <v>0</v>
      </c>
      <c r="W27" s="59">
        <f t="shared" si="1"/>
        <v>0</v>
      </c>
      <c r="X27" s="35"/>
      <c r="Y27" s="84"/>
      <c r="Z27" s="39"/>
    </row>
    <row r="28" spans="2:26" s="84" customFormat="1" x14ac:dyDescent="0.3">
      <c r="B28" s="3">
        <f>IF(TRIM(D28)&lt;&gt;"",MAX($B$5:B27)+1,"")</f>
        <v>23</v>
      </c>
      <c r="C28" s="84" t="s">
        <v>18</v>
      </c>
      <c r="D28" s="84" t="s">
        <v>18</v>
      </c>
      <c r="E28" s="84" t="s">
        <v>259</v>
      </c>
      <c r="F28" s="84" t="s">
        <v>277</v>
      </c>
      <c r="G28" s="3" t="str">
        <f>IFERROR(VLOOKUP($F28,'Table Names'!A:B,2,FALSE),"")</f>
        <v>Projects</v>
      </c>
      <c r="H28" s="3" t="str">
        <f>VLOOKUP($D28,StagingData!$D:$O,4,FALSE)</f>
        <v>No</v>
      </c>
      <c r="I28" s="2"/>
      <c r="J28" s="98" t="str">
        <f>IF(VLOOKUP(D28,StagingData!D:O,6,FALSE)=""," ",VLOOKUP(D28,StagingData!D:O,6,FALSE))</f>
        <v>&lt;name&gt;</v>
      </c>
      <c r="K28" s="99">
        <f>IF(VLOOKUP($D28,StagingData!$D:$O,7,FALSE)=""," ",VLOOKUP($D28,StagingData!$D:$O,7,FALSE))</f>
        <v>44197</v>
      </c>
      <c r="L28" s="99">
        <f>IF(VLOOKUP($D28,StagingData!$D:$O,8,FALSE)=""," ",VLOOKUP($D28,StagingData!$D:$O,8,FALSE))</f>
        <v>44562</v>
      </c>
      <c r="M28" s="99">
        <f>IF(VLOOKUP($D28,StagingData!$D:$O,9,FALSE)=""," ",VLOOKUP($D28,StagingData!$D:$O,9,FALSE))</f>
        <v>44927</v>
      </c>
      <c r="N28" s="99" t="e">
        <f>IF(VLOOKUP($D28,StagingData!$D:$O,10,FALSE)=""," ",VLOOKUP($D28,StagingData!$D:$O,10,FALSE))</f>
        <v>#N/A</v>
      </c>
      <c r="O28" s="99" t="e">
        <f>IF(VLOOKUP($D28,StagingData!$D:$O,11,FALSE)=""," ",VLOOKUP($D28,StagingData!$D:$O,11,FALSE))</f>
        <v>#N/A</v>
      </c>
      <c r="P28" s="99" t="str">
        <f>IF(VLOOKUP($D28,StagingData!$D:$O,12,FALSE)=""," ",VLOOKUP($D28,StagingData!$D:$O,12,FALSE))</f>
        <v xml:space="preserve"> </v>
      </c>
      <c r="Q28" s="50"/>
      <c r="R28" s="53"/>
      <c r="S28" s="20"/>
      <c r="T28" s="53">
        <v>0</v>
      </c>
      <c r="U28" s="53">
        <v>0</v>
      </c>
      <c r="V28" s="59">
        <f t="shared" si="0"/>
        <v>0</v>
      </c>
      <c r="W28" s="59">
        <f t="shared" si="1"/>
        <v>0</v>
      </c>
      <c r="X28" s="35"/>
      <c r="Z28" s="39"/>
    </row>
    <row r="29" spans="2:26" s="84" customFormat="1" x14ac:dyDescent="0.3">
      <c r="B29" s="3">
        <f>IF(TRIM(D29)&lt;&gt;"",MAX($B$5:B28)+1,"")</f>
        <v>24</v>
      </c>
      <c r="C29" s="84" t="s">
        <v>18</v>
      </c>
      <c r="D29" s="84" t="s">
        <v>22</v>
      </c>
      <c r="E29" s="84" t="s">
        <v>278</v>
      </c>
      <c r="F29" s="84" t="s">
        <v>278</v>
      </c>
      <c r="G29" s="3" t="str">
        <f>IFERROR(VLOOKUP($F29,'Table Names'!A:B,2,FALSE),"")</f>
        <v>Addresses by Business Partner</v>
      </c>
      <c r="H29" s="3" t="str">
        <f>VLOOKUP($D29,StagingData!$D:$O,4,FALSE)</f>
        <v>No</v>
      </c>
      <c r="I29" s="2"/>
      <c r="J29" s="98" t="str">
        <f>IF(VLOOKUP(D29,StagingData!D:O,6,FALSE)=""," ",VLOOKUP(D29,StagingData!D:O,6,FALSE))</f>
        <v xml:space="preserve"> </v>
      </c>
      <c r="K29" s="99" t="str">
        <f>IF(VLOOKUP($D29,StagingData!$D:$O,7,FALSE)=""," ",VLOOKUP($D29,StagingData!$D:$O,7,FALSE))</f>
        <v xml:space="preserve"> </v>
      </c>
      <c r="L29" s="99" t="str">
        <f>IF(VLOOKUP($D29,StagingData!$D:$O,8,FALSE)=""," ",VLOOKUP($D29,StagingData!$D:$O,8,FALSE))</f>
        <v xml:space="preserve"> </v>
      </c>
      <c r="M29" s="99" t="str">
        <f>IF(VLOOKUP($D29,StagingData!$D:$O,9,FALSE)=""," ",VLOOKUP($D29,StagingData!$D:$O,9,FALSE))</f>
        <v xml:space="preserve"> </v>
      </c>
      <c r="N29" s="99" t="e">
        <f>IF(VLOOKUP($D29,StagingData!$D:$O,10,FALSE)=""," ",VLOOKUP($D29,StagingData!$D:$O,10,FALSE))</f>
        <v>#N/A</v>
      </c>
      <c r="O29" s="99" t="e">
        <f>IF(VLOOKUP($D29,StagingData!$D:$O,11,FALSE)=""," ",VLOOKUP($D29,StagingData!$D:$O,11,FALSE))</f>
        <v>#N/A</v>
      </c>
      <c r="P29" s="99" t="str">
        <f>IF(VLOOKUP($D29,StagingData!$D:$O,12,FALSE)=""," ",VLOOKUP($D29,StagingData!$D:$O,12,FALSE))</f>
        <v xml:space="preserve"> </v>
      </c>
      <c r="Q29" s="50"/>
      <c r="R29" s="53"/>
      <c r="S29" s="20"/>
      <c r="T29" s="53">
        <v>0</v>
      </c>
      <c r="U29" s="53">
        <v>0</v>
      </c>
      <c r="V29" s="59">
        <f t="shared" si="0"/>
        <v>0</v>
      </c>
      <c r="W29" s="59">
        <f t="shared" si="1"/>
        <v>0</v>
      </c>
      <c r="X29" s="38"/>
      <c r="Z29" s="39"/>
    </row>
    <row r="30" spans="2:26" s="3" customFormat="1" x14ac:dyDescent="0.3">
      <c r="B30" s="3">
        <f>IF(TRIM(D30)&lt;&gt;"",MAX($B$5:B29)+1,"")</f>
        <v>25</v>
      </c>
      <c r="C30" s="84" t="s">
        <v>18</v>
      </c>
      <c r="D30" s="84" t="s">
        <v>23</v>
      </c>
      <c r="E30" s="84" t="s">
        <v>279</v>
      </c>
      <c r="F30" s="84" t="s">
        <v>279</v>
      </c>
      <c r="G30" s="3" t="str">
        <f>IFERROR(VLOOKUP($F30,'Table Names'!A:B,2,FALSE),"")</f>
        <v>Delivery Points</v>
      </c>
      <c r="H30" s="3" t="str">
        <f>VLOOKUP($D30,StagingData!$D:$O,4,FALSE)</f>
        <v>No</v>
      </c>
      <c r="I30" s="2"/>
      <c r="J30" s="98" t="str">
        <f>IF(VLOOKUP(D30,StagingData!D:O,6,FALSE)=""," ",VLOOKUP(D30,StagingData!D:O,6,FALSE))</f>
        <v xml:space="preserve"> </v>
      </c>
      <c r="K30" s="99" t="str">
        <f>IF(VLOOKUP($D30,StagingData!$D:$O,7,FALSE)=""," ",VLOOKUP($D30,StagingData!$D:$O,7,FALSE))</f>
        <v xml:space="preserve"> </v>
      </c>
      <c r="L30" s="99" t="str">
        <f>IF(VLOOKUP($D30,StagingData!$D:$O,8,FALSE)=""," ",VLOOKUP($D30,StagingData!$D:$O,8,FALSE))</f>
        <v xml:space="preserve"> </v>
      </c>
      <c r="M30" s="99" t="str">
        <f>IF(VLOOKUP($D30,StagingData!$D:$O,9,FALSE)=""," ",VLOOKUP($D30,StagingData!$D:$O,9,FALSE))</f>
        <v xml:space="preserve"> </v>
      </c>
      <c r="N30" s="99" t="e">
        <f>IF(VLOOKUP($D30,StagingData!$D:$O,10,FALSE)=""," ",VLOOKUP($D30,StagingData!$D:$O,10,FALSE))</f>
        <v>#N/A</v>
      </c>
      <c r="O30" s="99" t="e">
        <f>IF(VLOOKUP($D30,StagingData!$D:$O,11,FALSE)=""," ",VLOOKUP($D30,StagingData!$D:$O,11,FALSE))</f>
        <v>#N/A</v>
      </c>
      <c r="P30" s="99" t="str">
        <f>IF(VLOOKUP($D30,StagingData!$D:$O,12,FALSE)=""," ",VLOOKUP($D30,StagingData!$D:$O,12,FALSE))</f>
        <v xml:space="preserve"> </v>
      </c>
      <c r="Q30" s="50"/>
      <c r="R30" s="53"/>
      <c r="S30" s="20"/>
      <c r="T30" s="53">
        <v>0</v>
      </c>
      <c r="U30" s="53">
        <v>0</v>
      </c>
      <c r="V30" s="59">
        <f t="shared" si="0"/>
        <v>0</v>
      </c>
      <c r="W30" s="59">
        <f t="shared" si="1"/>
        <v>0</v>
      </c>
      <c r="X30" s="38"/>
      <c r="Y30" s="84"/>
      <c r="Z30" s="39"/>
    </row>
    <row r="31" spans="2:26" s="3" customFormat="1" x14ac:dyDescent="0.3">
      <c r="B31" s="3">
        <f>IF(TRIM(D31)&lt;&gt;"",MAX($B$5:B30)+1,"")</f>
        <v>26</v>
      </c>
      <c r="C31" s="84" t="s">
        <v>24</v>
      </c>
      <c r="D31" s="84" t="s">
        <v>25</v>
      </c>
      <c r="E31" s="84" t="s">
        <v>280</v>
      </c>
      <c r="F31" s="84" t="s">
        <v>280</v>
      </c>
      <c r="G31" s="3" t="str">
        <f>IFERROR(VLOOKUP($F31,'Table Names'!A:B,2,FALSE),"")</f>
        <v>Generic Bill of Material</v>
      </c>
      <c r="H31" s="3" t="str">
        <f>VLOOKUP($D31,StagingData!$D:$O,4,FALSE)</f>
        <v>No</v>
      </c>
      <c r="I31" s="2"/>
      <c r="J31" s="98" t="str">
        <f>IF(VLOOKUP(D31,StagingData!D:O,6,FALSE)=""," ",VLOOKUP(D31,StagingData!D:O,6,FALSE))</f>
        <v xml:space="preserve"> </v>
      </c>
      <c r="K31" s="99" t="str">
        <f>IF(VLOOKUP($D31,StagingData!$D:$O,7,FALSE)=""," ",VLOOKUP($D31,StagingData!$D:$O,7,FALSE))</f>
        <v xml:space="preserve"> </v>
      </c>
      <c r="L31" s="99" t="str">
        <f>IF(VLOOKUP($D31,StagingData!$D:$O,8,FALSE)=""," ",VLOOKUP($D31,StagingData!$D:$O,8,FALSE))</f>
        <v xml:space="preserve"> </v>
      </c>
      <c r="M31" s="99" t="str">
        <f>IF(VLOOKUP($D31,StagingData!$D:$O,9,FALSE)=""," ",VLOOKUP($D31,StagingData!$D:$O,9,FALSE))</f>
        <v xml:space="preserve"> </v>
      </c>
      <c r="N31" s="99" t="e">
        <f>IF(VLOOKUP($D31,StagingData!$D:$O,10,FALSE)=""," ",VLOOKUP($D31,StagingData!$D:$O,10,FALSE))</f>
        <v>#N/A</v>
      </c>
      <c r="O31" s="99" t="e">
        <f>IF(VLOOKUP($D31,StagingData!$D:$O,11,FALSE)=""," ",VLOOKUP($D31,StagingData!$D:$O,11,FALSE))</f>
        <v>#N/A</v>
      </c>
      <c r="P31" s="99" t="str">
        <f>IF(VLOOKUP($D31,StagingData!$D:$O,12,FALSE)=""," ",VLOOKUP($D31,StagingData!$D:$O,12,FALSE))</f>
        <v xml:space="preserve"> </v>
      </c>
      <c r="Q31" s="50"/>
      <c r="R31" s="53"/>
      <c r="S31" s="20"/>
      <c r="T31" s="53">
        <v>0</v>
      </c>
      <c r="U31" s="53">
        <v>0</v>
      </c>
      <c r="V31" s="59">
        <f t="shared" si="0"/>
        <v>0</v>
      </c>
      <c r="W31" s="59">
        <f t="shared" si="1"/>
        <v>0</v>
      </c>
      <c r="X31" s="38"/>
      <c r="Y31" s="84"/>
      <c r="Z31" s="39"/>
    </row>
    <row r="32" spans="2:26" s="84" customFormat="1" x14ac:dyDescent="0.3">
      <c r="B32" s="3">
        <f>IF(TRIM(D32)&lt;&gt;"",MAX($B$5:B31)+1,"")</f>
        <v>27</v>
      </c>
      <c r="C32" s="84" t="s">
        <v>24</v>
      </c>
      <c r="D32" s="84" t="s">
        <v>25</v>
      </c>
      <c r="E32" s="84" t="s">
        <v>281</v>
      </c>
      <c r="F32" s="84" t="s">
        <v>281</v>
      </c>
      <c r="G32" s="3" t="str">
        <f>IFERROR(VLOOKUP($F32,'Table Names'!A:B,2,FALSE),"")</f>
        <v>Assembly BOM and Operations</v>
      </c>
      <c r="H32" s="3" t="str">
        <f>VLOOKUP($D32,StagingData!$D:$O,4,FALSE)</f>
        <v>No</v>
      </c>
      <c r="I32" s="2"/>
      <c r="J32" s="98" t="str">
        <f>IF(VLOOKUP(D32,StagingData!D:O,6,FALSE)=""," ",VLOOKUP(D32,StagingData!D:O,6,FALSE))</f>
        <v xml:space="preserve"> </v>
      </c>
      <c r="K32" s="99" t="str">
        <f>IF(VLOOKUP($D32,StagingData!$D:$O,7,FALSE)=""," ",VLOOKUP($D32,StagingData!$D:$O,7,FALSE))</f>
        <v xml:space="preserve"> </v>
      </c>
      <c r="L32" s="99" t="str">
        <f>IF(VLOOKUP($D32,StagingData!$D:$O,8,FALSE)=""," ",VLOOKUP($D32,StagingData!$D:$O,8,FALSE))</f>
        <v xml:space="preserve"> </v>
      </c>
      <c r="M32" s="99" t="str">
        <f>IF(VLOOKUP($D32,StagingData!$D:$O,9,FALSE)=""," ",VLOOKUP($D32,StagingData!$D:$O,9,FALSE))</f>
        <v xml:space="preserve"> </v>
      </c>
      <c r="N32" s="99" t="e">
        <f>IF(VLOOKUP($D32,StagingData!$D:$O,10,FALSE)=""," ",VLOOKUP($D32,StagingData!$D:$O,10,FALSE))</f>
        <v>#N/A</v>
      </c>
      <c r="O32" s="99" t="e">
        <f>IF(VLOOKUP($D32,StagingData!$D:$O,11,FALSE)=""," ",VLOOKUP($D32,StagingData!$D:$O,11,FALSE))</f>
        <v>#N/A</v>
      </c>
      <c r="P32" s="99" t="str">
        <f>IF(VLOOKUP($D32,StagingData!$D:$O,12,FALSE)=""," ",VLOOKUP($D32,StagingData!$D:$O,12,FALSE))</f>
        <v xml:space="preserve"> </v>
      </c>
      <c r="Q32" s="50"/>
      <c r="R32" s="53"/>
      <c r="S32" s="20"/>
      <c r="T32" s="53">
        <v>0</v>
      </c>
      <c r="U32" s="53">
        <v>0</v>
      </c>
      <c r="V32" s="59">
        <f t="shared" si="0"/>
        <v>0</v>
      </c>
      <c r="W32" s="59">
        <f t="shared" si="1"/>
        <v>0</v>
      </c>
      <c r="X32" s="38"/>
      <c r="Z32" s="39"/>
    </row>
    <row r="33" spans="2:26" s="84" customFormat="1" x14ac:dyDescent="0.3">
      <c r="B33" s="3">
        <f>IF(TRIM(D33)&lt;&gt;"",MAX($B$5:B32)+1,"")</f>
        <v>28</v>
      </c>
      <c r="C33" s="84" t="s">
        <v>24</v>
      </c>
      <c r="D33" s="84" t="s">
        <v>26</v>
      </c>
      <c r="E33" s="84" t="s">
        <v>282</v>
      </c>
      <c r="F33" s="84" t="s">
        <v>282</v>
      </c>
      <c r="G33" s="3" t="str">
        <f>IFERROR(VLOOKUP($F33,'Table Names'!A:B,2,FALSE),"")</f>
        <v>Assembly Lines</v>
      </c>
      <c r="H33" s="3" t="str">
        <f>VLOOKUP($D33,StagingData!$D:$O,4,FALSE)</f>
        <v>No</v>
      </c>
      <c r="I33" s="2"/>
      <c r="J33" s="98" t="str">
        <f>IF(VLOOKUP(D33,StagingData!D:O,6,FALSE)=""," ",VLOOKUP(D33,StagingData!D:O,6,FALSE))</f>
        <v xml:space="preserve"> </v>
      </c>
      <c r="K33" s="99" t="str">
        <f>IF(VLOOKUP($D33,StagingData!$D:$O,7,FALSE)=""," ",VLOOKUP($D33,StagingData!$D:$O,7,FALSE))</f>
        <v xml:space="preserve"> </v>
      </c>
      <c r="L33" s="99" t="str">
        <f>IF(VLOOKUP($D33,StagingData!$D:$O,8,FALSE)=""," ",VLOOKUP($D33,StagingData!$D:$O,8,FALSE))</f>
        <v xml:space="preserve"> </v>
      </c>
      <c r="M33" s="99" t="str">
        <f>IF(VLOOKUP($D33,StagingData!$D:$O,9,FALSE)=""," ",VLOOKUP($D33,StagingData!$D:$O,9,FALSE))</f>
        <v xml:space="preserve"> </v>
      </c>
      <c r="N33" s="99" t="e">
        <f>IF(VLOOKUP($D33,StagingData!$D:$O,10,FALSE)=""," ",VLOOKUP($D33,StagingData!$D:$O,10,FALSE))</f>
        <v>#N/A</v>
      </c>
      <c r="O33" s="99" t="e">
        <f>IF(VLOOKUP($D33,StagingData!$D:$O,11,FALSE)=""," ",VLOOKUP($D33,StagingData!$D:$O,11,FALSE))</f>
        <v>#N/A</v>
      </c>
      <c r="P33" s="99" t="str">
        <f>IF(VLOOKUP($D33,StagingData!$D:$O,12,FALSE)=""," ",VLOOKUP($D33,StagingData!$D:$O,12,FALSE))</f>
        <v xml:space="preserve"> </v>
      </c>
      <c r="Q33" s="50"/>
      <c r="R33" s="53"/>
      <c r="S33" s="20"/>
      <c r="T33" s="53">
        <v>0</v>
      </c>
      <c r="U33" s="53">
        <v>0</v>
      </c>
      <c r="V33" s="59">
        <f t="shared" si="0"/>
        <v>0</v>
      </c>
      <c r="W33" s="59">
        <f t="shared" si="1"/>
        <v>0</v>
      </c>
      <c r="X33" s="38"/>
      <c r="Z33" s="39"/>
    </row>
    <row r="34" spans="2:26" s="84" customFormat="1" x14ac:dyDescent="0.3">
      <c r="B34" s="3">
        <f>IF(TRIM(D34)&lt;&gt;"",MAX($B$5:B33)+1,"")</f>
        <v>29</v>
      </c>
      <c r="C34" s="84" t="s">
        <v>24</v>
      </c>
      <c r="D34" s="84" t="s">
        <v>27</v>
      </c>
      <c r="E34" s="84" t="s">
        <v>283</v>
      </c>
      <c r="F34" s="84" t="s">
        <v>283</v>
      </c>
      <c r="G34" s="3" t="str">
        <f>IFERROR(VLOOKUP($F34,'Table Names'!A:B,2,FALSE),"")</f>
        <v>Operations</v>
      </c>
      <c r="H34" s="3" t="str">
        <f>VLOOKUP($D34,StagingData!$D:$O,4,FALSE)</f>
        <v>No</v>
      </c>
      <c r="I34" s="2"/>
      <c r="J34" s="98" t="str">
        <f>IF(VLOOKUP(D34,StagingData!D:O,6,FALSE)=""," ",VLOOKUP(D34,StagingData!D:O,6,FALSE))</f>
        <v xml:space="preserve"> </v>
      </c>
      <c r="K34" s="99" t="str">
        <f>IF(VLOOKUP($D34,StagingData!$D:$O,7,FALSE)=""," ",VLOOKUP($D34,StagingData!$D:$O,7,FALSE))</f>
        <v xml:space="preserve"> </v>
      </c>
      <c r="L34" s="99" t="str">
        <f>IF(VLOOKUP($D34,StagingData!$D:$O,8,FALSE)=""," ",VLOOKUP($D34,StagingData!$D:$O,8,FALSE))</f>
        <v xml:space="preserve"> </v>
      </c>
      <c r="M34" s="99" t="str">
        <f>IF(VLOOKUP($D34,StagingData!$D:$O,9,FALSE)=""," ",VLOOKUP($D34,StagingData!$D:$O,9,FALSE))</f>
        <v xml:space="preserve"> </v>
      </c>
      <c r="N34" s="99" t="e">
        <f>IF(VLOOKUP($D34,StagingData!$D:$O,10,FALSE)=""," ",VLOOKUP($D34,StagingData!$D:$O,10,FALSE))</f>
        <v>#N/A</v>
      </c>
      <c r="O34" s="99" t="e">
        <f>IF(VLOOKUP($D34,StagingData!$D:$O,11,FALSE)=""," ",VLOOKUP($D34,StagingData!$D:$O,11,FALSE))</f>
        <v>#N/A</v>
      </c>
      <c r="P34" s="99" t="str">
        <f>IF(VLOOKUP($D34,StagingData!$D:$O,12,FALSE)=""," ",VLOOKUP($D34,StagingData!$D:$O,12,FALSE))</f>
        <v xml:space="preserve"> </v>
      </c>
      <c r="Q34" s="50"/>
      <c r="R34" s="53"/>
      <c r="S34" s="20"/>
      <c r="T34" s="53">
        <v>0</v>
      </c>
      <c r="U34" s="53">
        <v>0</v>
      </c>
      <c r="V34" s="59">
        <f t="shared" si="0"/>
        <v>0</v>
      </c>
      <c r="W34" s="59">
        <f t="shared" si="1"/>
        <v>0</v>
      </c>
      <c r="X34" s="38"/>
      <c r="Z34" s="39"/>
    </row>
    <row r="35" spans="2:26" s="24" customFormat="1" x14ac:dyDescent="0.3">
      <c r="B35" s="3">
        <f>IF(TRIM(D35)&lt;&gt;"",MAX($B$5:B34)+1,"")</f>
        <v>30</v>
      </c>
      <c r="C35" s="84" t="s">
        <v>24</v>
      </c>
      <c r="D35" s="84" t="s">
        <v>28</v>
      </c>
      <c r="E35" s="84" t="s">
        <v>284</v>
      </c>
      <c r="F35" s="84" t="s">
        <v>284</v>
      </c>
      <c r="G35" s="3" t="str">
        <f>IFERROR(VLOOKUP($F35,'Table Names'!A:B,2,FALSE),"")</f>
        <v>Operation Assignments</v>
      </c>
      <c r="H35" s="3" t="str">
        <f>VLOOKUP($D35,StagingData!$D:$O,4,FALSE)</f>
        <v>No</v>
      </c>
      <c r="I35" s="2"/>
      <c r="J35" s="98" t="str">
        <f>IF(VLOOKUP(D35,StagingData!D:O,6,FALSE)=""," ",VLOOKUP(D35,StagingData!D:O,6,FALSE))</f>
        <v xml:space="preserve"> </v>
      </c>
      <c r="K35" s="99" t="str">
        <f>IF(VLOOKUP($D35,StagingData!$D:$O,7,FALSE)=""," ",VLOOKUP($D35,StagingData!$D:$O,7,FALSE))</f>
        <v xml:space="preserve"> </v>
      </c>
      <c r="L35" s="99" t="str">
        <f>IF(VLOOKUP($D35,StagingData!$D:$O,8,FALSE)=""," ",VLOOKUP($D35,StagingData!$D:$O,8,FALSE))</f>
        <v xml:space="preserve"> </v>
      </c>
      <c r="M35" s="99" t="str">
        <f>IF(VLOOKUP($D35,StagingData!$D:$O,9,FALSE)=""," ",VLOOKUP($D35,StagingData!$D:$O,9,FALSE))</f>
        <v xml:space="preserve"> </v>
      </c>
      <c r="N35" s="99" t="e">
        <f>IF(VLOOKUP($D35,StagingData!$D:$O,10,FALSE)=""," ",VLOOKUP($D35,StagingData!$D:$O,10,FALSE))</f>
        <v>#N/A</v>
      </c>
      <c r="O35" s="99" t="e">
        <f>IF(VLOOKUP($D35,StagingData!$D:$O,11,FALSE)=""," ",VLOOKUP($D35,StagingData!$D:$O,11,FALSE))</f>
        <v>#N/A</v>
      </c>
      <c r="P35" s="99" t="str">
        <f>IF(VLOOKUP($D35,StagingData!$D:$O,12,FALSE)=""," ",VLOOKUP($D35,StagingData!$D:$O,12,FALSE))</f>
        <v xml:space="preserve"> </v>
      </c>
      <c r="Q35" s="50"/>
      <c r="R35" s="53"/>
      <c r="S35" s="20"/>
      <c r="T35" s="53">
        <v>0</v>
      </c>
      <c r="U35" s="53">
        <v>0</v>
      </c>
      <c r="V35" s="59">
        <f t="shared" si="0"/>
        <v>0</v>
      </c>
      <c r="W35" s="59">
        <f t="shared" si="1"/>
        <v>0</v>
      </c>
      <c r="X35" s="38"/>
      <c r="Y35" s="84"/>
      <c r="Z35" s="39"/>
    </row>
    <row r="36" spans="2:26" s="84" customFormat="1" x14ac:dyDescent="0.3">
      <c r="B36" s="3">
        <f>IF(TRIM(D36)&lt;&gt;"",MAX($B$5:B35)+1,"")</f>
        <v>31</v>
      </c>
      <c r="C36" s="84" t="s">
        <v>24</v>
      </c>
      <c r="D36" s="84" t="s">
        <v>29</v>
      </c>
      <c r="E36" s="84" t="s">
        <v>285</v>
      </c>
      <c r="F36" s="84" t="s">
        <v>285</v>
      </c>
      <c r="G36" s="3" t="str">
        <f>IFERROR(VLOOKUP($F36,'Table Names'!A:B,2,FALSE),"")</f>
        <v>Process Variables by Operation, Line Station and Item</v>
      </c>
      <c r="H36" s="3" t="str">
        <f>VLOOKUP($D36,StagingData!$D:$O,4,FALSE)</f>
        <v>No</v>
      </c>
      <c r="I36" s="2"/>
      <c r="J36" s="98" t="str">
        <f>IF(VLOOKUP(D36,StagingData!D:O,6,FALSE)=""," ",VLOOKUP(D36,StagingData!D:O,6,FALSE))</f>
        <v xml:space="preserve"> </v>
      </c>
      <c r="K36" s="99" t="str">
        <f>IF(VLOOKUP($D36,StagingData!$D:$O,7,FALSE)=""," ",VLOOKUP($D36,StagingData!$D:$O,7,FALSE))</f>
        <v xml:space="preserve"> </v>
      </c>
      <c r="L36" s="99" t="str">
        <f>IF(VLOOKUP($D36,StagingData!$D:$O,8,FALSE)=""," ",VLOOKUP($D36,StagingData!$D:$O,8,FALSE))</f>
        <v xml:space="preserve"> </v>
      </c>
      <c r="M36" s="99" t="str">
        <f>IF(VLOOKUP($D36,StagingData!$D:$O,9,FALSE)=""," ",VLOOKUP($D36,StagingData!$D:$O,9,FALSE))</f>
        <v xml:space="preserve"> </v>
      </c>
      <c r="N36" s="99" t="e">
        <f>IF(VLOOKUP($D36,StagingData!$D:$O,10,FALSE)=""," ",VLOOKUP($D36,StagingData!$D:$O,10,FALSE))</f>
        <v>#N/A</v>
      </c>
      <c r="O36" s="99" t="e">
        <f>IF(VLOOKUP($D36,StagingData!$D:$O,11,FALSE)=""," ",VLOOKUP($D36,StagingData!$D:$O,11,FALSE))</f>
        <v>#N/A</v>
      </c>
      <c r="P36" s="99" t="str">
        <f>IF(VLOOKUP($D36,StagingData!$D:$O,12,FALSE)=""," ",VLOOKUP($D36,StagingData!$D:$O,12,FALSE))</f>
        <v xml:space="preserve"> </v>
      </c>
      <c r="Q36" s="50"/>
      <c r="R36" s="53"/>
      <c r="S36" s="20"/>
      <c r="T36" s="53">
        <v>0</v>
      </c>
      <c r="U36" s="53">
        <v>0</v>
      </c>
      <c r="V36" s="59">
        <f t="shared" si="0"/>
        <v>0</v>
      </c>
      <c r="W36" s="59">
        <f t="shared" si="1"/>
        <v>0</v>
      </c>
      <c r="X36" s="35"/>
      <c r="Z36" s="39"/>
    </row>
    <row r="37" spans="2:26" s="24" customFormat="1" x14ac:dyDescent="0.3">
      <c r="B37" s="3">
        <f>IF(TRIM(D37)&lt;&gt;"",MAX($B$5:B36)+1,"")</f>
        <v>32</v>
      </c>
      <c r="C37" s="84" t="s">
        <v>24</v>
      </c>
      <c r="D37" s="84" t="s">
        <v>30</v>
      </c>
      <c r="E37" s="84" t="s">
        <v>286</v>
      </c>
      <c r="F37" s="84" t="s">
        <v>286</v>
      </c>
      <c r="G37" s="3" t="str">
        <f>IFERROR(VLOOKUP($F37,'Table Names'!A:B,2,FALSE),"")</f>
        <v>Generic BOMs</v>
      </c>
      <c r="H37" s="3" t="str">
        <f>VLOOKUP($D37,StagingData!$D:$O,4,FALSE)</f>
        <v>No</v>
      </c>
      <c r="I37" s="2"/>
      <c r="J37" s="98" t="str">
        <f>IF(VLOOKUP(D37,StagingData!D:O,6,FALSE)=""," ",VLOOKUP(D37,StagingData!D:O,6,FALSE))</f>
        <v xml:space="preserve"> </v>
      </c>
      <c r="K37" s="99" t="str">
        <f>IF(VLOOKUP($D37,StagingData!$D:$O,7,FALSE)=""," ",VLOOKUP($D37,StagingData!$D:$O,7,FALSE))</f>
        <v xml:space="preserve"> </v>
      </c>
      <c r="L37" s="99" t="str">
        <f>IF(VLOOKUP($D37,StagingData!$D:$O,8,FALSE)=""," ",VLOOKUP($D37,StagingData!$D:$O,8,FALSE))</f>
        <v xml:space="preserve"> </v>
      </c>
      <c r="M37" s="99" t="str">
        <f>IF(VLOOKUP($D37,StagingData!$D:$O,9,FALSE)=""," ",VLOOKUP($D37,StagingData!$D:$O,9,FALSE))</f>
        <v xml:space="preserve"> </v>
      </c>
      <c r="N37" s="99" t="e">
        <f>IF(VLOOKUP($D37,StagingData!$D:$O,10,FALSE)=""," ",VLOOKUP($D37,StagingData!$D:$O,10,FALSE))</f>
        <v>#N/A</v>
      </c>
      <c r="O37" s="99" t="e">
        <f>IF(VLOOKUP($D37,StagingData!$D:$O,11,FALSE)=""," ",VLOOKUP($D37,StagingData!$D:$O,11,FALSE))</f>
        <v>#N/A</v>
      </c>
      <c r="P37" s="99" t="str">
        <f>IF(VLOOKUP($D37,StagingData!$D:$O,12,FALSE)=""," ",VLOOKUP($D37,StagingData!$D:$O,12,FALSE))</f>
        <v xml:space="preserve"> </v>
      </c>
      <c r="Q37" s="50"/>
      <c r="R37" s="53"/>
      <c r="S37" s="20"/>
      <c r="T37" s="53">
        <v>0</v>
      </c>
      <c r="U37" s="53">
        <v>0</v>
      </c>
      <c r="V37" s="59">
        <f t="shared" si="0"/>
        <v>0</v>
      </c>
      <c r="W37" s="59">
        <f t="shared" si="1"/>
        <v>0</v>
      </c>
      <c r="X37" s="38"/>
      <c r="Y37" s="84"/>
      <c r="Z37" s="39"/>
    </row>
    <row r="38" spans="2:26" s="3" customFormat="1" x14ac:dyDescent="0.3">
      <c r="B38" s="3">
        <f>IF(TRIM(D38)&lt;&gt;"",MAX($B$5:B37)+1,"")</f>
        <v>33</v>
      </c>
      <c r="C38" s="84" t="s">
        <v>24</v>
      </c>
      <c r="D38" s="84" t="s">
        <v>31</v>
      </c>
      <c r="E38" s="84" t="s">
        <v>287</v>
      </c>
      <c r="F38" s="84" t="s">
        <v>287</v>
      </c>
      <c r="G38" s="3" t="str">
        <f>IFERROR(VLOOKUP($F38,'Table Names'!A:B,2,FALSE),"")</f>
        <v>Line Segments</v>
      </c>
      <c r="H38" s="3" t="str">
        <f>VLOOKUP($D38,StagingData!$D:$O,4,FALSE)</f>
        <v>No</v>
      </c>
      <c r="I38" s="2"/>
      <c r="J38" s="98" t="str">
        <f>IF(VLOOKUP(D38,StagingData!D:O,6,FALSE)=""," ",VLOOKUP(D38,StagingData!D:O,6,FALSE))</f>
        <v xml:space="preserve"> </v>
      </c>
      <c r="K38" s="99" t="str">
        <f>IF(VLOOKUP($D38,StagingData!$D:$O,7,FALSE)=""," ",VLOOKUP($D38,StagingData!$D:$O,7,FALSE))</f>
        <v xml:space="preserve"> </v>
      </c>
      <c r="L38" s="99" t="str">
        <f>IF(VLOOKUP($D38,StagingData!$D:$O,8,FALSE)=""," ",VLOOKUP($D38,StagingData!$D:$O,8,FALSE))</f>
        <v xml:space="preserve"> </v>
      </c>
      <c r="M38" s="99" t="str">
        <f>IF(VLOOKUP($D38,StagingData!$D:$O,9,FALSE)=""," ",VLOOKUP($D38,StagingData!$D:$O,9,FALSE))</f>
        <v xml:space="preserve"> </v>
      </c>
      <c r="N38" s="99" t="e">
        <f>IF(VLOOKUP($D38,StagingData!$D:$O,10,FALSE)=""," ",VLOOKUP($D38,StagingData!$D:$O,10,FALSE))</f>
        <v>#N/A</v>
      </c>
      <c r="O38" s="99" t="e">
        <f>IF(VLOOKUP($D38,StagingData!$D:$O,11,FALSE)=""," ",VLOOKUP($D38,StagingData!$D:$O,11,FALSE))</f>
        <v>#N/A</v>
      </c>
      <c r="P38" s="99" t="str">
        <f>IF(VLOOKUP($D38,StagingData!$D:$O,12,FALSE)=""," ",VLOOKUP($D38,StagingData!$D:$O,12,FALSE))</f>
        <v xml:space="preserve"> </v>
      </c>
      <c r="Q38" s="50"/>
      <c r="R38" s="53"/>
      <c r="S38" s="20"/>
      <c r="T38" s="53">
        <v>0</v>
      </c>
      <c r="U38" s="53">
        <v>0</v>
      </c>
      <c r="V38" s="59">
        <f t="shared" si="0"/>
        <v>0</v>
      </c>
      <c r="W38" s="59">
        <f t="shared" si="1"/>
        <v>0</v>
      </c>
      <c r="X38" s="36"/>
      <c r="Y38" s="84"/>
      <c r="Z38" s="40"/>
    </row>
    <row r="39" spans="2:26" s="3" customFormat="1" x14ac:dyDescent="0.3">
      <c r="B39" s="3">
        <f>IF(TRIM(D39)&lt;&gt;"",MAX($B$5:B38)+1,"")</f>
        <v>34</v>
      </c>
      <c r="C39" s="84" t="s">
        <v>24</v>
      </c>
      <c r="D39" s="84" t="s">
        <v>32</v>
      </c>
      <c r="E39" s="84" t="s">
        <v>288</v>
      </c>
      <c r="F39" s="84" t="s">
        <v>288</v>
      </c>
      <c r="G39" s="3" t="str">
        <f>IFERROR(VLOOKUP($F39,'Table Names'!A:B,2,FALSE),"")</f>
        <v>Line Segments by Assembly Line</v>
      </c>
      <c r="H39" s="3" t="str">
        <f>VLOOKUP($D39,StagingData!$D:$O,4,FALSE)</f>
        <v>No</v>
      </c>
      <c r="I39" s="2"/>
      <c r="J39" s="98" t="str">
        <f>IF(VLOOKUP(D39,StagingData!D:O,6,FALSE)=""," ",VLOOKUP(D39,StagingData!D:O,6,FALSE))</f>
        <v xml:space="preserve"> </v>
      </c>
      <c r="K39" s="99" t="str">
        <f>IF(VLOOKUP($D39,StagingData!$D:$O,7,FALSE)=""," ",VLOOKUP($D39,StagingData!$D:$O,7,FALSE))</f>
        <v xml:space="preserve"> </v>
      </c>
      <c r="L39" s="99" t="str">
        <f>IF(VLOOKUP($D39,StagingData!$D:$O,8,FALSE)=""," ",VLOOKUP($D39,StagingData!$D:$O,8,FALSE))</f>
        <v xml:space="preserve"> </v>
      </c>
      <c r="M39" s="99" t="str">
        <f>IF(VLOOKUP($D39,StagingData!$D:$O,9,FALSE)=""," ",VLOOKUP($D39,StagingData!$D:$O,9,FALSE))</f>
        <v xml:space="preserve"> </v>
      </c>
      <c r="N39" s="99" t="e">
        <f>IF(VLOOKUP($D39,StagingData!$D:$O,10,FALSE)=""," ",VLOOKUP($D39,StagingData!$D:$O,10,FALSE))</f>
        <v>#N/A</v>
      </c>
      <c r="O39" s="99" t="e">
        <f>IF(VLOOKUP($D39,StagingData!$D:$O,11,FALSE)=""," ",VLOOKUP($D39,StagingData!$D:$O,11,FALSE))</f>
        <v>#N/A</v>
      </c>
      <c r="P39" s="99" t="str">
        <f>IF(VLOOKUP($D39,StagingData!$D:$O,12,FALSE)=""," ",VLOOKUP($D39,StagingData!$D:$O,12,FALSE))</f>
        <v xml:space="preserve"> </v>
      </c>
      <c r="Q39" s="50"/>
      <c r="R39" s="53"/>
      <c r="S39" s="53"/>
      <c r="T39" s="53">
        <v>0</v>
      </c>
      <c r="U39" s="53">
        <v>0</v>
      </c>
      <c r="V39" s="59">
        <f t="shared" si="0"/>
        <v>0</v>
      </c>
      <c r="W39" s="59">
        <f t="shared" si="1"/>
        <v>0</v>
      </c>
      <c r="X39" s="35"/>
      <c r="Y39" s="84"/>
      <c r="Z39" s="39"/>
    </row>
    <row r="40" spans="2:26" s="3" customFormat="1" x14ac:dyDescent="0.3">
      <c r="B40" s="3">
        <f>IF(TRIM(D40)&lt;&gt;"",MAX($B$5:B39)+1,"")</f>
        <v>35</v>
      </c>
      <c r="C40" s="84" t="s">
        <v>24</v>
      </c>
      <c r="D40" s="84" t="s">
        <v>33</v>
      </c>
      <c r="E40" s="84" t="s">
        <v>289</v>
      </c>
      <c r="F40" s="84" t="s">
        <v>289</v>
      </c>
      <c r="G40" s="3" t="str">
        <f>IFERROR(VLOOKUP($F40,'Table Names'!A:B,2,FALSE),"")</f>
        <v>Options by Product Variant</v>
      </c>
      <c r="H40" s="3" t="str">
        <f>VLOOKUP($D40,StagingData!$D:$O,4,FALSE)</f>
        <v>No</v>
      </c>
      <c r="I40" s="2"/>
      <c r="J40" s="98" t="str">
        <f>IF(VLOOKUP(D40,StagingData!D:O,6,FALSE)=""," ",VLOOKUP(D40,StagingData!D:O,6,FALSE))</f>
        <v xml:space="preserve"> </v>
      </c>
      <c r="K40" s="99" t="str">
        <f>IF(VLOOKUP($D40,StagingData!$D:$O,7,FALSE)=""," ",VLOOKUP($D40,StagingData!$D:$O,7,FALSE))</f>
        <v xml:space="preserve"> </v>
      </c>
      <c r="L40" s="99" t="str">
        <f>IF(VLOOKUP($D40,StagingData!$D:$O,8,FALSE)=""," ",VLOOKUP($D40,StagingData!$D:$O,8,FALSE))</f>
        <v xml:space="preserve"> </v>
      </c>
      <c r="M40" s="99" t="str">
        <f>IF(VLOOKUP($D40,StagingData!$D:$O,9,FALSE)=""," ",VLOOKUP($D40,StagingData!$D:$O,9,FALSE))</f>
        <v xml:space="preserve"> </v>
      </c>
      <c r="N40" s="99" t="e">
        <f>IF(VLOOKUP($D40,StagingData!$D:$O,10,FALSE)=""," ",VLOOKUP($D40,StagingData!$D:$O,10,FALSE))</f>
        <v>#N/A</v>
      </c>
      <c r="O40" s="99" t="e">
        <f>IF(VLOOKUP($D40,StagingData!$D:$O,11,FALSE)=""," ",VLOOKUP($D40,StagingData!$D:$O,11,FALSE))</f>
        <v>#N/A</v>
      </c>
      <c r="P40" s="99" t="str">
        <f>IF(VLOOKUP($D40,StagingData!$D:$O,12,FALSE)=""," ",VLOOKUP($D40,StagingData!$D:$O,12,FALSE))</f>
        <v xml:space="preserve"> </v>
      </c>
      <c r="Q40" s="51"/>
      <c r="R40" s="57"/>
      <c r="S40" s="57"/>
      <c r="T40" s="53">
        <v>0</v>
      </c>
      <c r="U40" s="53">
        <v>0</v>
      </c>
      <c r="V40" s="59">
        <f t="shared" si="0"/>
        <v>0</v>
      </c>
      <c r="W40" s="59">
        <f t="shared" si="1"/>
        <v>0</v>
      </c>
      <c r="X40" s="36"/>
      <c r="Y40" s="84"/>
      <c r="Z40" s="40"/>
    </row>
    <row r="41" spans="2:26" s="3" customFormat="1" x14ac:dyDescent="0.3">
      <c r="B41" s="3">
        <f>IF(TRIM(D41)&lt;&gt;"",MAX($B$5:B40)+1,"")</f>
        <v>36</v>
      </c>
      <c r="C41" s="84" t="s">
        <v>24</v>
      </c>
      <c r="D41" s="84" t="s">
        <v>34</v>
      </c>
      <c r="E41" s="84" t="s">
        <v>35</v>
      </c>
      <c r="F41" s="84" t="s">
        <v>35</v>
      </c>
      <c r="G41" s="3" t="str">
        <f>IFERROR(VLOOKUP($F41,'Table Names'!A:B,2,FALSE),"")</f>
        <v>Product Variants</v>
      </c>
      <c r="H41" s="3" t="str">
        <f>VLOOKUP($D41,StagingData!$D:$O,4,FALSE)</f>
        <v>No</v>
      </c>
      <c r="I41" s="2"/>
      <c r="J41" s="98" t="str">
        <f>IF(VLOOKUP(D41,StagingData!D:O,6,FALSE)=""," ",VLOOKUP(D41,StagingData!D:O,6,FALSE))</f>
        <v xml:space="preserve"> </v>
      </c>
      <c r="K41" s="99" t="str">
        <f>IF(VLOOKUP($D41,StagingData!$D:$O,7,FALSE)=""," ",VLOOKUP($D41,StagingData!$D:$O,7,FALSE))</f>
        <v xml:space="preserve"> </v>
      </c>
      <c r="L41" s="99" t="str">
        <f>IF(VLOOKUP($D41,StagingData!$D:$O,8,FALSE)=""," ",VLOOKUP($D41,StagingData!$D:$O,8,FALSE))</f>
        <v xml:space="preserve"> </v>
      </c>
      <c r="M41" s="99" t="str">
        <f>IF(VLOOKUP($D41,StagingData!$D:$O,9,FALSE)=""," ",VLOOKUP($D41,StagingData!$D:$O,9,FALSE))</f>
        <v xml:space="preserve"> </v>
      </c>
      <c r="N41" s="99" t="e">
        <f>IF(VLOOKUP($D41,StagingData!$D:$O,10,FALSE)=""," ",VLOOKUP($D41,StagingData!$D:$O,10,FALSE))</f>
        <v>#N/A</v>
      </c>
      <c r="O41" s="99" t="e">
        <f>IF(VLOOKUP($D41,StagingData!$D:$O,11,FALSE)=""," ",VLOOKUP($D41,StagingData!$D:$O,11,FALSE))</f>
        <v>#N/A</v>
      </c>
      <c r="P41" s="99" t="str">
        <f>IF(VLOOKUP($D41,StagingData!$D:$O,12,FALSE)=""," ",VLOOKUP($D41,StagingData!$D:$O,12,FALSE))</f>
        <v xml:space="preserve"> </v>
      </c>
      <c r="Q41" s="51"/>
      <c r="R41" s="57"/>
      <c r="S41" s="57"/>
      <c r="T41" s="53">
        <v>0</v>
      </c>
      <c r="U41" s="53">
        <v>0</v>
      </c>
      <c r="V41" s="59">
        <f t="shared" si="0"/>
        <v>0</v>
      </c>
      <c r="W41" s="59">
        <f t="shared" si="1"/>
        <v>0</v>
      </c>
      <c r="X41" s="36"/>
      <c r="Y41" s="84"/>
      <c r="Z41" s="40"/>
    </row>
    <row r="42" spans="2:26" s="3" customFormat="1" x14ac:dyDescent="0.3">
      <c r="B42" s="3">
        <f>IF(TRIM(D42)&lt;&gt;"",MAX($B$5:B41)+1,"")</f>
        <v>37</v>
      </c>
      <c r="C42" s="84" t="s">
        <v>24</v>
      </c>
      <c r="D42" s="84" t="s">
        <v>34</v>
      </c>
      <c r="E42" s="84" t="s">
        <v>35</v>
      </c>
      <c r="F42" s="84" t="s">
        <v>290</v>
      </c>
      <c r="G42" s="3" t="str">
        <f>IFERROR(VLOOKUP($F42,'Table Names'!A:B,2,FALSE),"")</f>
        <v>Product Variant IDs</v>
      </c>
      <c r="H42" s="3" t="str">
        <f>VLOOKUP($D42,StagingData!$D:$O,4,FALSE)</f>
        <v>No</v>
      </c>
      <c r="I42" s="2"/>
      <c r="J42" s="98" t="str">
        <f>IF(VLOOKUP(D42,StagingData!D:O,6,FALSE)=""," ",VLOOKUP(D42,StagingData!D:O,6,FALSE))</f>
        <v xml:space="preserve"> </v>
      </c>
      <c r="K42" s="99" t="str">
        <f>IF(VLOOKUP($D42,StagingData!$D:$O,7,FALSE)=""," ",VLOOKUP($D42,StagingData!$D:$O,7,FALSE))</f>
        <v xml:space="preserve"> </v>
      </c>
      <c r="L42" s="99" t="str">
        <f>IF(VLOOKUP($D42,StagingData!$D:$O,8,FALSE)=""," ",VLOOKUP($D42,StagingData!$D:$O,8,FALSE))</f>
        <v xml:space="preserve"> </v>
      </c>
      <c r="M42" s="99" t="str">
        <f>IF(VLOOKUP($D42,StagingData!$D:$O,9,FALSE)=""," ",VLOOKUP($D42,StagingData!$D:$O,9,FALSE))</f>
        <v xml:space="preserve"> </v>
      </c>
      <c r="N42" s="99" t="e">
        <f>IF(VLOOKUP($D42,StagingData!$D:$O,10,FALSE)=""," ",VLOOKUP($D42,StagingData!$D:$O,10,FALSE))</f>
        <v>#N/A</v>
      </c>
      <c r="O42" s="99" t="e">
        <f>IF(VLOOKUP($D42,StagingData!$D:$O,11,FALSE)=""," ",VLOOKUP($D42,StagingData!$D:$O,11,FALSE))</f>
        <v>#N/A</v>
      </c>
      <c r="P42" s="99" t="str">
        <f>IF(VLOOKUP($D42,StagingData!$D:$O,12,FALSE)=""," ",VLOOKUP($D42,StagingData!$D:$O,12,FALSE))</f>
        <v xml:space="preserve"> </v>
      </c>
      <c r="Q42" s="50"/>
      <c r="R42" s="53"/>
      <c r="S42" s="20"/>
      <c r="T42" s="53">
        <v>0</v>
      </c>
      <c r="U42" s="53">
        <v>0</v>
      </c>
      <c r="V42" s="59">
        <f t="shared" si="0"/>
        <v>0</v>
      </c>
      <c r="W42" s="59">
        <f t="shared" si="1"/>
        <v>0</v>
      </c>
      <c r="X42" s="35"/>
      <c r="Y42" s="84"/>
      <c r="Z42" s="39"/>
    </row>
    <row r="43" spans="2:26" s="3" customFormat="1" x14ac:dyDescent="0.3">
      <c r="B43" s="3">
        <f>IF(TRIM(D43)&lt;&gt;"",MAX($B$5:B42)+1,"")</f>
        <v>38</v>
      </c>
      <c r="C43" s="84" t="s">
        <v>24</v>
      </c>
      <c r="D43" s="84" t="s">
        <v>34</v>
      </c>
      <c r="E43" s="84" t="s">
        <v>35</v>
      </c>
      <c r="F43" s="84" t="s">
        <v>291</v>
      </c>
      <c r="G43" s="3" t="str">
        <f>IFERROR(VLOOKUP($F43,'Table Names'!A:B,2,FALSE),"")</f>
        <v>Product Variant Structure</v>
      </c>
      <c r="H43" s="3" t="str">
        <f>VLOOKUP($D43,StagingData!$D:$O,4,FALSE)</f>
        <v>No</v>
      </c>
      <c r="I43" s="2"/>
      <c r="J43" s="98" t="str">
        <f>IF(VLOOKUP(D43,StagingData!D:O,6,FALSE)=""," ",VLOOKUP(D43,StagingData!D:O,6,FALSE))</f>
        <v xml:space="preserve"> </v>
      </c>
      <c r="K43" s="99" t="str">
        <f>IF(VLOOKUP($D43,StagingData!$D:$O,7,FALSE)=""," ",VLOOKUP($D43,StagingData!$D:$O,7,FALSE))</f>
        <v xml:space="preserve"> </v>
      </c>
      <c r="L43" s="99" t="str">
        <f>IF(VLOOKUP($D43,StagingData!$D:$O,8,FALSE)=""," ",VLOOKUP($D43,StagingData!$D:$O,8,FALSE))</f>
        <v xml:space="preserve"> </v>
      </c>
      <c r="M43" s="99" t="str">
        <f>IF(VLOOKUP($D43,StagingData!$D:$O,9,FALSE)=""," ",VLOOKUP($D43,StagingData!$D:$O,9,FALSE))</f>
        <v xml:space="preserve"> </v>
      </c>
      <c r="N43" s="99" t="e">
        <f>IF(VLOOKUP($D43,StagingData!$D:$O,10,FALSE)=""," ",VLOOKUP($D43,StagingData!$D:$O,10,FALSE))</f>
        <v>#N/A</v>
      </c>
      <c r="O43" s="99" t="e">
        <f>IF(VLOOKUP($D43,StagingData!$D:$O,11,FALSE)=""," ",VLOOKUP($D43,StagingData!$D:$O,11,FALSE))</f>
        <v>#N/A</v>
      </c>
      <c r="P43" s="99" t="str">
        <f>IF(VLOOKUP($D43,StagingData!$D:$O,12,FALSE)=""," ",VLOOKUP($D43,StagingData!$D:$O,12,FALSE))</f>
        <v xml:space="preserve"> </v>
      </c>
      <c r="Q43" s="50"/>
      <c r="R43" s="53"/>
      <c r="S43" s="20"/>
      <c r="T43" s="53">
        <v>0</v>
      </c>
      <c r="U43" s="53">
        <v>0</v>
      </c>
      <c r="V43" s="59">
        <f t="shared" si="0"/>
        <v>0</v>
      </c>
      <c r="W43" s="59">
        <f t="shared" si="1"/>
        <v>0</v>
      </c>
      <c r="X43" s="35"/>
      <c r="Y43" s="84"/>
      <c r="Z43" s="39"/>
    </row>
    <row r="44" spans="2:26" s="3" customFormat="1" x14ac:dyDescent="0.3">
      <c r="B44" s="3">
        <f>IF(TRIM(D44)&lt;&gt;"",MAX($B$5:B43)+1,"")</f>
        <v>39</v>
      </c>
      <c r="C44" s="84" t="s">
        <v>24</v>
      </c>
      <c r="D44" s="84" t="s">
        <v>36</v>
      </c>
      <c r="E44" s="84" t="s">
        <v>259</v>
      </c>
      <c r="F44" s="84" t="s">
        <v>260</v>
      </c>
      <c r="G44" s="3" t="str">
        <f>IFERROR(VLOOKUP($F44,'Table Names'!A:B,2,FALSE),"")</f>
        <v>Resources</v>
      </c>
      <c r="H44" s="3" t="str">
        <f>VLOOKUP($D44,StagingData!$D:$O,4,FALSE)</f>
        <v>No</v>
      </c>
      <c r="I44" s="2"/>
      <c r="J44" s="98" t="str">
        <f>IF(VLOOKUP(D44,StagingData!D:O,6,FALSE)=""," ",VLOOKUP(D44,StagingData!D:O,6,FALSE))</f>
        <v xml:space="preserve"> </v>
      </c>
      <c r="K44" s="99" t="str">
        <f>IF(VLOOKUP($D44,StagingData!$D:$O,7,FALSE)=""," ",VLOOKUP($D44,StagingData!$D:$O,7,FALSE))</f>
        <v xml:space="preserve"> </v>
      </c>
      <c r="L44" s="99" t="str">
        <f>IF(VLOOKUP($D44,StagingData!$D:$O,8,FALSE)=""," ",VLOOKUP($D44,StagingData!$D:$O,8,FALSE))</f>
        <v xml:space="preserve"> </v>
      </c>
      <c r="M44" s="99" t="str">
        <f>IF(VLOOKUP($D44,StagingData!$D:$O,9,FALSE)=""," ",VLOOKUP($D44,StagingData!$D:$O,9,FALSE))</f>
        <v xml:space="preserve"> </v>
      </c>
      <c r="N44" s="99" t="e">
        <f>IF(VLOOKUP($D44,StagingData!$D:$O,10,FALSE)=""," ",VLOOKUP($D44,StagingData!$D:$O,10,FALSE))</f>
        <v>#N/A</v>
      </c>
      <c r="O44" s="99" t="e">
        <f>IF(VLOOKUP($D44,StagingData!$D:$O,11,FALSE)=""," ",VLOOKUP($D44,StagingData!$D:$O,11,FALSE))</f>
        <v>#N/A</v>
      </c>
      <c r="P44" s="99" t="str">
        <f>IF(VLOOKUP($D44,StagingData!$D:$O,12,FALSE)=""," ",VLOOKUP($D44,StagingData!$D:$O,12,FALSE))</f>
        <v xml:space="preserve"> </v>
      </c>
      <c r="Q44" s="51"/>
      <c r="R44" s="57"/>
      <c r="S44" s="57"/>
      <c r="T44" s="53">
        <v>0</v>
      </c>
      <c r="U44" s="53">
        <v>0</v>
      </c>
      <c r="V44" s="59">
        <f t="shared" si="0"/>
        <v>0</v>
      </c>
      <c r="W44" s="59">
        <f t="shared" si="1"/>
        <v>0</v>
      </c>
      <c r="X44" s="36"/>
      <c r="Y44" s="84"/>
      <c r="Z44" s="40"/>
    </row>
    <row r="45" spans="2:26" s="3" customFormat="1" x14ac:dyDescent="0.3">
      <c r="B45" s="3">
        <f>IF(TRIM(D45)&lt;&gt;"",MAX($B$5:B44)+1,"")</f>
        <v>40</v>
      </c>
      <c r="C45" s="84" t="s">
        <v>24</v>
      </c>
      <c r="D45" s="84" t="s">
        <v>36</v>
      </c>
      <c r="E45" s="84" t="s">
        <v>532</v>
      </c>
      <c r="F45" s="84" t="s">
        <v>532</v>
      </c>
      <c r="G45" s="3" t="str">
        <f>IFERROR(VLOOKUP($F45,'Table Names'!A:B,2,FALSE),"")</f>
        <v>Key Entities</v>
      </c>
      <c r="H45" s="3" t="str">
        <f>VLOOKUP($D45,StagingData!$D:$O,4,FALSE)</f>
        <v>No</v>
      </c>
      <c r="I45" s="2"/>
      <c r="J45" s="98" t="str">
        <f>IF(VLOOKUP(D45,StagingData!D:O,6,FALSE)=""," ",VLOOKUP(D45,StagingData!D:O,6,FALSE))</f>
        <v xml:space="preserve"> </v>
      </c>
      <c r="K45" s="99" t="str">
        <f>IF(VLOOKUP($D45,StagingData!$D:$O,7,FALSE)=""," ",VLOOKUP($D45,StagingData!$D:$O,7,FALSE))</f>
        <v xml:space="preserve"> </v>
      </c>
      <c r="L45" s="99" t="str">
        <f>IF(VLOOKUP($D45,StagingData!$D:$O,8,FALSE)=""," ",VLOOKUP($D45,StagingData!$D:$O,8,FALSE))</f>
        <v xml:space="preserve"> </v>
      </c>
      <c r="M45" s="99" t="str">
        <f>IF(VLOOKUP($D45,StagingData!$D:$O,9,FALSE)=""," ",VLOOKUP($D45,StagingData!$D:$O,9,FALSE))</f>
        <v xml:space="preserve"> </v>
      </c>
      <c r="N45" s="99" t="e">
        <f>IF(VLOOKUP($D45,StagingData!$D:$O,10,FALSE)=""," ",VLOOKUP($D45,StagingData!$D:$O,10,FALSE))</f>
        <v>#N/A</v>
      </c>
      <c r="O45" s="99" t="e">
        <f>IF(VLOOKUP($D45,StagingData!$D:$O,11,FALSE)=""," ",VLOOKUP($D45,StagingData!$D:$O,11,FALSE))</f>
        <v>#N/A</v>
      </c>
      <c r="P45" s="99" t="str">
        <f>IF(VLOOKUP($D45,StagingData!$D:$O,12,FALSE)=""," ",VLOOKUP($D45,StagingData!$D:$O,12,FALSE))</f>
        <v xml:space="preserve"> </v>
      </c>
      <c r="Q45" s="51"/>
      <c r="R45" s="57"/>
      <c r="S45" s="57"/>
      <c r="T45" s="53">
        <v>0</v>
      </c>
      <c r="U45" s="53">
        <v>0</v>
      </c>
      <c r="V45" s="59">
        <f t="shared" si="0"/>
        <v>0</v>
      </c>
      <c r="W45" s="59">
        <f t="shared" si="1"/>
        <v>0</v>
      </c>
      <c r="X45" s="36"/>
      <c r="Y45" s="84"/>
      <c r="Z45" s="40"/>
    </row>
    <row r="46" spans="2:26" s="3" customFormat="1" x14ac:dyDescent="0.3">
      <c r="B46" s="3">
        <f>IF(TRIM(D46)&lt;&gt;"",MAX($B$5:B45)+1,"")</f>
        <v>41</v>
      </c>
      <c r="C46" s="84" t="s">
        <v>24</v>
      </c>
      <c r="D46" s="84" t="s">
        <v>36</v>
      </c>
      <c r="E46" s="84" t="s">
        <v>532</v>
      </c>
      <c r="F46" s="84" t="s">
        <v>534</v>
      </c>
      <c r="G46" s="3" t="str">
        <f>IFERROR(VLOOKUP($F46,'Table Names'!A:B,2,FALSE),"")</f>
        <v>Projects</v>
      </c>
      <c r="H46" s="3" t="str">
        <f>VLOOKUP($D46,StagingData!$D:$O,4,FALSE)</f>
        <v>No</v>
      </c>
      <c r="I46" s="2"/>
      <c r="J46" s="98" t="str">
        <f>IF(VLOOKUP(D46,StagingData!D:O,6,FALSE)=""," ",VLOOKUP(D46,StagingData!D:O,6,FALSE))</f>
        <v xml:space="preserve"> </v>
      </c>
      <c r="K46" s="99" t="str">
        <f>IF(VLOOKUP($D46,StagingData!$D:$O,7,FALSE)=""," ",VLOOKUP($D46,StagingData!$D:$O,7,FALSE))</f>
        <v xml:space="preserve"> </v>
      </c>
      <c r="L46" s="99" t="str">
        <f>IF(VLOOKUP($D46,StagingData!$D:$O,8,FALSE)=""," ",VLOOKUP($D46,StagingData!$D:$O,8,FALSE))</f>
        <v xml:space="preserve"> </v>
      </c>
      <c r="M46" s="99" t="str">
        <f>IF(VLOOKUP($D46,StagingData!$D:$O,9,FALSE)=""," ",VLOOKUP($D46,StagingData!$D:$O,9,FALSE))</f>
        <v xml:space="preserve"> </v>
      </c>
      <c r="N46" s="99" t="e">
        <f>IF(VLOOKUP($D46,StagingData!$D:$O,10,FALSE)=""," ",VLOOKUP($D46,StagingData!$D:$O,10,FALSE))</f>
        <v>#N/A</v>
      </c>
      <c r="O46" s="99" t="e">
        <f>IF(VLOOKUP($D46,StagingData!$D:$O,11,FALSE)=""," ",VLOOKUP($D46,StagingData!$D:$O,11,FALSE))</f>
        <v>#N/A</v>
      </c>
      <c r="P46" s="99" t="str">
        <f>IF(VLOOKUP($D46,StagingData!$D:$O,12,FALSE)=""," ",VLOOKUP($D46,StagingData!$D:$O,12,FALSE))</f>
        <v xml:space="preserve"> </v>
      </c>
      <c r="Q46" s="51"/>
      <c r="R46" s="57"/>
      <c r="S46" s="57"/>
      <c r="T46" s="53">
        <v>0</v>
      </c>
      <c r="U46" s="53">
        <v>0</v>
      </c>
      <c r="V46" s="59">
        <f t="shared" si="0"/>
        <v>0</v>
      </c>
      <c r="W46" s="59">
        <f t="shared" si="1"/>
        <v>0</v>
      </c>
      <c r="X46" s="36"/>
      <c r="Y46" s="84"/>
      <c r="Z46" s="40"/>
    </row>
    <row r="47" spans="2:26" s="3" customFormat="1" x14ac:dyDescent="0.3">
      <c r="B47" s="3">
        <f>IF(TRIM(D47)&lt;&gt;"",MAX($B$5:B46)+1,"")</f>
        <v>42</v>
      </c>
      <c r="C47" s="84" t="s">
        <v>24</v>
      </c>
      <c r="D47" s="84" t="s">
        <v>36</v>
      </c>
      <c r="E47" s="84" t="s">
        <v>532</v>
      </c>
      <c r="F47" s="84" t="s">
        <v>535</v>
      </c>
      <c r="G47" s="3" t="str">
        <f>IFERROR(VLOOKUP($F47,'Table Names'!A:B,2,FALSE),"")</f>
        <v>Departments</v>
      </c>
      <c r="H47" s="3" t="str">
        <f>VLOOKUP($D47,StagingData!$D:$O,4,FALSE)</f>
        <v>No</v>
      </c>
      <c r="I47" s="2"/>
      <c r="J47" s="98" t="str">
        <f>IF(VLOOKUP(D47,StagingData!D:O,6,FALSE)=""," ",VLOOKUP(D47,StagingData!D:O,6,FALSE))</f>
        <v xml:space="preserve"> </v>
      </c>
      <c r="K47" s="99" t="str">
        <f>IF(VLOOKUP($D47,StagingData!$D:$O,7,FALSE)=""," ",VLOOKUP($D47,StagingData!$D:$O,7,FALSE))</f>
        <v xml:space="preserve"> </v>
      </c>
      <c r="L47" s="99" t="str">
        <f>IF(VLOOKUP($D47,StagingData!$D:$O,8,FALSE)=""," ",VLOOKUP($D47,StagingData!$D:$O,8,FALSE))</f>
        <v xml:space="preserve"> </v>
      </c>
      <c r="M47" s="99" t="str">
        <f>IF(VLOOKUP($D47,StagingData!$D:$O,9,FALSE)=""," ",VLOOKUP($D47,StagingData!$D:$O,9,FALSE))</f>
        <v xml:space="preserve"> </v>
      </c>
      <c r="N47" s="99" t="e">
        <f>IF(VLOOKUP($D47,StagingData!$D:$O,10,FALSE)=""," ",VLOOKUP($D47,StagingData!$D:$O,10,FALSE))</f>
        <v>#N/A</v>
      </c>
      <c r="O47" s="99" t="e">
        <f>IF(VLOOKUP($D47,StagingData!$D:$O,11,FALSE)=""," ",VLOOKUP($D47,StagingData!$D:$O,11,FALSE))</f>
        <v>#N/A</v>
      </c>
      <c r="P47" s="99" t="str">
        <f>IF(VLOOKUP($D47,StagingData!$D:$O,12,FALSE)=""," ",VLOOKUP($D47,StagingData!$D:$O,12,FALSE))</f>
        <v xml:space="preserve"> </v>
      </c>
      <c r="Q47" s="56"/>
      <c r="R47" s="58"/>
      <c r="S47" s="58"/>
      <c r="T47" s="53">
        <v>0</v>
      </c>
      <c r="U47" s="53">
        <v>0</v>
      </c>
      <c r="V47" s="59">
        <f t="shared" si="0"/>
        <v>0</v>
      </c>
      <c r="W47" s="59">
        <f t="shared" si="1"/>
        <v>0</v>
      </c>
      <c r="X47" s="37"/>
      <c r="Y47" s="84"/>
      <c r="Z47" s="41"/>
    </row>
    <row r="48" spans="2:26" s="3" customFormat="1" x14ac:dyDescent="0.3">
      <c r="B48" s="3">
        <f>IF(TRIM(D48)&lt;&gt;"",MAX($B$5:B47)+1,"")</f>
        <v>43</v>
      </c>
      <c r="C48" s="84" t="s">
        <v>24</v>
      </c>
      <c r="D48" s="84" t="s">
        <v>36</v>
      </c>
      <c r="E48" s="84" t="s">
        <v>259</v>
      </c>
      <c r="F48" s="84" t="s">
        <v>272</v>
      </c>
      <c r="G48" s="3" t="str">
        <f>IFERROR(VLOOKUP($F48,'Table Names'!A:B,2,FALSE),"")</f>
        <v>Departments</v>
      </c>
      <c r="H48" s="3" t="str">
        <f>VLOOKUP($D48,StagingData!$D:$O,4,FALSE)</f>
        <v>No</v>
      </c>
      <c r="I48" s="2"/>
      <c r="J48" s="98" t="str">
        <f>IF(VLOOKUP(D48,StagingData!D:O,6,FALSE)=""," ",VLOOKUP(D48,StagingData!D:O,6,FALSE))</f>
        <v xml:space="preserve"> </v>
      </c>
      <c r="K48" s="99" t="str">
        <f>IF(VLOOKUP($D48,StagingData!$D:$O,7,FALSE)=""," ",VLOOKUP($D48,StagingData!$D:$O,7,FALSE))</f>
        <v xml:space="preserve"> </v>
      </c>
      <c r="L48" s="99" t="str">
        <f>IF(VLOOKUP($D48,StagingData!$D:$O,8,FALSE)=""," ",VLOOKUP($D48,StagingData!$D:$O,8,FALSE))</f>
        <v xml:space="preserve"> </v>
      </c>
      <c r="M48" s="99" t="str">
        <f>IF(VLOOKUP($D48,StagingData!$D:$O,9,FALSE)=""," ",VLOOKUP($D48,StagingData!$D:$O,9,FALSE))</f>
        <v xml:space="preserve"> </v>
      </c>
      <c r="N48" s="99" t="e">
        <f>IF(VLOOKUP($D48,StagingData!$D:$O,10,FALSE)=""," ",VLOOKUP($D48,StagingData!$D:$O,10,FALSE))</f>
        <v>#N/A</v>
      </c>
      <c r="O48" s="99" t="e">
        <f>IF(VLOOKUP($D48,StagingData!$D:$O,11,FALSE)=""," ",VLOOKUP($D48,StagingData!$D:$O,11,FALSE))</f>
        <v>#N/A</v>
      </c>
      <c r="P48" s="99" t="str">
        <f>IF(VLOOKUP($D48,StagingData!$D:$O,12,FALSE)=""," ",VLOOKUP($D48,StagingData!$D:$O,12,FALSE))</f>
        <v xml:space="preserve"> </v>
      </c>
      <c r="Q48" s="51"/>
      <c r="R48" s="57"/>
      <c r="S48" s="57"/>
      <c r="T48" s="53">
        <v>0</v>
      </c>
      <c r="U48" s="53">
        <v>0</v>
      </c>
      <c r="V48" s="59">
        <f t="shared" si="0"/>
        <v>0</v>
      </c>
      <c r="W48" s="59">
        <f t="shared" si="1"/>
        <v>0</v>
      </c>
      <c r="X48" s="36"/>
      <c r="Y48" s="84"/>
      <c r="Z48" s="40"/>
    </row>
    <row r="49" spans="2:26" s="3" customFormat="1" x14ac:dyDescent="0.3">
      <c r="B49" s="3">
        <f>IF(TRIM(D49)&lt;&gt;"",MAX($B$5:B48)+1,"")</f>
        <v>44</v>
      </c>
      <c r="C49" s="84" t="s">
        <v>24</v>
      </c>
      <c r="D49" s="84" t="s">
        <v>36</v>
      </c>
      <c r="E49" s="84" t="s">
        <v>259</v>
      </c>
      <c r="F49" s="84" t="s">
        <v>275</v>
      </c>
      <c r="G49" s="3" t="str">
        <f>IFERROR(VLOOKUP($F49,'Table Names'!A:B,2,FALSE),"")</f>
        <v>Stations</v>
      </c>
      <c r="H49" s="3" t="str">
        <f>VLOOKUP($D49,StagingData!$D:$O,4,FALSE)</f>
        <v>No</v>
      </c>
      <c r="I49" s="2"/>
      <c r="J49" s="98" t="str">
        <f>IF(VLOOKUP(D49,StagingData!D:O,6,FALSE)=""," ",VLOOKUP(D49,StagingData!D:O,6,FALSE))</f>
        <v xml:space="preserve"> </v>
      </c>
      <c r="K49" s="99" t="str">
        <f>IF(VLOOKUP($D49,StagingData!$D:$O,7,FALSE)=""," ",VLOOKUP($D49,StagingData!$D:$O,7,FALSE))</f>
        <v xml:space="preserve"> </v>
      </c>
      <c r="L49" s="99" t="str">
        <f>IF(VLOOKUP($D49,StagingData!$D:$O,8,FALSE)=""," ",VLOOKUP($D49,StagingData!$D:$O,8,FALSE))</f>
        <v xml:space="preserve"> </v>
      </c>
      <c r="M49" s="99" t="str">
        <f>IF(VLOOKUP($D49,StagingData!$D:$O,9,FALSE)=""," ",VLOOKUP($D49,StagingData!$D:$O,9,FALSE))</f>
        <v xml:space="preserve"> </v>
      </c>
      <c r="N49" s="99" t="e">
        <f>IF(VLOOKUP($D49,StagingData!$D:$O,10,FALSE)=""," ",VLOOKUP($D49,StagingData!$D:$O,10,FALSE))</f>
        <v>#N/A</v>
      </c>
      <c r="O49" s="99" t="e">
        <f>IF(VLOOKUP($D49,StagingData!$D:$O,11,FALSE)=""," ",VLOOKUP($D49,StagingData!$D:$O,11,FALSE))</f>
        <v>#N/A</v>
      </c>
      <c r="P49" s="99" t="str">
        <f>IF(VLOOKUP($D49,StagingData!$D:$O,12,FALSE)=""," ",VLOOKUP($D49,StagingData!$D:$O,12,FALSE))</f>
        <v xml:space="preserve"> </v>
      </c>
      <c r="Q49" s="56"/>
      <c r="R49" s="58"/>
      <c r="S49" s="58"/>
      <c r="T49" s="53">
        <v>0</v>
      </c>
      <c r="U49" s="53">
        <v>0</v>
      </c>
      <c r="V49" s="59">
        <f t="shared" si="0"/>
        <v>0</v>
      </c>
      <c r="W49" s="59">
        <f t="shared" si="1"/>
        <v>0</v>
      </c>
      <c r="X49" s="37"/>
      <c r="Y49" s="84"/>
      <c r="Z49" s="41"/>
    </row>
    <row r="50" spans="2:26" s="3" customFormat="1" x14ac:dyDescent="0.3">
      <c r="B50" s="3">
        <f>IF(TRIM(D50)&lt;&gt;"",MAX($B$5:B49)+1,"")</f>
        <v>45</v>
      </c>
      <c r="C50" s="84" t="s">
        <v>24</v>
      </c>
      <c r="D50" s="84" t="s">
        <v>36</v>
      </c>
      <c r="E50" s="84" t="s">
        <v>292</v>
      </c>
      <c r="F50" s="84" t="s">
        <v>292</v>
      </c>
      <c r="G50" s="3" t="str">
        <f>IFERROR(VLOOKUP($F50,'Table Names'!A:B,2,FALSE),"")</f>
        <v>Stations by Line Segment</v>
      </c>
      <c r="H50" s="3" t="str">
        <f>VLOOKUP($D50,StagingData!$D:$O,4,FALSE)</f>
        <v>No</v>
      </c>
      <c r="I50" s="2"/>
      <c r="J50" s="98" t="str">
        <f>IF(VLOOKUP(D50,StagingData!D:O,6,FALSE)=""," ",VLOOKUP(D50,StagingData!D:O,6,FALSE))</f>
        <v xml:space="preserve"> </v>
      </c>
      <c r="K50" s="99" t="str">
        <f>IF(VLOOKUP($D50,StagingData!$D:$O,7,FALSE)=""," ",VLOOKUP($D50,StagingData!$D:$O,7,FALSE))</f>
        <v xml:space="preserve"> </v>
      </c>
      <c r="L50" s="99" t="str">
        <f>IF(VLOOKUP($D50,StagingData!$D:$O,8,FALSE)=""," ",VLOOKUP($D50,StagingData!$D:$O,8,FALSE))</f>
        <v xml:space="preserve"> </v>
      </c>
      <c r="M50" s="99" t="str">
        <f>IF(VLOOKUP($D50,StagingData!$D:$O,9,FALSE)=""," ",VLOOKUP($D50,StagingData!$D:$O,9,FALSE))</f>
        <v xml:space="preserve"> </v>
      </c>
      <c r="N50" s="99" t="e">
        <f>IF(VLOOKUP($D50,StagingData!$D:$O,10,FALSE)=""," ",VLOOKUP($D50,StagingData!$D:$O,10,FALSE))</f>
        <v>#N/A</v>
      </c>
      <c r="O50" s="99" t="e">
        <f>IF(VLOOKUP($D50,StagingData!$D:$O,11,FALSE)=""," ",VLOOKUP($D50,StagingData!$D:$O,11,FALSE))</f>
        <v>#N/A</v>
      </c>
      <c r="P50" s="99" t="str">
        <f>IF(VLOOKUP($D50,StagingData!$D:$O,12,FALSE)=""," ",VLOOKUP($D50,StagingData!$D:$O,12,FALSE))</f>
        <v xml:space="preserve"> </v>
      </c>
      <c r="Q50" s="50"/>
      <c r="R50" s="53"/>
      <c r="S50" s="53"/>
      <c r="T50" s="53">
        <v>0</v>
      </c>
      <c r="U50" s="53">
        <v>0</v>
      </c>
      <c r="V50" s="59">
        <f t="shared" si="0"/>
        <v>0</v>
      </c>
      <c r="W50" s="59">
        <f t="shared" si="1"/>
        <v>0</v>
      </c>
      <c r="X50" s="35"/>
      <c r="Y50" s="84"/>
      <c r="Z50" s="39"/>
    </row>
    <row r="51" spans="2:26" s="3" customFormat="1" x14ac:dyDescent="0.3">
      <c r="B51" s="3">
        <f>IF(TRIM(D51)&lt;&gt;"",MAX($B$5:B50)+1,"")</f>
        <v>46</v>
      </c>
      <c r="C51" s="84" t="s">
        <v>24</v>
      </c>
      <c r="D51" s="84" t="s">
        <v>36</v>
      </c>
      <c r="E51" s="84" t="s">
        <v>259</v>
      </c>
      <c r="F51" s="84" t="s">
        <v>259</v>
      </c>
      <c r="G51" s="3" t="str">
        <f>IFERROR(VLOOKUP($F51,'Table Names'!A:B,2,FALSE),"")</f>
        <v>Work Center</v>
      </c>
      <c r="H51" s="3" t="str">
        <f>VLOOKUP($D51,StagingData!$D:$O,4,FALSE)</f>
        <v>No</v>
      </c>
      <c r="I51" s="2"/>
      <c r="J51" s="98" t="str">
        <f>IF(VLOOKUP(D51,StagingData!D:O,6,FALSE)=""," ",VLOOKUP(D51,StagingData!D:O,6,FALSE))</f>
        <v xml:space="preserve"> </v>
      </c>
      <c r="K51" s="99" t="str">
        <f>IF(VLOOKUP($D51,StagingData!$D:$O,7,FALSE)=""," ",VLOOKUP($D51,StagingData!$D:$O,7,FALSE))</f>
        <v xml:space="preserve"> </v>
      </c>
      <c r="L51" s="99" t="str">
        <f>IF(VLOOKUP($D51,StagingData!$D:$O,8,FALSE)=""," ",VLOOKUP($D51,StagingData!$D:$O,8,FALSE))</f>
        <v xml:space="preserve"> </v>
      </c>
      <c r="M51" s="99" t="str">
        <f>IF(VLOOKUP($D51,StagingData!$D:$O,9,FALSE)=""," ",VLOOKUP($D51,StagingData!$D:$O,9,FALSE))</f>
        <v xml:space="preserve"> </v>
      </c>
      <c r="N51" s="99" t="e">
        <f>IF(VLOOKUP($D51,StagingData!$D:$O,10,FALSE)=""," ",VLOOKUP($D51,StagingData!$D:$O,10,FALSE))</f>
        <v>#N/A</v>
      </c>
      <c r="O51" s="99" t="e">
        <f>IF(VLOOKUP($D51,StagingData!$D:$O,11,FALSE)=""," ",VLOOKUP($D51,StagingData!$D:$O,11,FALSE))</f>
        <v>#N/A</v>
      </c>
      <c r="P51" s="99" t="str">
        <f>IF(VLOOKUP($D51,StagingData!$D:$O,12,FALSE)=""," ",VLOOKUP($D51,StagingData!$D:$O,12,FALSE))</f>
        <v xml:space="preserve"> </v>
      </c>
      <c r="Q51" s="50"/>
      <c r="R51" s="53"/>
      <c r="S51" s="53"/>
      <c r="T51" s="53">
        <v>0</v>
      </c>
      <c r="U51" s="53">
        <v>0</v>
      </c>
      <c r="V51" s="59">
        <f t="shared" si="0"/>
        <v>0</v>
      </c>
      <c r="W51" s="59">
        <f t="shared" si="1"/>
        <v>0</v>
      </c>
      <c r="X51" s="35"/>
      <c r="Y51" s="84"/>
      <c r="Z51" s="39"/>
    </row>
    <row r="52" spans="2:26" s="3" customFormat="1" x14ac:dyDescent="0.3">
      <c r="B52" s="3">
        <f>IF(TRIM(D52)&lt;&gt;"",MAX($B$5:B51)+1,"")</f>
        <v>47</v>
      </c>
      <c r="C52" s="84" t="s">
        <v>24</v>
      </c>
      <c r="D52" s="84" t="s">
        <v>36</v>
      </c>
      <c r="E52" s="84" t="s">
        <v>259</v>
      </c>
      <c r="F52" s="84" t="s">
        <v>276</v>
      </c>
      <c r="G52" s="3" t="str">
        <f>IFERROR(VLOOKUP($F52,'Table Names'!A:B,2,FALSE),"")</f>
        <v>Production Departments</v>
      </c>
      <c r="H52" s="3" t="str">
        <f>VLOOKUP($D52,StagingData!$D:$O,4,FALSE)</f>
        <v>No</v>
      </c>
      <c r="I52" s="2"/>
      <c r="J52" s="98" t="str">
        <f>IF(VLOOKUP(D52,StagingData!D:O,6,FALSE)=""," ",VLOOKUP(D52,StagingData!D:O,6,FALSE))</f>
        <v xml:space="preserve"> </v>
      </c>
      <c r="K52" s="99" t="str">
        <f>IF(VLOOKUP($D52,StagingData!$D:$O,7,FALSE)=""," ",VLOOKUP($D52,StagingData!$D:$O,7,FALSE))</f>
        <v xml:space="preserve"> </v>
      </c>
      <c r="L52" s="99" t="str">
        <f>IF(VLOOKUP($D52,StagingData!$D:$O,8,FALSE)=""," ",VLOOKUP($D52,StagingData!$D:$O,8,FALSE))</f>
        <v xml:space="preserve"> </v>
      </c>
      <c r="M52" s="99" t="str">
        <f>IF(VLOOKUP($D52,StagingData!$D:$O,9,FALSE)=""," ",VLOOKUP($D52,StagingData!$D:$O,9,FALSE))</f>
        <v xml:space="preserve"> </v>
      </c>
      <c r="N52" s="99" t="e">
        <f>IF(VLOOKUP($D52,StagingData!$D:$O,10,FALSE)=""," ",VLOOKUP($D52,StagingData!$D:$O,10,FALSE))</f>
        <v>#N/A</v>
      </c>
      <c r="O52" s="99" t="e">
        <f>IF(VLOOKUP($D52,StagingData!$D:$O,11,FALSE)=""," ",VLOOKUP($D52,StagingData!$D:$O,11,FALSE))</f>
        <v>#N/A</v>
      </c>
      <c r="P52" s="99" t="str">
        <f>IF(VLOOKUP($D52,StagingData!$D:$O,12,FALSE)=""," ",VLOOKUP($D52,StagingData!$D:$O,12,FALSE))</f>
        <v xml:space="preserve"> </v>
      </c>
      <c r="Q52" s="50"/>
      <c r="R52" s="53"/>
      <c r="S52" s="53"/>
      <c r="T52" s="53">
        <v>0</v>
      </c>
      <c r="U52" s="53">
        <v>0</v>
      </c>
      <c r="V52" s="59">
        <f t="shared" si="0"/>
        <v>0</v>
      </c>
      <c r="W52" s="59">
        <f t="shared" si="1"/>
        <v>0</v>
      </c>
      <c r="X52" s="35"/>
      <c r="Y52" s="84"/>
      <c r="Z52" s="39"/>
    </row>
    <row r="53" spans="2:26" s="3" customFormat="1" x14ac:dyDescent="0.3">
      <c r="B53" s="3">
        <f>IF(TRIM(D53)&lt;&gt;"",MAX($B$5:B52)+1,"")</f>
        <v>48</v>
      </c>
      <c r="C53" s="84" t="s">
        <v>24</v>
      </c>
      <c r="D53" s="84" t="s">
        <v>37</v>
      </c>
      <c r="E53" s="84" t="s">
        <v>292</v>
      </c>
      <c r="F53" s="84" t="s">
        <v>292</v>
      </c>
      <c r="G53" s="3" t="str">
        <f>IFERROR(VLOOKUP($F53,'Table Names'!A:B,2,FALSE),"")</f>
        <v>Stations by Line Segment</v>
      </c>
      <c r="H53" s="3" t="str">
        <f>VLOOKUP($D53,StagingData!$D:$O,4,FALSE)</f>
        <v>No</v>
      </c>
      <c r="I53" s="2"/>
      <c r="J53" s="98" t="str">
        <f>IF(VLOOKUP(D53,StagingData!D:O,6,FALSE)=""," ",VLOOKUP(D53,StagingData!D:O,6,FALSE))</f>
        <v xml:space="preserve"> </v>
      </c>
      <c r="K53" s="99" t="str">
        <f>IF(VLOOKUP($D53,StagingData!$D:$O,7,FALSE)=""," ",VLOOKUP($D53,StagingData!$D:$O,7,FALSE))</f>
        <v xml:space="preserve"> </v>
      </c>
      <c r="L53" s="99" t="str">
        <f>IF(VLOOKUP($D53,StagingData!$D:$O,8,FALSE)=""," ",VLOOKUP($D53,StagingData!$D:$O,8,FALSE))</f>
        <v xml:space="preserve"> </v>
      </c>
      <c r="M53" s="99" t="str">
        <f>IF(VLOOKUP($D53,StagingData!$D:$O,9,FALSE)=""," ",VLOOKUP($D53,StagingData!$D:$O,9,FALSE))</f>
        <v xml:space="preserve"> </v>
      </c>
      <c r="N53" s="99" t="e">
        <f>IF(VLOOKUP($D53,StagingData!$D:$O,10,FALSE)=""," ",VLOOKUP($D53,StagingData!$D:$O,10,FALSE))</f>
        <v>#N/A</v>
      </c>
      <c r="O53" s="99" t="e">
        <f>IF(VLOOKUP($D53,StagingData!$D:$O,11,FALSE)=""," ",VLOOKUP($D53,StagingData!$D:$O,11,FALSE))</f>
        <v>#N/A</v>
      </c>
      <c r="P53" s="99" t="str">
        <f>IF(VLOOKUP($D53,StagingData!$D:$O,12,FALSE)=""," ",VLOOKUP($D53,StagingData!$D:$O,12,FALSE))</f>
        <v xml:space="preserve"> </v>
      </c>
      <c r="Q53" s="50"/>
      <c r="R53" s="53"/>
      <c r="S53" s="53"/>
      <c r="T53" s="53">
        <v>0</v>
      </c>
      <c r="U53" s="53">
        <v>0</v>
      </c>
      <c r="V53" s="59">
        <f t="shared" si="0"/>
        <v>0</v>
      </c>
      <c r="W53" s="59">
        <f t="shared" si="1"/>
        <v>0</v>
      </c>
      <c r="X53" s="35"/>
      <c r="Y53" s="84"/>
      <c r="Z53" s="39"/>
    </row>
    <row r="54" spans="2:26" s="3" customFormat="1" x14ac:dyDescent="0.3">
      <c r="B54" s="3">
        <f>IF(TRIM(D54)&lt;&gt;"",MAX($B$5:B53)+1,"")</f>
        <v>49</v>
      </c>
      <c r="C54" s="84" t="s">
        <v>38</v>
      </c>
      <c r="D54" s="84" t="s">
        <v>39</v>
      </c>
      <c r="E54" s="84" t="s">
        <v>293</v>
      </c>
      <c r="F54" s="84" t="s">
        <v>293</v>
      </c>
      <c r="G54" s="3" t="str">
        <f>IFERROR(VLOOKUP($F54,'Table Names'!A:B,2,FALSE),"")</f>
        <v>Alternative Material</v>
      </c>
      <c r="H54" s="3" t="str">
        <f>VLOOKUP($D54,StagingData!$D:$O,4,FALSE)</f>
        <v>No</v>
      </c>
      <c r="I54" s="2"/>
      <c r="J54" s="98" t="str">
        <f>IF(VLOOKUP(D54,StagingData!D:O,6,FALSE)=""," ",VLOOKUP(D54,StagingData!D:O,6,FALSE))</f>
        <v xml:space="preserve"> </v>
      </c>
      <c r="K54" s="99" t="str">
        <f>IF(VLOOKUP($D54,StagingData!$D:$O,7,FALSE)=""," ",VLOOKUP($D54,StagingData!$D:$O,7,FALSE))</f>
        <v xml:space="preserve"> </v>
      </c>
      <c r="L54" s="99" t="str">
        <f>IF(VLOOKUP($D54,StagingData!$D:$O,8,FALSE)=""," ",VLOOKUP($D54,StagingData!$D:$O,8,FALSE))</f>
        <v xml:space="preserve"> </v>
      </c>
      <c r="M54" s="99" t="str">
        <f>IF(VLOOKUP($D54,StagingData!$D:$O,9,FALSE)=""," ",VLOOKUP($D54,StagingData!$D:$O,9,FALSE))</f>
        <v xml:space="preserve"> </v>
      </c>
      <c r="N54" s="99" t="e">
        <f>IF(VLOOKUP($D54,StagingData!$D:$O,10,FALSE)=""," ",VLOOKUP($D54,StagingData!$D:$O,10,FALSE))</f>
        <v>#N/A</v>
      </c>
      <c r="O54" s="99" t="e">
        <f>IF(VLOOKUP($D54,StagingData!$D:$O,11,FALSE)=""," ",VLOOKUP($D54,StagingData!$D:$O,11,FALSE))</f>
        <v>#N/A</v>
      </c>
      <c r="P54" s="99" t="str">
        <f>IF(VLOOKUP($D54,StagingData!$D:$O,12,FALSE)=""," ",VLOOKUP($D54,StagingData!$D:$O,12,FALSE))</f>
        <v xml:space="preserve"> </v>
      </c>
      <c r="Q54" s="50"/>
      <c r="R54" s="53"/>
      <c r="S54" s="53"/>
      <c r="T54" s="53">
        <v>0</v>
      </c>
      <c r="U54" s="53">
        <v>0</v>
      </c>
      <c r="V54" s="59">
        <f t="shared" si="0"/>
        <v>0</v>
      </c>
      <c r="W54" s="59">
        <f t="shared" si="1"/>
        <v>0</v>
      </c>
      <c r="X54" s="35"/>
      <c r="Y54" s="84"/>
      <c r="Z54" s="39"/>
    </row>
    <row r="55" spans="2:26" s="3" customFormat="1" x14ac:dyDescent="0.3">
      <c r="B55" s="3">
        <f>IF(TRIM(D55)&lt;&gt;"",MAX($B$5:B54)+1,"")</f>
        <v>50</v>
      </c>
      <c r="C55" s="84" t="s">
        <v>38</v>
      </c>
      <c r="D55" s="84" t="s">
        <v>38</v>
      </c>
      <c r="E55" s="84" t="s">
        <v>294</v>
      </c>
      <c r="F55" s="84" t="s">
        <v>294</v>
      </c>
      <c r="G55" s="3" t="str">
        <f>IFERROR(VLOOKUP($F55,'Table Names'!A:B,2,FALSE),"")</f>
        <v>Bill of Material</v>
      </c>
      <c r="H55" s="3" t="str">
        <f>VLOOKUP($D55,StagingData!$D:$O,4,FALSE)</f>
        <v>No</v>
      </c>
      <c r="I55" s="2"/>
      <c r="J55" s="98" t="str">
        <f>IF(VLOOKUP(D55,StagingData!D:O,6,FALSE)=""," ",VLOOKUP(D55,StagingData!D:O,6,FALSE))</f>
        <v xml:space="preserve"> </v>
      </c>
      <c r="K55" s="99" t="str">
        <f>IF(VLOOKUP($D55,StagingData!$D:$O,7,FALSE)=""," ",VLOOKUP($D55,StagingData!$D:$O,7,FALSE))</f>
        <v xml:space="preserve"> </v>
      </c>
      <c r="L55" s="99" t="str">
        <f>IF(VLOOKUP($D55,StagingData!$D:$O,8,FALSE)=""," ",VLOOKUP($D55,StagingData!$D:$O,8,FALSE))</f>
        <v xml:space="preserve"> </v>
      </c>
      <c r="M55" s="99" t="str">
        <f>IF(VLOOKUP($D55,StagingData!$D:$O,9,FALSE)=""," ",VLOOKUP($D55,StagingData!$D:$O,9,FALSE))</f>
        <v xml:space="preserve"> </v>
      </c>
      <c r="N55" s="99" t="e">
        <f>IF(VLOOKUP($D55,StagingData!$D:$O,10,FALSE)=""," ",VLOOKUP($D55,StagingData!$D:$O,10,FALSE))</f>
        <v>#N/A</v>
      </c>
      <c r="O55" s="99" t="e">
        <f>IF(VLOOKUP($D55,StagingData!$D:$O,11,FALSE)=""," ",VLOOKUP($D55,StagingData!$D:$O,11,FALSE))</f>
        <v>#N/A</v>
      </c>
      <c r="P55" s="99" t="str">
        <f>IF(VLOOKUP($D55,StagingData!$D:$O,12,FALSE)=""," ",VLOOKUP($D55,StagingData!$D:$O,12,FALSE))</f>
        <v xml:space="preserve"> </v>
      </c>
      <c r="Q55" s="50"/>
      <c r="R55" s="53"/>
      <c r="S55" s="53"/>
      <c r="T55" s="53">
        <v>0</v>
      </c>
      <c r="U55" s="53">
        <v>0</v>
      </c>
      <c r="V55" s="59">
        <f t="shared" si="0"/>
        <v>0</v>
      </c>
      <c r="W55" s="59">
        <f t="shared" si="1"/>
        <v>0</v>
      </c>
      <c r="X55" s="35"/>
      <c r="Y55" s="84"/>
      <c r="Z55" s="39"/>
    </row>
    <row r="56" spans="2:26" s="3" customFormat="1" x14ac:dyDescent="0.3">
      <c r="B56" s="3">
        <f>IF(TRIM(D56)&lt;&gt;"",MAX($B$5:B55)+1,"")</f>
        <v>51</v>
      </c>
      <c r="C56" s="84" t="s">
        <v>38</v>
      </c>
      <c r="D56" s="84" t="s">
        <v>40</v>
      </c>
      <c r="E56" s="84" t="s">
        <v>295</v>
      </c>
      <c r="F56" s="84" t="s">
        <v>295</v>
      </c>
      <c r="G56" s="3" t="str">
        <f>IFERROR(VLOOKUP($F56,'Table Names'!A:B,2,FALSE),"")</f>
        <v>Job Shop Bill of Material</v>
      </c>
      <c r="H56" s="3" t="str">
        <f>VLOOKUP($D56,StagingData!$D:$O,4,FALSE)</f>
        <v>No</v>
      </c>
      <c r="I56" s="2"/>
      <c r="J56" s="98" t="str">
        <f>IF(VLOOKUP(D56,StagingData!D:O,6,FALSE)=""," ",VLOOKUP(D56,StagingData!D:O,6,FALSE))</f>
        <v xml:space="preserve"> </v>
      </c>
      <c r="K56" s="99" t="str">
        <f>IF(VLOOKUP($D56,StagingData!$D:$O,7,FALSE)=""," ",VLOOKUP($D56,StagingData!$D:$O,7,FALSE))</f>
        <v xml:space="preserve"> </v>
      </c>
      <c r="L56" s="99" t="str">
        <f>IF(VLOOKUP($D56,StagingData!$D:$O,8,FALSE)=""," ",VLOOKUP($D56,StagingData!$D:$O,8,FALSE))</f>
        <v xml:space="preserve"> </v>
      </c>
      <c r="M56" s="99" t="str">
        <f>IF(VLOOKUP($D56,StagingData!$D:$O,9,FALSE)=""," ",VLOOKUP($D56,StagingData!$D:$O,9,FALSE))</f>
        <v xml:space="preserve"> </v>
      </c>
      <c r="N56" s="99" t="e">
        <f>IF(VLOOKUP($D56,StagingData!$D:$O,10,FALSE)=""," ",VLOOKUP($D56,StagingData!$D:$O,10,FALSE))</f>
        <v>#N/A</v>
      </c>
      <c r="O56" s="99" t="e">
        <f>IF(VLOOKUP($D56,StagingData!$D:$O,11,FALSE)=""," ",VLOOKUP($D56,StagingData!$D:$O,11,FALSE))</f>
        <v>#N/A</v>
      </c>
      <c r="P56" s="99" t="str">
        <f>IF(VLOOKUP($D56,StagingData!$D:$O,12,FALSE)=""," ",VLOOKUP($D56,StagingData!$D:$O,12,FALSE))</f>
        <v xml:space="preserve"> </v>
      </c>
      <c r="Q56" s="50"/>
      <c r="R56" s="53"/>
      <c r="S56" s="53"/>
      <c r="T56" s="53">
        <v>0</v>
      </c>
      <c r="U56" s="53">
        <v>0</v>
      </c>
      <c r="V56" s="59">
        <f t="shared" si="0"/>
        <v>0</v>
      </c>
      <c r="W56" s="59">
        <f t="shared" si="1"/>
        <v>0</v>
      </c>
      <c r="X56" s="35"/>
      <c r="Y56" s="84"/>
      <c r="Z56" s="39"/>
    </row>
    <row r="57" spans="2:26" s="3" customFormat="1" x14ac:dyDescent="0.3">
      <c r="B57" s="3">
        <f>IF(TRIM(D57)&lt;&gt;"",MAX($B$5:B56)+1,"")</f>
        <v>52</v>
      </c>
      <c r="C57" s="84" t="s">
        <v>38</v>
      </c>
      <c r="D57" s="84" t="s">
        <v>40</v>
      </c>
      <c r="E57" s="84" t="s">
        <v>295</v>
      </c>
      <c r="F57" s="84" t="s">
        <v>296</v>
      </c>
      <c r="G57" s="3" t="str">
        <f>IFERROR(VLOOKUP($F57,'Table Names'!A:B,2,FALSE),"")</f>
        <v>Job Shop List of Materials</v>
      </c>
      <c r="H57" s="3" t="str">
        <f>VLOOKUP($D57,StagingData!$D:$O,4,FALSE)</f>
        <v>No</v>
      </c>
      <c r="I57" s="2"/>
      <c r="J57" s="98" t="str">
        <f>IF(VLOOKUP(D57,StagingData!D:O,6,FALSE)=""," ",VLOOKUP(D57,StagingData!D:O,6,FALSE))</f>
        <v xml:space="preserve"> </v>
      </c>
      <c r="K57" s="99" t="str">
        <f>IF(VLOOKUP($D57,StagingData!$D:$O,7,FALSE)=""," ",VLOOKUP($D57,StagingData!$D:$O,7,FALSE))</f>
        <v xml:space="preserve"> </v>
      </c>
      <c r="L57" s="99" t="str">
        <f>IF(VLOOKUP($D57,StagingData!$D:$O,8,FALSE)=""," ",VLOOKUP($D57,StagingData!$D:$O,8,FALSE))</f>
        <v xml:space="preserve"> </v>
      </c>
      <c r="M57" s="99" t="str">
        <f>IF(VLOOKUP($D57,StagingData!$D:$O,9,FALSE)=""," ",VLOOKUP($D57,StagingData!$D:$O,9,FALSE))</f>
        <v xml:space="preserve"> </v>
      </c>
      <c r="N57" s="99" t="e">
        <f>IF(VLOOKUP($D57,StagingData!$D:$O,10,FALSE)=""," ",VLOOKUP($D57,StagingData!$D:$O,10,FALSE))</f>
        <v>#N/A</v>
      </c>
      <c r="O57" s="99" t="e">
        <f>IF(VLOOKUP($D57,StagingData!$D:$O,11,FALSE)=""," ",VLOOKUP($D57,StagingData!$D:$O,11,FALSE))</f>
        <v>#N/A</v>
      </c>
      <c r="P57" s="99" t="str">
        <f>IF(VLOOKUP($D57,StagingData!$D:$O,12,FALSE)=""," ",VLOOKUP($D57,StagingData!$D:$O,12,FALSE))</f>
        <v xml:space="preserve"> </v>
      </c>
      <c r="Q57" s="50"/>
      <c r="R57" s="53"/>
      <c r="S57" s="53"/>
      <c r="T57" s="53">
        <v>0</v>
      </c>
      <c r="U57" s="53">
        <v>0</v>
      </c>
      <c r="V57" s="59">
        <f t="shared" si="0"/>
        <v>0</v>
      </c>
      <c r="W57" s="59">
        <f t="shared" si="1"/>
        <v>0</v>
      </c>
      <c r="X57" s="35"/>
      <c r="Y57" s="84"/>
      <c r="Z57" s="39"/>
    </row>
    <row r="58" spans="2:26" s="3" customFormat="1" x14ac:dyDescent="0.3">
      <c r="B58" s="3">
        <f>IF(TRIM(D58)&lt;&gt;"",MAX($B$5:B57)+1,"")</f>
        <v>53</v>
      </c>
      <c r="C58" s="84" t="s">
        <v>38</v>
      </c>
      <c r="D58" s="84" t="s">
        <v>40</v>
      </c>
      <c r="E58" s="84" t="s">
        <v>376</v>
      </c>
      <c r="F58" s="84" t="s">
        <v>377</v>
      </c>
      <c r="G58" s="3" t="str">
        <f>IFERROR(VLOOKUP($F58,'Table Names'!A:B,2,FALSE),"")</f>
        <v>Production Order Changes</v>
      </c>
      <c r="H58" s="3" t="str">
        <f>VLOOKUP($D58,StagingData!$D:$O,4,FALSE)</f>
        <v>No</v>
      </c>
      <c r="I58" s="2"/>
      <c r="J58" s="98" t="str">
        <f>IF(VLOOKUP(D58,StagingData!D:O,6,FALSE)=""," ",VLOOKUP(D58,StagingData!D:O,6,FALSE))</f>
        <v xml:space="preserve"> </v>
      </c>
      <c r="K58" s="99" t="str">
        <f>IF(VLOOKUP($D58,StagingData!$D:$O,7,FALSE)=""," ",VLOOKUP($D58,StagingData!$D:$O,7,FALSE))</f>
        <v xml:space="preserve"> </v>
      </c>
      <c r="L58" s="99" t="str">
        <f>IF(VLOOKUP($D58,StagingData!$D:$O,8,FALSE)=""," ",VLOOKUP($D58,StagingData!$D:$O,8,FALSE))</f>
        <v xml:space="preserve"> </v>
      </c>
      <c r="M58" s="99" t="str">
        <f>IF(VLOOKUP($D58,StagingData!$D:$O,9,FALSE)=""," ",VLOOKUP($D58,StagingData!$D:$O,9,FALSE))</f>
        <v xml:space="preserve"> </v>
      </c>
      <c r="N58" s="99" t="e">
        <f>IF(VLOOKUP($D58,StagingData!$D:$O,10,FALSE)=""," ",VLOOKUP($D58,StagingData!$D:$O,10,FALSE))</f>
        <v>#N/A</v>
      </c>
      <c r="O58" s="99" t="e">
        <f>IF(VLOOKUP($D58,StagingData!$D:$O,11,FALSE)=""," ",VLOOKUP($D58,StagingData!$D:$O,11,FALSE))</f>
        <v>#N/A</v>
      </c>
      <c r="P58" s="99" t="str">
        <f>IF(VLOOKUP($D58,StagingData!$D:$O,12,FALSE)=""," ",VLOOKUP($D58,StagingData!$D:$O,12,FALSE))</f>
        <v xml:space="preserve"> </v>
      </c>
      <c r="Q58" s="50"/>
      <c r="R58" s="53"/>
      <c r="S58" s="53"/>
      <c r="T58" s="53">
        <v>0</v>
      </c>
      <c r="U58" s="53">
        <v>0</v>
      </c>
      <c r="V58" s="59">
        <f t="shared" si="0"/>
        <v>0</v>
      </c>
      <c r="W58" s="59">
        <f t="shared" si="1"/>
        <v>0</v>
      </c>
      <c r="X58" s="35"/>
      <c r="Y58" s="84"/>
      <c r="Z58" s="39"/>
    </row>
    <row r="59" spans="2:26" s="3" customFormat="1" ht="14.4" customHeight="1" x14ac:dyDescent="0.3">
      <c r="B59" s="3">
        <f>IF(TRIM(D59)&lt;&gt;"",MAX($B$5:B58)+1,"")</f>
        <v>54</v>
      </c>
      <c r="C59" s="84" t="s">
        <v>38</v>
      </c>
      <c r="D59" s="84" t="s">
        <v>40</v>
      </c>
      <c r="E59" s="84" t="s">
        <v>297</v>
      </c>
      <c r="F59" s="84" t="s">
        <v>297</v>
      </c>
      <c r="G59" s="3" t="str">
        <f>IFERROR(VLOOKUP($F59,'Table Names'!A:B,2,FALSE),"")</f>
        <v>Production Bills of Material</v>
      </c>
      <c r="H59" s="3" t="str">
        <f>VLOOKUP($D59,StagingData!$D:$O,4,FALSE)</f>
        <v>No</v>
      </c>
      <c r="I59" s="2"/>
      <c r="J59" s="98" t="str">
        <f>IF(VLOOKUP(D59,StagingData!D:O,6,FALSE)=""," ",VLOOKUP(D59,StagingData!D:O,6,FALSE))</f>
        <v xml:space="preserve"> </v>
      </c>
      <c r="K59" s="99" t="str">
        <f>IF(VLOOKUP($D59,StagingData!$D:$O,7,FALSE)=""," ",VLOOKUP($D59,StagingData!$D:$O,7,FALSE))</f>
        <v xml:space="preserve"> </v>
      </c>
      <c r="L59" s="99" t="str">
        <f>IF(VLOOKUP($D59,StagingData!$D:$O,8,FALSE)=""," ",VLOOKUP($D59,StagingData!$D:$O,8,FALSE))</f>
        <v xml:space="preserve"> </v>
      </c>
      <c r="M59" s="99" t="str">
        <f>IF(VLOOKUP($D59,StagingData!$D:$O,9,FALSE)=""," ",VLOOKUP($D59,StagingData!$D:$O,9,FALSE))</f>
        <v xml:space="preserve"> </v>
      </c>
      <c r="N59" s="99" t="e">
        <f>IF(VLOOKUP($D59,StagingData!$D:$O,10,FALSE)=""," ",VLOOKUP($D59,StagingData!$D:$O,10,FALSE))</f>
        <v>#N/A</v>
      </c>
      <c r="O59" s="99" t="e">
        <f>IF(VLOOKUP($D59,StagingData!$D:$O,11,FALSE)=""," ",VLOOKUP($D59,StagingData!$D:$O,11,FALSE))</f>
        <v>#N/A</v>
      </c>
      <c r="P59" s="99" t="str">
        <f>IF(VLOOKUP($D59,StagingData!$D:$O,12,FALSE)=""," ",VLOOKUP($D59,StagingData!$D:$O,12,FALSE))</f>
        <v xml:space="preserve"> </v>
      </c>
      <c r="Q59" s="50"/>
      <c r="R59" s="53"/>
      <c r="S59" s="53"/>
      <c r="T59" s="53">
        <v>0</v>
      </c>
      <c r="U59" s="53">
        <v>0</v>
      </c>
      <c r="V59" s="59">
        <f t="shared" si="0"/>
        <v>0</v>
      </c>
      <c r="W59" s="59">
        <f t="shared" si="1"/>
        <v>0</v>
      </c>
      <c r="X59" s="35"/>
      <c r="Y59" s="84"/>
      <c r="Z59" s="39"/>
    </row>
    <row r="60" spans="2:26" s="3" customFormat="1" ht="14.4" customHeight="1" x14ac:dyDescent="0.3">
      <c r="B60" s="3">
        <f>IF(TRIM(D60)&lt;&gt;"",MAX($B$5:B59)+1,"")</f>
        <v>55</v>
      </c>
      <c r="C60" s="84" t="s">
        <v>38</v>
      </c>
      <c r="D60" s="84" t="s">
        <v>40</v>
      </c>
      <c r="E60" s="84" t="s">
        <v>295</v>
      </c>
      <c r="F60" s="84" t="s">
        <v>298</v>
      </c>
      <c r="G60" s="3" t="str">
        <f>IFERROR(VLOOKUP($F60,'Table Names'!A:B,2,FALSE),"")</f>
        <v>P-BOM - Models by Site</v>
      </c>
      <c r="H60" s="3" t="str">
        <f>VLOOKUP($D60,StagingData!$D:$O,4,FALSE)</f>
        <v>No</v>
      </c>
      <c r="I60" s="2"/>
      <c r="J60" s="98" t="str">
        <f>IF(VLOOKUP(D60,StagingData!D:O,6,FALSE)=""," ",VLOOKUP(D60,StagingData!D:O,6,FALSE))</f>
        <v xml:space="preserve"> </v>
      </c>
      <c r="K60" s="99" t="str">
        <f>IF(VLOOKUP($D60,StagingData!$D:$O,7,FALSE)=""," ",VLOOKUP($D60,StagingData!$D:$O,7,FALSE))</f>
        <v xml:space="preserve"> </v>
      </c>
      <c r="L60" s="99" t="str">
        <f>IF(VLOOKUP($D60,StagingData!$D:$O,8,FALSE)=""," ",VLOOKUP($D60,StagingData!$D:$O,8,FALSE))</f>
        <v xml:space="preserve"> </v>
      </c>
      <c r="M60" s="99" t="str">
        <f>IF(VLOOKUP($D60,StagingData!$D:$O,9,FALSE)=""," ",VLOOKUP($D60,StagingData!$D:$O,9,FALSE))</f>
        <v xml:space="preserve"> </v>
      </c>
      <c r="N60" s="99" t="e">
        <f>IF(VLOOKUP($D60,StagingData!$D:$O,10,FALSE)=""," ",VLOOKUP($D60,StagingData!$D:$O,10,FALSE))</f>
        <v>#N/A</v>
      </c>
      <c r="O60" s="99" t="e">
        <f>IF(VLOOKUP($D60,StagingData!$D:$O,11,FALSE)=""," ",VLOOKUP($D60,StagingData!$D:$O,11,FALSE))</f>
        <v>#N/A</v>
      </c>
      <c r="P60" s="99" t="str">
        <f>IF(VLOOKUP($D60,StagingData!$D:$O,12,FALSE)=""," ",VLOOKUP($D60,StagingData!$D:$O,12,FALSE))</f>
        <v xml:space="preserve"> </v>
      </c>
      <c r="Q60" s="50"/>
      <c r="R60" s="53"/>
      <c r="S60" s="53"/>
      <c r="T60" s="53">
        <v>0</v>
      </c>
      <c r="U60" s="53">
        <v>0</v>
      </c>
      <c r="V60" s="59">
        <f t="shared" si="0"/>
        <v>0</v>
      </c>
      <c r="W60" s="59">
        <f t="shared" si="1"/>
        <v>0</v>
      </c>
      <c r="X60" s="35"/>
      <c r="Y60" s="84"/>
      <c r="Z60" s="39"/>
    </row>
    <row r="61" spans="2:26" s="24" customFormat="1" ht="14.4" customHeight="1" x14ac:dyDescent="0.3">
      <c r="B61" s="3">
        <f>IF(TRIM(D61)&lt;&gt;"",MAX($B$5:B60)+1,"")</f>
        <v>56</v>
      </c>
      <c r="C61" s="84" t="s">
        <v>38</v>
      </c>
      <c r="D61" s="84" t="s">
        <v>40</v>
      </c>
      <c r="E61" s="84" t="s">
        <v>297</v>
      </c>
      <c r="F61" s="84" t="s">
        <v>299</v>
      </c>
      <c r="G61" s="3" t="str">
        <f>IFERROR(VLOOKUP($F61,'Table Names'!A:B,2,FALSE),"")</f>
        <v>Production Bill of Material Lines</v>
      </c>
      <c r="H61" s="3" t="str">
        <f>VLOOKUP($D61,StagingData!$D:$O,4,FALSE)</f>
        <v>No</v>
      </c>
      <c r="I61" s="92" t="s">
        <v>81</v>
      </c>
      <c r="J61" s="98" t="str">
        <f>IF(VLOOKUP(D61,StagingData!D:O,6,FALSE)=""," ",VLOOKUP(D61,StagingData!D:O,6,FALSE))</f>
        <v xml:space="preserve"> </v>
      </c>
      <c r="K61" s="99" t="str">
        <f>IF(VLOOKUP($D61,StagingData!$D:$O,7,FALSE)=""," ",VLOOKUP($D61,StagingData!$D:$O,7,FALSE))</f>
        <v xml:space="preserve"> </v>
      </c>
      <c r="L61" s="99" t="str">
        <f>IF(VLOOKUP($D61,StagingData!$D:$O,8,FALSE)=""," ",VLOOKUP($D61,StagingData!$D:$O,8,FALSE))</f>
        <v xml:space="preserve"> </v>
      </c>
      <c r="M61" s="99" t="str">
        <f>IF(VLOOKUP($D61,StagingData!$D:$O,9,FALSE)=""," ",VLOOKUP($D61,StagingData!$D:$O,9,FALSE))</f>
        <v xml:space="preserve"> </v>
      </c>
      <c r="N61" s="99" t="e">
        <f>IF(VLOOKUP($D61,StagingData!$D:$O,10,FALSE)=""," ",VLOOKUP($D61,StagingData!$D:$O,10,FALSE))</f>
        <v>#N/A</v>
      </c>
      <c r="O61" s="99" t="e">
        <f>IF(VLOOKUP($D61,StagingData!$D:$O,11,FALSE)=""," ",VLOOKUP($D61,StagingData!$D:$O,11,FALSE))</f>
        <v>#N/A</v>
      </c>
      <c r="P61" s="99" t="str">
        <f>IF(VLOOKUP($D61,StagingData!$D:$O,12,FALSE)=""," ",VLOOKUP($D61,StagingData!$D:$O,12,FALSE))</f>
        <v xml:space="preserve"> </v>
      </c>
      <c r="Q61" s="50"/>
      <c r="R61" s="53"/>
      <c r="S61" s="53"/>
      <c r="T61" s="53">
        <v>0</v>
      </c>
      <c r="U61" s="53">
        <v>0</v>
      </c>
      <c r="V61" s="59">
        <f t="shared" si="0"/>
        <v>0</v>
      </c>
      <c r="W61" s="59">
        <f t="shared" si="1"/>
        <v>0</v>
      </c>
      <c r="X61" s="35"/>
      <c r="Y61" s="84"/>
      <c r="Z61" s="39"/>
    </row>
    <row r="62" spans="2:26" s="84" customFormat="1" ht="14.4" customHeight="1" x14ac:dyDescent="0.3">
      <c r="B62" s="3">
        <f>IF(TRIM(D62)&lt;&gt;"",MAX($B$5:B61)+1,"")</f>
        <v>57</v>
      </c>
      <c r="C62" s="84" t="s">
        <v>38</v>
      </c>
      <c r="D62" s="84" t="s">
        <v>40</v>
      </c>
      <c r="E62" s="84" t="s">
        <v>376</v>
      </c>
      <c r="F62" s="84" t="s">
        <v>376</v>
      </c>
      <c r="G62" s="3" t="str">
        <f>IFERROR(VLOOKUP($F62,'Table Names'!A:B,2,FALSE),"")</f>
        <v>Production Orders</v>
      </c>
      <c r="H62" s="3" t="str">
        <f>VLOOKUP($D62,StagingData!$D:$O,4,FALSE)</f>
        <v>No</v>
      </c>
      <c r="I62" s="92" t="s">
        <v>81</v>
      </c>
      <c r="J62" s="98" t="str">
        <f>IF(VLOOKUP(D62,StagingData!D:O,6,FALSE)=""," ",VLOOKUP(D62,StagingData!D:O,6,FALSE))</f>
        <v xml:space="preserve"> </v>
      </c>
      <c r="K62" s="99" t="str">
        <f>IF(VLOOKUP($D62,StagingData!$D:$O,7,FALSE)=""," ",VLOOKUP($D62,StagingData!$D:$O,7,FALSE))</f>
        <v xml:space="preserve"> </v>
      </c>
      <c r="L62" s="99" t="str">
        <f>IF(VLOOKUP($D62,StagingData!$D:$O,8,FALSE)=""," ",VLOOKUP($D62,StagingData!$D:$O,8,FALSE))</f>
        <v xml:space="preserve"> </v>
      </c>
      <c r="M62" s="99" t="str">
        <f>IF(VLOOKUP($D62,StagingData!$D:$O,9,FALSE)=""," ",VLOOKUP($D62,StagingData!$D:$O,9,FALSE))</f>
        <v xml:space="preserve"> </v>
      </c>
      <c r="N62" s="99" t="e">
        <f>IF(VLOOKUP($D62,StagingData!$D:$O,10,FALSE)=""," ",VLOOKUP($D62,StagingData!$D:$O,10,FALSE))</f>
        <v>#N/A</v>
      </c>
      <c r="O62" s="99" t="e">
        <f>IF(VLOOKUP($D62,StagingData!$D:$O,11,FALSE)=""," ",VLOOKUP($D62,StagingData!$D:$O,11,FALSE))</f>
        <v>#N/A</v>
      </c>
      <c r="P62" s="99" t="str">
        <f>IF(VLOOKUP($D62,StagingData!$D:$O,12,FALSE)=""," ",VLOOKUP($D62,StagingData!$D:$O,12,FALSE))</f>
        <v xml:space="preserve"> </v>
      </c>
      <c r="Q62" s="50"/>
      <c r="R62" s="53"/>
      <c r="S62" s="53"/>
      <c r="T62" s="53">
        <v>0</v>
      </c>
      <c r="U62" s="53">
        <v>0</v>
      </c>
      <c r="V62" s="59">
        <f t="shared" si="0"/>
        <v>0</v>
      </c>
      <c r="W62" s="59">
        <f t="shared" si="1"/>
        <v>0</v>
      </c>
      <c r="X62" s="35"/>
      <c r="Z62" s="39"/>
    </row>
    <row r="63" spans="2:26" s="84" customFormat="1" ht="14.4" customHeight="1" x14ac:dyDescent="0.3">
      <c r="B63" s="3">
        <f>IF(TRIM(D63)&lt;&gt;"",MAX($B$5:B62)+1,"")</f>
        <v>58</v>
      </c>
      <c r="C63" s="84" t="s">
        <v>38</v>
      </c>
      <c r="D63" s="84" t="s">
        <v>40</v>
      </c>
      <c r="E63" s="84" t="s">
        <v>376</v>
      </c>
      <c r="F63" s="84" t="s">
        <v>378</v>
      </c>
      <c r="G63" s="3" t="str">
        <f>IFERROR(VLOOKUP($F63,'Table Names'!A:B,2,FALSE),"")</f>
        <v>Production Order Distribution</v>
      </c>
      <c r="H63" s="3" t="str">
        <f>VLOOKUP($D63,StagingData!$D:$O,4,FALSE)</f>
        <v>No</v>
      </c>
      <c r="I63" s="92" t="s">
        <v>81</v>
      </c>
      <c r="J63" s="98" t="str">
        <f>IF(VLOOKUP(D63,StagingData!D:O,6,FALSE)=""," ",VLOOKUP(D63,StagingData!D:O,6,FALSE))</f>
        <v xml:space="preserve"> </v>
      </c>
      <c r="K63" s="99" t="str">
        <f>IF(VLOOKUP($D63,StagingData!$D:$O,7,FALSE)=""," ",VLOOKUP($D63,StagingData!$D:$O,7,FALSE))</f>
        <v xml:space="preserve"> </v>
      </c>
      <c r="L63" s="99" t="str">
        <f>IF(VLOOKUP($D63,StagingData!$D:$O,8,FALSE)=""," ",VLOOKUP($D63,StagingData!$D:$O,8,FALSE))</f>
        <v xml:space="preserve"> </v>
      </c>
      <c r="M63" s="99" t="str">
        <f>IF(VLOOKUP($D63,StagingData!$D:$O,9,FALSE)=""," ",VLOOKUP($D63,StagingData!$D:$O,9,FALSE))</f>
        <v xml:space="preserve"> </v>
      </c>
      <c r="N63" s="99" t="e">
        <f>IF(VLOOKUP($D63,StagingData!$D:$O,10,FALSE)=""," ",VLOOKUP($D63,StagingData!$D:$O,10,FALSE))</f>
        <v>#N/A</v>
      </c>
      <c r="O63" s="99" t="e">
        <f>IF(VLOOKUP($D63,StagingData!$D:$O,11,FALSE)=""," ",VLOOKUP($D63,StagingData!$D:$O,11,FALSE))</f>
        <v>#N/A</v>
      </c>
      <c r="P63" s="99" t="str">
        <f>IF(VLOOKUP($D63,StagingData!$D:$O,12,FALSE)=""," ",VLOOKUP($D63,StagingData!$D:$O,12,FALSE))</f>
        <v xml:space="preserve"> </v>
      </c>
      <c r="Q63" s="50"/>
      <c r="R63" s="53"/>
      <c r="S63" s="53"/>
      <c r="T63" s="53">
        <v>0</v>
      </c>
      <c r="U63" s="53">
        <v>0</v>
      </c>
      <c r="V63" s="59">
        <f t="shared" si="0"/>
        <v>0</v>
      </c>
      <c r="W63" s="59">
        <f t="shared" si="1"/>
        <v>0</v>
      </c>
      <c r="X63" s="35"/>
      <c r="Z63" s="39"/>
    </row>
    <row r="64" spans="2:26" s="84" customFormat="1" ht="14.4" customHeight="1" x14ac:dyDescent="0.3">
      <c r="B64" s="3">
        <f>IF(TRIM(D64)&lt;&gt;"",MAX($B$5:B63)+1,"")</f>
        <v>59</v>
      </c>
      <c r="C64" s="84" t="s">
        <v>38</v>
      </c>
      <c r="D64" s="84" t="s">
        <v>41</v>
      </c>
      <c r="E64" s="84" t="s">
        <v>295</v>
      </c>
      <c r="F64" s="84" t="s">
        <v>295</v>
      </c>
      <c r="G64" s="3" t="str">
        <f>IFERROR(VLOOKUP($F64,'Table Names'!A:B,2,FALSE),"")</f>
        <v>Job Shop Bill of Material</v>
      </c>
      <c r="H64" s="3" t="str">
        <f>VLOOKUP($D64,StagingData!$D:$O,4,FALSE)</f>
        <v>No</v>
      </c>
      <c r="I64" s="92" t="s">
        <v>81</v>
      </c>
      <c r="J64" s="98" t="str">
        <f>IF(VLOOKUP(D64,StagingData!D:O,6,FALSE)=""," ",VLOOKUP(D64,StagingData!D:O,6,FALSE))</f>
        <v xml:space="preserve"> </v>
      </c>
      <c r="K64" s="99" t="str">
        <f>IF(VLOOKUP($D64,StagingData!$D:$O,7,FALSE)=""," ",VLOOKUP($D64,StagingData!$D:$O,7,FALSE))</f>
        <v xml:space="preserve"> </v>
      </c>
      <c r="L64" s="99" t="str">
        <f>IF(VLOOKUP($D64,StagingData!$D:$O,8,FALSE)=""," ",VLOOKUP($D64,StagingData!$D:$O,8,FALSE))</f>
        <v xml:space="preserve"> </v>
      </c>
      <c r="M64" s="99" t="str">
        <f>IF(VLOOKUP($D64,StagingData!$D:$O,9,FALSE)=""," ",VLOOKUP($D64,StagingData!$D:$O,9,FALSE))</f>
        <v xml:space="preserve"> </v>
      </c>
      <c r="N64" s="99" t="e">
        <f>IF(VLOOKUP($D64,StagingData!$D:$O,10,FALSE)=""," ",VLOOKUP($D64,StagingData!$D:$O,10,FALSE))</f>
        <v>#N/A</v>
      </c>
      <c r="O64" s="99" t="e">
        <f>IF(VLOOKUP($D64,StagingData!$D:$O,11,FALSE)=""," ",VLOOKUP($D64,StagingData!$D:$O,11,FALSE))</f>
        <v>#N/A</v>
      </c>
      <c r="P64" s="99" t="str">
        <f>IF(VLOOKUP($D64,StagingData!$D:$O,12,FALSE)=""," ",VLOOKUP($D64,StagingData!$D:$O,12,FALSE))</f>
        <v xml:space="preserve"> </v>
      </c>
      <c r="Q64" s="50"/>
      <c r="R64" s="53"/>
      <c r="S64" s="53"/>
      <c r="T64" s="53">
        <v>0</v>
      </c>
      <c r="U64" s="53">
        <v>0</v>
      </c>
      <c r="V64" s="59">
        <f t="shared" si="0"/>
        <v>0</v>
      </c>
      <c r="W64" s="59">
        <f t="shared" si="1"/>
        <v>0</v>
      </c>
      <c r="X64" s="35"/>
      <c r="Z64" s="39"/>
    </row>
    <row r="65" spans="2:26" s="84" customFormat="1" ht="14.4" customHeight="1" x14ac:dyDescent="0.3">
      <c r="B65" s="3">
        <f>IF(TRIM(D65)&lt;&gt;"",MAX($B$5:B64)+1,"")</f>
        <v>60</v>
      </c>
      <c r="C65" s="84" t="s">
        <v>38</v>
      </c>
      <c r="D65" s="84" t="s">
        <v>41</v>
      </c>
      <c r="E65" s="84" t="s">
        <v>295</v>
      </c>
      <c r="F65" s="84" t="s">
        <v>296</v>
      </c>
      <c r="G65" s="3" t="str">
        <f>IFERROR(VLOOKUP($F65,'Table Names'!A:B,2,FALSE),"")</f>
        <v>Job Shop List of Materials</v>
      </c>
      <c r="H65" s="3" t="str">
        <f>VLOOKUP($D65,StagingData!$D:$O,4,FALSE)</f>
        <v>No</v>
      </c>
      <c r="I65" s="92" t="s">
        <v>81</v>
      </c>
      <c r="J65" s="98" t="str">
        <f>IF(VLOOKUP(D65,StagingData!D:O,6,FALSE)=""," ",VLOOKUP(D65,StagingData!D:O,6,FALSE))</f>
        <v xml:space="preserve"> </v>
      </c>
      <c r="K65" s="99" t="str">
        <f>IF(VLOOKUP($D65,StagingData!$D:$O,7,FALSE)=""," ",VLOOKUP($D65,StagingData!$D:$O,7,FALSE))</f>
        <v xml:space="preserve"> </v>
      </c>
      <c r="L65" s="99" t="str">
        <f>IF(VLOOKUP($D65,StagingData!$D:$O,8,FALSE)=""," ",VLOOKUP($D65,StagingData!$D:$O,8,FALSE))</f>
        <v xml:space="preserve"> </v>
      </c>
      <c r="M65" s="99" t="str">
        <f>IF(VLOOKUP($D65,StagingData!$D:$O,9,FALSE)=""," ",VLOOKUP($D65,StagingData!$D:$O,9,FALSE))</f>
        <v xml:space="preserve"> </v>
      </c>
      <c r="N65" s="99" t="e">
        <f>IF(VLOOKUP($D65,StagingData!$D:$O,10,FALSE)=""," ",VLOOKUP($D65,StagingData!$D:$O,10,FALSE))</f>
        <v>#N/A</v>
      </c>
      <c r="O65" s="99" t="e">
        <f>IF(VLOOKUP($D65,StagingData!$D:$O,11,FALSE)=""," ",VLOOKUP($D65,StagingData!$D:$O,11,FALSE))</f>
        <v>#N/A</v>
      </c>
      <c r="P65" s="99" t="str">
        <f>IF(VLOOKUP($D65,StagingData!$D:$O,12,FALSE)=""," ",VLOOKUP($D65,StagingData!$D:$O,12,FALSE))</f>
        <v xml:space="preserve"> </v>
      </c>
      <c r="Q65" s="50"/>
      <c r="R65" s="53"/>
      <c r="S65" s="53"/>
      <c r="T65" s="53">
        <v>0</v>
      </c>
      <c r="U65" s="53">
        <v>0</v>
      </c>
      <c r="V65" s="59">
        <f t="shared" si="0"/>
        <v>0</v>
      </c>
      <c r="W65" s="59">
        <f t="shared" si="1"/>
        <v>0</v>
      </c>
      <c r="X65" s="35"/>
      <c r="Z65" s="39"/>
    </row>
    <row r="66" spans="2:26" s="84" customFormat="1" ht="14.4" customHeight="1" x14ac:dyDescent="0.3">
      <c r="B66" s="3">
        <f>IF(TRIM(D66)&lt;&gt;"",MAX($B$5:B65)+1,"")</f>
        <v>61</v>
      </c>
      <c r="C66" s="84" t="s">
        <v>38</v>
      </c>
      <c r="D66" s="84" t="s">
        <v>41</v>
      </c>
      <c r="E66" s="84" t="s">
        <v>300</v>
      </c>
      <c r="F66" s="84" t="s">
        <v>300</v>
      </c>
      <c r="G66" s="3" t="str">
        <f>IFERROR(VLOOKUP($F66,'Table Names'!A:B,2,FALSE),"")</f>
        <v>BOM - Alternative Materials</v>
      </c>
      <c r="H66" s="3" t="str">
        <f>VLOOKUP($D66,StagingData!$D:$O,4,FALSE)</f>
        <v>No</v>
      </c>
      <c r="I66" s="92" t="s">
        <v>81</v>
      </c>
      <c r="J66" s="98" t="str">
        <f>IF(VLOOKUP(D66,StagingData!D:O,6,FALSE)=""," ",VLOOKUP(D66,StagingData!D:O,6,FALSE))</f>
        <v xml:space="preserve"> </v>
      </c>
      <c r="K66" s="99" t="str">
        <f>IF(VLOOKUP($D66,StagingData!$D:$O,7,FALSE)=""," ",VLOOKUP($D66,StagingData!$D:$O,7,FALSE))</f>
        <v xml:space="preserve"> </v>
      </c>
      <c r="L66" s="99" t="str">
        <f>IF(VLOOKUP($D66,StagingData!$D:$O,8,FALSE)=""," ",VLOOKUP($D66,StagingData!$D:$O,8,FALSE))</f>
        <v xml:space="preserve"> </v>
      </c>
      <c r="M66" s="99" t="str">
        <f>IF(VLOOKUP($D66,StagingData!$D:$O,9,FALSE)=""," ",VLOOKUP($D66,StagingData!$D:$O,9,FALSE))</f>
        <v xml:space="preserve"> </v>
      </c>
      <c r="N66" s="99" t="e">
        <f>IF(VLOOKUP($D66,StagingData!$D:$O,10,FALSE)=""," ",VLOOKUP($D66,StagingData!$D:$O,10,FALSE))</f>
        <v>#N/A</v>
      </c>
      <c r="O66" s="99" t="e">
        <f>IF(VLOOKUP($D66,StagingData!$D:$O,11,FALSE)=""," ",VLOOKUP($D66,StagingData!$D:$O,11,FALSE))</f>
        <v>#N/A</v>
      </c>
      <c r="P66" s="99" t="str">
        <f>IF(VLOOKUP($D66,StagingData!$D:$O,12,FALSE)=""," ",VLOOKUP($D66,StagingData!$D:$O,12,FALSE))</f>
        <v xml:space="preserve"> </v>
      </c>
      <c r="Q66" s="50"/>
      <c r="R66" s="53"/>
      <c r="S66" s="53"/>
      <c r="T66" s="53">
        <v>0</v>
      </c>
      <c r="U66" s="53">
        <v>0</v>
      </c>
      <c r="V66" s="59">
        <f t="shared" si="0"/>
        <v>0</v>
      </c>
      <c r="W66" s="59">
        <f t="shared" si="1"/>
        <v>0</v>
      </c>
      <c r="X66" s="35"/>
      <c r="Z66" s="39"/>
    </row>
    <row r="67" spans="2:26" s="84" customFormat="1" ht="14.4" customHeight="1" x14ac:dyDescent="0.3">
      <c r="B67" s="3">
        <f>IF(TRIM(D67)&lt;&gt;"",MAX($B$5:B66)+1,"")</f>
        <v>62</v>
      </c>
      <c r="C67" s="84" t="s">
        <v>38</v>
      </c>
      <c r="D67" s="84" t="s">
        <v>41</v>
      </c>
      <c r="E67" s="84" t="s">
        <v>295</v>
      </c>
      <c r="F67" s="84" t="s">
        <v>298</v>
      </c>
      <c r="G67" s="3" t="str">
        <f>IFERROR(VLOOKUP($F67,'Table Names'!A:B,2,FALSE),"")</f>
        <v>P-BOM - Models by Site</v>
      </c>
      <c r="H67" s="3" t="str">
        <f>VLOOKUP($D67,StagingData!$D:$O,4,FALSE)</f>
        <v>No</v>
      </c>
      <c r="I67" s="92" t="s">
        <v>81</v>
      </c>
      <c r="J67" s="98" t="str">
        <f>IF(VLOOKUP(D67,StagingData!D:O,6,FALSE)=""," ",VLOOKUP(D67,StagingData!D:O,6,FALSE))</f>
        <v xml:space="preserve"> </v>
      </c>
      <c r="K67" s="99" t="str">
        <f>IF(VLOOKUP($D67,StagingData!$D:$O,7,FALSE)=""," ",VLOOKUP($D67,StagingData!$D:$O,7,FALSE))</f>
        <v xml:space="preserve"> </v>
      </c>
      <c r="L67" s="99" t="str">
        <f>IF(VLOOKUP($D67,StagingData!$D:$O,8,FALSE)=""," ",VLOOKUP($D67,StagingData!$D:$O,8,FALSE))</f>
        <v xml:space="preserve"> </v>
      </c>
      <c r="M67" s="99" t="str">
        <f>IF(VLOOKUP($D67,StagingData!$D:$O,9,FALSE)=""," ",VLOOKUP($D67,StagingData!$D:$O,9,FALSE))</f>
        <v xml:space="preserve"> </v>
      </c>
      <c r="N67" s="99" t="e">
        <f>IF(VLOOKUP($D67,StagingData!$D:$O,10,FALSE)=""," ",VLOOKUP($D67,StagingData!$D:$O,10,FALSE))</f>
        <v>#N/A</v>
      </c>
      <c r="O67" s="99" t="e">
        <f>IF(VLOOKUP($D67,StagingData!$D:$O,11,FALSE)=""," ",VLOOKUP($D67,StagingData!$D:$O,11,FALSE))</f>
        <v>#N/A</v>
      </c>
      <c r="P67" s="99" t="str">
        <f>IF(VLOOKUP($D67,StagingData!$D:$O,12,FALSE)=""," ",VLOOKUP($D67,StagingData!$D:$O,12,FALSE))</f>
        <v xml:space="preserve"> </v>
      </c>
      <c r="Q67" s="50"/>
      <c r="R67" s="53"/>
      <c r="S67" s="53"/>
      <c r="T67" s="53">
        <v>0</v>
      </c>
      <c r="U67" s="53">
        <v>0</v>
      </c>
      <c r="V67" s="59">
        <f t="shared" si="0"/>
        <v>0</v>
      </c>
      <c r="W67" s="59">
        <f t="shared" si="1"/>
        <v>0</v>
      </c>
      <c r="X67" s="35"/>
      <c r="Z67" s="39"/>
    </row>
    <row r="68" spans="2:26" s="84" customFormat="1" ht="14.4" customHeight="1" x14ac:dyDescent="0.3">
      <c r="B68" s="3">
        <f>IF(TRIM(D68)&lt;&gt;"",MAX($B$5:B67)+1,"")</f>
        <v>63</v>
      </c>
      <c r="C68" s="84" t="s">
        <v>38</v>
      </c>
      <c r="D68" s="84" t="s">
        <v>42</v>
      </c>
      <c r="E68" s="84" t="s">
        <v>301</v>
      </c>
      <c r="F68" s="84" t="s">
        <v>301</v>
      </c>
      <c r="G68" s="3" t="str">
        <f>IFERROR(VLOOKUP($F68,'Table Names'!A:B,2,FALSE),"")</f>
        <v>Material - Routing Relationships</v>
      </c>
      <c r="H68" s="3" t="str">
        <f>VLOOKUP($D68,StagingData!$D:$O,4,FALSE)</f>
        <v>No</v>
      </c>
      <c r="I68" s="92" t="s">
        <v>81</v>
      </c>
      <c r="J68" s="98" t="str">
        <f>IF(VLOOKUP(D68,StagingData!D:O,6,FALSE)=""," ",VLOOKUP(D68,StagingData!D:O,6,FALSE))</f>
        <v xml:space="preserve"> </v>
      </c>
      <c r="K68" s="99" t="str">
        <f>IF(VLOOKUP($D68,StagingData!$D:$O,7,FALSE)=""," ",VLOOKUP($D68,StagingData!$D:$O,7,FALSE))</f>
        <v xml:space="preserve"> </v>
      </c>
      <c r="L68" s="99" t="str">
        <f>IF(VLOOKUP($D68,StagingData!$D:$O,8,FALSE)=""," ",VLOOKUP($D68,StagingData!$D:$O,8,FALSE))</f>
        <v xml:space="preserve"> </v>
      </c>
      <c r="M68" s="99" t="str">
        <f>IF(VLOOKUP($D68,StagingData!$D:$O,9,FALSE)=""," ",VLOOKUP($D68,StagingData!$D:$O,9,FALSE))</f>
        <v xml:space="preserve"> </v>
      </c>
      <c r="N68" s="99" t="e">
        <f>IF(VLOOKUP($D68,StagingData!$D:$O,10,FALSE)=""," ",VLOOKUP($D68,StagingData!$D:$O,10,FALSE))</f>
        <v>#N/A</v>
      </c>
      <c r="O68" s="99" t="e">
        <f>IF(VLOOKUP($D68,StagingData!$D:$O,11,FALSE)=""," ",VLOOKUP($D68,StagingData!$D:$O,11,FALSE))</f>
        <v>#N/A</v>
      </c>
      <c r="P68" s="99" t="str">
        <f>IF(VLOOKUP($D68,StagingData!$D:$O,12,FALSE)=""," ",VLOOKUP($D68,StagingData!$D:$O,12,FALSE))</f>
        <v xml:space="preserve"> </v>
      </c>
      <c r="Q68" s="50"/>
      <c r="R68" s="53"/>
      <c r="S68" s="53"/>
      <c r="T68" s="53">
        <v>0</v>
      </c>
      <c r="U68" s="53">
        <v>0</v>
      </c>
      <c r="V68" s="59">
        <f t="shared" si="0"/>
        <v>0</v>
      </c>
      <c r="W68" s="59">
        <f t="shared" si="1"/>
        <v>0</v>
      </c>
      <c r="X68" s="35"/>
      <c r="Z68" s="39"/>
    </row>
    <row r="69" spans="2:26" s="84" customFormat="1" ht="14.4" customHeight="1" x14ac:dyDescent="0.3">
      <c r="B69" s="3">
        <f>IF(TRIM(D69)&lt;&gt;"",MAX($B$5:B68)+1,"")</f>
        <v>64</v>
      </c>
      <c r="C69" s="84" t="s">
        <v>38</v>
      </c>
      <c r="D69" s="84" t="s">
        <v>590</v>
      </c>
      <c r="E69" s="84" t="s">
        <v>523</v>
      </c>
      <c r="F69" s="84" t="s">
        <v>523</v>
      </c>
      <c r="G69" s="3" t="str">
        <f>IFERROR(VLOOKUP($F69,'Table Names'!A:B,2,FALSE),"")</f>
        <v>Planning Bill of Critical Materials</v>
      </c>
      <c r="H69" s="3" t="str">
        <f>VLOOKUP($D69,StagingData!$D:$O,4,FALSE)</f>
        <v>No</v>
      </c>
      <c r="I69" s="92" t="s">
        <v>81</v>
      </c>
      <c r="J69" s="98" t="str">
        <f>IF(VLOOKUP(D69,StagingData!D:O,6,FALSE)=""," ",VLOOKUP(D69,StagingData!D:O,6,FALSE))</f>
        <v xml:space="preserve"> </v>
      </c>
      <c r="K69" s="99" t="str">
        <f>IF(VLOOKUP($D69,StagingData!$D:$O,7,FALSE)=""," ",VLOOKUP($D69,StagingData!$D:$O,7,FALSE))</f>
        <v xml:space="preserve"> </v>
      </c>
      <c r="L69" s="99" t="str">
        <f>IF(VLOOKUP($D69,StagingData!$D:$O,8,FALSE)=""," ",VLOOKUP($D69,StagingData!$D:$O,8,FALSE))</f>
        <v xml:space="preserve"> </v>
      </c>
      <c r="M69" s="99" t="str">
        <f>IF(VLOOKUP($D69,StagingData!$D:$O,9,FALSE)=""," ",VLOOKUP($D69,StagingData!$D:$O,9,FALSE))</f>
        <v xml:space="preserve"> </v>
      </c>
      <c r="N69" s="99" t="e">
        <f>IF(VLOOKUP($D69,StagingData!$D:$O,10,FALSE)=""," ",VLOOKUP($D69,StagingData!$D:$O,10,FALSE))</f>
        <v>#N/A</v>
      </c>
      <c r="O69" s="99" t="e">
        <f>IF(VLOOKUP($D69,StagingData!$D:$O,11,FALSE)=""," ",VLOOKUP($D69,StagingData!$D:$O,11,FALSE))</f>
        <v>#N/A</v>
      </c>
      <c r="P69" s="99" t="str">
        <f>IF(VLOOKUP($D69,StagingData!$D:$O,12,FALSE)=""," ",VLOOKUP($D69,StagingData!$D:$O,12,FALSE))</f>
        <v xml:space="preserve"> </v>
      </c>
      <c r="Q69" s="50"/>
      <c r="R69" s="53"/>
      <c r="S69" s="20"/>
      <c r="T69" s="53">
        <v>0</v>
      </c>
      <c r="U69" s="53">
        <v>0</v>
      </c>
      <c r="V69" s="59">
        <f t="shared" si="0"/>
        <v>0</v>
      </c>
      <c r="W69" s="59">
        <f t="shared" si="1"/>
        <v>0</v>
      </c>
      <c r="X69" s="35"/>
      <c r="Z69" s="39"/>
    </row>
    <row r="70" spans="2:26" s="84" customFormat="1" ht="14.4" customHeight="1" x14ac:dyDescent="0.3">
      <c r="B70" s="3">
        <f>IF(TRIM(D70)&lt;&gt;"",MAX($B$5:B69)+1,"")</f>
        <v>65</v>
      </c>
      <c r="C70" s="84" t="s">
        <v>38</v>
      </c>
      <c r="D70" s="84" t="s">
        <v>43</v>
      </c>
      <c r="E70" s="84" t="s">
        <v>295</v>
      </c>
      <c r="F70" s="84" t="s">
        <v>295</v>
      </c>
      <c r="G70" s="3" t="str">
        <f>IFERROR(VLOOKUP($F70,'Table Names'!A:B,2,FALSE),"")</f>
        <v>Job Shop Bill of Material</v>
      </c>
      <c r="H70" s="3" t="str">
        <f>VLOOKUP($D70,StagingData!$D:$O,4,FALSE)</f>
        <v>No</v>
      </c>
      <c r="I70" s="92" t="s">
        <v>81</v>
      </c>
      <c r="J70" s="98" t="str">
        <f>IF(VLOOKUP(D70,StagingData!D:O,6,FALSE)=""," ",VLOOKUP(D70,StagingData!D:O,6,FALSE))</f>
        <v xml:space="preserve"> </v>
      </c>
      <c r="K70" s="99" t="str">
        <f>IF(VLOOKUP($D70,StagingData!$D:$O,7,FALSE)=""," ",VLOOKUP($D70,StagingData!$D:$O,7,FALSE))</f>
        <v xml:space="preserve"> </v>
      </c>
      <c r="L70" s="99" t="str">
        <f>IF(VLOOKUP($D70,StagingData!$D:$O,8,FALSE)=""," ",VLOOKUP($D70,StagingData!$D:$O,8,FALSE))</f>
        <v xml:space="preserve"> </v>
      </c>
      <c r="M70" s="99" t="str">
        <f>IF(VLOOKUP($D70,StagingData!$D:$O,9,FALSE)=""," ",VLOOKUP($D70,StagingData!$D:$O,9,FALSE))</f>
        <v xml:space="preserve"> </v>
      </c>
      <c r="N70" s="99" t="e">
        <f>IF(VLOOKUP($D70,StagingData!$D:$O,10,FALSE)=""," ",VLOOKUP($D70,StagingData!$D:$O,10,FALSE))</f>
        <v>#N/A</v>
      </c>
      <c r="O70" s="99" t="e">
        <f>IF(VLOOKUP($D70,StagingData!$D:$O,11,FALSE)=""," ",VLOOKUP($D70,StagingData!$D:$O,11,FALSE))</f>
        <v>#N/A</v>
      </c>
      <c r="P70" s="99" t="str">
        <f>IF(VLOOKUP($D70,StagingData!$D:$O,12,FALSE)=""," ",VLOOKUP($D70,StagingData!$D:$O,12,FALSE))</f>
        <v xml:space="preserve"> </v>
      </c>
      <c r="Q70" s="50"/>
      <c r="R70" s="53"/>
      <c r="S70" s="20"/>
      <c r="T70" s="53">
        <v>0</v>
      </c>
      <c r="U70" s="53">
        <v>0</v>
      </c>
      <c r="V70" s="59">
        <f t="shared" ref="V70:V133" si="2">U70-T70</f>
        <v>0</v>
      </c>
      <c r="W70" s="59">
        <f t="shared" si="1"/>
        <v>0</v>
      </c>
      <c r="X70" s="35"/>
      <c r="Z70" s="39"/>
    </row>
    <row r="71" spans="2:26" s="84" customFormat="1" ht="14.4" customHeight="1" x14ac:dyDescent="0.3">
      <c r="B71" s="3">
        <f>IF(TRIM(D71)&lt;&gt;"",MAX($B$5:B70)+1,"")</f>
        <v>66</v>
      </c>
      <c r="C71" s="84" t="s">
        <v>38</v>
      </c>
      <c r="D71" s="84" t="s">
        <v>43</v>
      </c>
      <c r="E71" s="84" t="s">
        <v>295</v>
      </c>
      <c r="F71" s="84" t="s">
        <v>296</v>
      </c>
      <c r="G71" s="3" t="str">
        <f>IFERROR(VLOOKUP($F71,'Table Names'!A:B,2,FALSE),"")</f>
        <v>Job Shop List of Materials</v>
      </c>
      <c r="H71" s="3" t="str">
        <f>VLOOKUP($D71,StagingData!$D:$O,4,FALSE)</f>
        <v>No</v>
      </c>
      <c r="I71" s="92" t="s">
        <v>81</v>
      </c>
      <c r="J71" s="98" t="str">
        <f>IF(VLOOKUP(D71,StagingData!D:O,6,FALSE)=""," ",VLOOKUP(D71,StagingData!D:O,6,FALSE))</f>
        <v xml:space="preserve"> </v>
      </c>
      <c r="K71" s="99" t="str">
        <f>IF(VLOOKUP($D71,StagingData!$D:$O,7,FALSE)=""," ",VLOOKUP($D71,StagingData!$D:$O,7,FALSE))</f>
        <v xml:space="preserve"> </v>
      </c>
      <c r="L71" s="99" t="str">
        <f>IF(VLOOKUP($D71,StagingData!$D:$O,8,FALSE)=""," ",VLOOKUP($D71,StagingData!$D:$O,8,FALSE))</f>
        <v xml:space="preserve"> </v>
      </c>
      <c r="M71" s="99" t="str">
        <f>IF(VLOOKUP($D71,StagingData!$D:$O,9,FALSE)=""," ",VLOOKUP($D71,StagingData!$D:$O,9,FALSE))</f>
        <v xml:space="preserve"> </v>
      </c>
      <c r="N71" s="99" t="e">
        <f>IF(VLOOKUP($D71,StagingData!$D:$O,10,FALSE)=""," ",VLOOKUP($D71,StagingData!$D:$O,10,FALSE))</f>
        <v>#N/A</v>
      </c>
      <c r="O71" s="99" t="e">
        <f>IF(VLOOKUP($D71,StagingData!$D:$O,11,FALSE)=""," ",VLOOKUP($D71,StagingData!$D:$O,11,FALSE))</f>
        <v>#N/A</v>
      </c>
      <c r="P71" s="99" t="str">
        <f>IF(VLOOKUP($D71,StagingData!$D:$O,12,FALSE)=""," ",VLOOKUP($D71,StagingData!$D:$O,12,FALSE))</f>
        <v xml:space="preserve"> </v>
      </c>
      <c r="Q71" s="50"/>
      <c r="R71" s="53"/>
      <c r="S71" s="20"/>
      <c r="T71" s="53">
        <v>0</v>
      </c>
      <c r="U71" s="53">
        <v>0</v>
      </c>
      <c r="V71" s="59">
        <f t="shared" si="2"/>
        <v>0</v>
      </c>
      <c r="W71" s="59">
        <f t="shared" ref="W71:W134" si="3">Q71-V71</f>
        <v>0</v>
      </c>
      <c r="X71" s="35"/>
      <c r="Z71" s="39"/>
    </row>
    <row r="72" spans="2:26" s="84" customFormat="1" ht="14.4" customHeight="1" x14ac:dyDescent="0.3">
      <c r="B72" s="3">
        <f>IF(TRIM(D72)&lt;&gt;"",MAX($B$5:B71)+1,"")</f>
        <v>67</v>
      </c>
      <c r="C72" s="84" t="s">
        <v>38</v>
      </c>
      <c r="D72" s="84" t="s">
        <v>43</v>
      </c>
      <c r="E72" s="84" t="s">
        <v>297</v>
      </c>
      <c r="F72" s="84" t="s">
        <v>297</v>
      </c>
      <c r="G72" s="3" t="str">
        <f>IFERROR(VLOOKUP($F72,'Table Names'!A:B,2,FALSE),"")</f>
        <v>Production Bills of Material</v>
      </c>
      <c r="H72" s="3" t="str">
        <f>VLOOKUP($D72,StagingData!$D:$O,4,FALSE)</f>
        <v>No</v>
      </c>
      <c r="I72" s="92" t="s">
        <v>81</v>
      </c>
      <c r="J72" s="98" t="str">
        <f>IF(VLOOKUP(D72,StagingData!D:O,6,FALSE)=""," ",VLOOKUP(D72,StagingData!D:O,6,FALSE))</f>
        <v xml:space="preserve"> </v>
      </c>
      <c r="K72" s="99" t="str">
        <f>IF(VLOOKUP($D72,StagingData!$D:$O,7,FALSE)=""," ",VLOOKUP($D72,StagingData!$D:$O,7,FALSE))</f>
        <v xml:space="preserve"> </v>
      </c>
      <c r="L72" s="99" t="str">
        <f>IF(VLOOKUP($D72,StagingData!$D:$O,8,FALSE)=""," ",VLOOKUP($D72,StagingData!$D:$O,8,FALSE))</f>
        <v xml:space="preserve"> </v>
      </c>
      <c r="M72" s="99" t="str">
        <f>IF(VLOOKUP($D72,StagingData!$D:$O,9,FALSE)=""," ",VLOOKUP($D72,StagingData!$D:$O,9,FALSE))</f>
        <v xml:space="preserve"> </v>
      </c>
      <c r="N72" s="99" t="e">
        <f>IF(VLOOKUP($D72,StagingData!$D:$O,10,FALSE)=""," ",VLOOKUP($D72,StagingData!$D:$O,10,FALSE))</f>
        <v>#N/A</v>
      </c>
      <c r="O72" s="99" t="e">
        <f>IF(VLOOKUP($D72,StagingData!$D:$O,11,FALSE)=""," ",VLOOKUP($D72,StagingData!$D:$O,11,FALSE))</f>
        <v>#N/A</v>
      </c>
      <c r="P72" s="99" t="str">
        <f>IF(VLOOKUP($D72,StagingData!$D:$O,12,FALSE)=""," ",VLOOKUP($D72,StagingData!$D:$O,12,FALSE))</f>
        <v xml:space="preserve"> </v>
      </c>
      <c r="Q72" s="50"/>
      <c r="R72" s="53"/>
      <c r="S72" s="20"/>
      <c r="T72" s="53">
        <v>0</v>
      </c>
      <c r="U72" s="53">
        <v>0</v>
      </c>
      <c r="V72" s="59">
        <f t="shared" si="2"/>
        <v>0</v>
      </c>
      <c r="W72" s="59">
        <f t="shared" si="3"/>
        <v>0</v>
      </c>
      <c r="X72" s="35"/>
      <c r="Z72" s="39"/>
    </row>
    <row r="73" spans="2:26" s="84" customFormat="1" ht="14.4" customHeight="1" x14ac:dyDescent="0.3">
      <c r="B73" s="3">
        <f>IF(TRIM(D73)&lt;&gt;"",MAX($B$5:B72)+1,"")</f>
        <v>68</v>
      </c>
      <c r="C73" s="84" t="s">
        <v>38</v>
      </c>
      <c r="D73" s="84" t="s">
        <v>43</v>
      </c>
      <c r="E73" s="84" t="s">
        <v>295</v>
      </c>
      <c r="F73" s="84" t="s">
        <v>298</v>
      </c>
      <c r="G73" s="3" t="str">
        <f>IFERROR(VLOOKUP($F73,'Table Names'!A:B,2,FALSE),"")</f>
        <v>P-BOM - Models by Site</v>
      </c>
      <c r="H73" s="3" t="str">
        <f>VLOOKUP($D73,StagingData!$D:$O,4,FALSE)</f>
        <v>No</v>
      </c>
      <c r="I73" s="92" t="s">
        <v>81</v>
      </c>
      <c r="J73" s="98" t="str">
        <f>IF(VLOOKUP(D73,StagingData!D:O,6,FALSE)=""," ",VLOOKUP(D73,StagingData!D:O,6,FALSE))</f>
        <v xml:space="preserve"> </v>
      </c>
      <c r="K73" s="99" t="str">
        <f>IF(VLOOKUP($D73,StagingData!$D:$O,7,FALSE)=""," ",VLOOKUP($D73,StagingData!$D:$O,7,FALSE))</f>
        <v xml:space="preserve"> </v>
      </c>
      <c r="L73" s="99" t="str">
        <f>IF(VLOOKUP($D73,StagingData!$D:$O,8,FALSE)=""," ",VLOOKUP($D73,StagingData!$D:$O,8,FALSE))</f>
        <v xml:space="preserve"> </v>
      </c>
      <c r="M73" s="99" t="str">
        <f>IF(VLOOKUP($D73,StagingData!$D:$O,9,FALSE)=""," ",VLOOKUP($D73,StagingData!$D:$O,9,FALSE))</f>
        <v xml:space="preserve"> </v>
      </c>
      <c r="N73" s="99" t="e">
        <f>IF(VLOOKUP($D73,StagingData!$D:$O,10,FALSE)=""," ",VLOOKUP($D73,StagingData!$D:$O,10,FALSE))</f>
        <v>#N/A</v>
      </c>
      <c r="O73" s="99" t="e">
        <f>IF(VLOOKUP($D73,StagingData!$D:$O,11,FALSE)=""," ",VLOOKUP($D73,StagingData!$D:$O,11,FALSE))</f>
        <v>#N/A</v>
      </c>
      <c r="P73" s="99" t="str">
        <f>IF(VLOOKUP($D73,StagingData!$D:$O,12,FALSE)=""," ",VLOOKUP($D73,StagingData!$D:$O,12,FALSE))</f>
        <v xml:space="preserve"> </v>
      </c>
      <c r="Q73" s="50"/>
      <c r="R73" s="53"/>
      <c r="S73" s="53"/>
      <c r="T73" s="53">
        <v>0</v>
      </c>
      <c r="U73" s="53">
        <v>0</v>
      </c>
      <c r="V73" s="59">
        <f t="shared" si="2"/>
        <v>0</v>
      </c>
      <c r="W73" s="59">
        <f t="shared" si="3"/>
        <v>0</v>
      </c>
      <c r="X73" s="35"/>
      <c r="Z73" s="39"/>
    </row>
    <row r="74" spans="2:26" s="3" customFormat="1" ht="14.4" customHeight="1" x14ac:dyDescent="0.3">
      <c r="B74" s="3">
        <f>IF(TRIM(D74)&lt;&gt;"",MAX($B$5:B73)+1,"")</f>
        <v>69</v>
      </c>
      <c r="C74" s="84" t="s">
        <v>38</v>
      </c>
      <c r="D74" s="84" t="s">
        <v>43</v>
      </c>
      <c r="E74" s="84" t="s">
        <v>297</v>
      </c>
      <c r="F74" s="84" t="s">
        <v>299</v>
      </c>
      <c r="G74" s="3" t="str">
        <f>IFERROR(VLOOKUP($F74,'Table Names'!A:B,2,FALSE),"")</f>
        <v>Production Bill of Material Lines</v>
      </c>
      <c r="H74" s="3" t="str">
        <f>VLOOKUP($D74,StagingData!$D:$O,4,FALSE)</f>
        <v>No</v>
      </c>
      <c r="I74" s="2"/>
      <c r="J74" s="98" t="str">
        <f>IF(VLOOKUP(D74,StagingData!D:O,6,FALSE)=""," ",VLOOKUP(D74,StagingData!D:O,6,FALSE))</f>
        <v xml:space="preserve"> </v>
      </c>
      <c r="K74" s="99" t="str">
        <f>IF(VLOOKUP($D74,StagingData!$D:$O,7,FALSE)=""," ",VLOOKUP($D74,StagingData!$D:$O,7,FALSE))</f>
        <v xml:space="preserve"> </v>
      </c>
      <c r="L74" s="99" t="str">
        <f>IF(VLOOKUP($D74,StagingData!$D:$O,8,FALSE)=""," ",VLOOKUP($D74,StagingData!$D:$O,8,FALSE))</f>
        <v xml:space="preserve"> </v>
      </c>
      <c r="M74" s="99" t="str">
        <f>IF(VLOOKUP($D74,StagingData!$D:$O,9,FALSE)=""," ",VLOOKUP($D74,StagingData!$D:$O,9,FALSE))</f>
        <v xml:space="preserve"> </v>
      </c>
      <c r="N74" s="99" t="e">
        <f>IF(VLOOKUP($D74,StagingData!$D:$O,10,FALSE)=""," ",VLOOKUP($D74,StagingData!$D:$O,10,FALSE))</f>
        <v>#N/A</v>
      </c>
      <c r="O74" s="99" t="e">
        <f>IF(VLOOKUP($D74,StagingData!$D:$O,11,FALSE)=""," ",VLOOKUP($D74,StagingData!$D:$O,11,FALSE))</f>
        <v>#N/A</v>
      </c>
      <c r="P74" s="99" t="str">
        <f>IF(VLOOKUP($D74,StagingData!$D:$O,12,FALSE)=""," ",VLOOKUP($D74,StagingData!$D:$O,12,FALSE))</f>
        <v xml:space="preserve"> </v>
      </c>
      <c r="Q74" s="50"/>
      <c r="R74" s="53"/>
      <c r="S74" s="53"/>
      <c r="T74" s="53">
        <v>0</v>
      </c>
      <c r="U74" s="53">
        <v>0</v>
      </c>
      <c r="V74" s="59">
        <f t="shared" si="2"/>
        <v>0</v>
      </c>
      <c r="W74" s="59">
        <f t="shared" si="3"/>
        <v>0</v>
      </c>
      <c r="X74" s="35"/>
      <c r="Y74" s="84"/>
      <c r="Z74" s="39"/>
    </row>
    <row r="75" spans="2:26" s="24" customFormat="1" x14ac:dyDescent="0.3">
      <c r="B75" s="3">
        <f>IF(TRIM(D75)&lt;&gt;"",MAX($B$5:B74)+1,"")</f>
        <v>70</v>
      </c>
      <c r="C75" s="84" t="s">
        <v>38</v>
      </c>
      <c r="D75" s="84" t="s">
        <v>44</v>
      </c>
      <c r="E75" s="84" t="s">
        <v>297</v>
      </c>
      <c r="F75" s="84" t="s">
        <v>297</v>
      </c>
      <c r="G75" s="3" t="str">
        <f>IFERROR(VLOOKUP($F75,'Table Names'!A:B,2,FALSE),"")</f>
        <v>Production Bills of Material</v>
      </c>
      <c r="H75" s="3" t="str">
        <f>VLOOKUP($D75,StagingData!$D:$O,4,FALSE)</f>
        <v>No</v>
      </c>
      <c r="I75" s="2"/>
      <c r="J75" s="98" t="str">
        <f>IF(VLOOKUP(D75,StagingData!D:O,6,FALSE)=""," ",VLOOKUP(D75,StagingData!D:O,6,FALSE))</f>
        <v xml:space="preserve"> </v>
      </c>
      <c r="K75" s="99" t="str">
        <f>IF(VLOOKUP($D75,StagingData!$D:$O,7,FALSE)=""," ",VLOOKUP($D75,StagingData!$D:$O,7,FALSE))</f>
        <v xml:space="preserve"> </v>
      </c>
      <c r="L75" s="99" t="str">
        <f>IF(VLOOKUP($D75,StagingData!$D:$O,8,FALSE)=""," ",VLOOKUP($D75,StagingData!$D:$O,8,FALSE))</f>
        <v xml:space="preserve"> </v>
      </c>
      <c r="M75" s="99" t="str">
        <f>IF(VLOOKUP($D75,StagingData!$D:$O,9,FALSE)=""," ",VLOOKUP($D75,StagingData!$D:$O,9,FALSE))</f>
        <v xml:space="preserve"> </v>
      </c>
      <c r="N75" s="99" t="e">
        <f>IF(VLOOKUP($D75,StagingData!$D:$O,10,FALSE)=""," ",VLOOKUP($D75,StagingData!$D:$O,10,FALSE))</f>
        <v>#N/A</v>
      </c>
      <c r="O75" s="99" t="e">
        <f>IF(VLOOKUP($D75,StagingData!$D:$O,11,FALSE)=""," ",VLOOKUP($D75,StagingData!$D:$O,11,FALSE))</f>
        <v>#N/A</v>
      </c>
      <c r="P75" s="99" t="str">
        <f>IF(VLOOKUP($D75,StagingData!$D:$O,12,FALSE)=""," ",VLOOKUP($D75,StagingData!$D:$O,12,FALSE))</f>
        <v xml:space="preserve"> </v>
      </c>
      <c r="Q75" s="50"/>
      <c r="R75" s="53"/>
      <c r="S75" s="20"/>
      <c r="T75" s="53">
        <v>0</v>
      </c>
      <c r="U75" s="53">
        <v>0</v>
      </c>
      <c r="V75" s="59">
        <f t="shared" si="2"/>
        <v>0</v>
      </c>
      <c r="W75" s="59">
        <f t="shared" si="3"/>
        <v>0</v>
      </c>
      <c r="X75" s="37"/>
      <c r="Y75" s="84"/>
      <c r="Z75" s="41"/>
    </row>
    <row r="76" spans="2:26" s="24" customFormat="1" x14ac:dyDescent="0.3">
      <c r="B76" s="3">
        <f>IF(TRIM(D76)&lt;&gt;"",MAX($B$5:B75)+1,"")</f>
        <v>71</v>
      </c>
      <c r="C76" s="84" t="s">
        <v>38</v>
      </c>
      <c r="D76" s="84" t="s">
        <v>44</v>
      </c>
      <c r="E76" s="84" t="s">
        <v>297</v>
      </c>
      <c r="F76" s="84" t="s">
        <v>299</v>
      </c>
      <c r="G76" s="3" t="str">
        <f>IFERROR(VLOOKUP($F76,'Table Names'!A:B,2,FALSE),"")</f>
        <v>Production Bill of Material Lines</v>
      </c>
      <c r="H76" s="3" t="str">
        <f>VLOOKUP($D76,StagingData!$D:$O,4,FALSE)</f>
        <v>No</v>
      </c>
      <c r="I76" s="2"/>
      <c r="J76" s="98" t="str">
        <f>IF(VLOOKUP(D76,StagingData!D:O,6,FALSE)=""," ",VLOOKUP(D76,StagingData!D:O,6,FALSE))</f>
        <v xml:space="preserve"> </v>
      </c>
      <c r="K76" s="99" t="str">
        <f>IF(VLOOKUP($D76,StagingData!$D:$O,7,FALSE)=""," ",VLOOKUP($D76,StagingData!$D:$O,7,FALSE))</f>
        <v xml:space="preserve"> </v>
      </c>
      <c r="L76" s="99" t="str">
        <f>IF(VLOOKUP($D76,StagingData!$D:$O,8,FALSE)=""," ",VLOOKUP($D76,StagingData!$D:$O,8,FALSE))</f>
        <v xml:space="preserve"> </v>
      </c>
      <c r="M76" s="99" t="str">
        <f>IF(VLOOKUP($D76,StagingData!$D:$O,9,FALSE)=""," ",VLOOKUP($D76,StagingData!$D:$O,9,FALSE))</f>
        <v xml:space="preserve"> </v>
      </c>
      <c r="N76" s="99" t="e">
        <f>IF(VLOOKUP($D76,StagingData!$D:$O,10,FALSE)=""," ",VLOOKUP($D76,StagingData!$D:$O,10,FALSE))</f>
        <v>#N/A</v>
      </c>
      <c r="O76" s="99" t="e">
        <f>IF(VLOOKUP($D76,StagingData!$D:$O,11,FALSE)=""," ",VLOOKUP($D76,StagingData!$D:$O,11,FALSE))</f>
        <v>#N/A</v>
      </c>
      <c r="P76" s="99" t="str">
        <f>IF(VLOOKUP($D76,StagingData!$D:$O,12,FALSE)=""," ",VLOOKUP($D76,StagingData!$D:$O,12,FALSE))</f>
        <v xml:space="preserve"> </v>
      </c>
      <c r="Q76" s="50"/>
      <c r="R76" s="53"/>
      <c r="S76" s="20"/>
      <c r="T76" s="53">
        <v>0</v>
      </c>
      <c r="U76" s="53">
        <v>0</v>
      </c>
      <c r="V76" s="59">
        <f t="shared" si="2"/>
        <v>0</v>
      </c>
      <c r="W76" s="59">
        <f t="shared" si="3"/>
        <v>0</v>
      </c>
      <c r="X76" s="38"/>
      <c r="Y76" s="84"/>
      <c r="Z76" s="39"/>
    </row>
    <row r="77" spans="2:26" s="3" customFormat="1" x14ac:dyDescent="0.3">
      <c r="B77" s="3">
        <f>IF(TRIM(D77)&lt;&gt;"",MAX($B$5:B76)+1,"")</f>
        <v>72</v>
      </c>
      <c r="C77" s="84" t="s">
        <v>38</v>
      </c>
      <c r="D77" s="84" t="s">
        <v>44</v>
      </c>
      <c r="E77" s="84" t="s">
        <v>302</v>
      </c>
      <c r="F77" s="84" t="s">
        <v>302</v>
      </c>
      <c r="G77" s="3" t="str">
        <f>IFERROR(VLOOKUP($F77,'Table Names'!A:B,2,FALSE),"")</f>
        <v>Production Bill of Material Alternative Materials</v>
      </c>
      <c r="H77" s="3" t="str">
        <f>VLOOKUP($D77,StagingData!$D:$O,4,FALSE)</f>
        <v>No</v>
      </c>
      <c r="I77" s="2"/>
      <c r="J77" s="98" t="str">
        <f>IF(VLOOKUP(D77,StagingData!D:O,6,FALSE)=""," ",VLOOKUP(D77,StagingData!D:O,6,FALSE))</f>
        <v xml:space="preserve"> </v>
      </c>
      <c r="K77" s="99" t="str">
        <f>IF(VLOOKUP($D77,StagingData!$D:$O,7,FALSE)=""," ",VLOOKUP($D77,StagingData!$D:$O,7,FALSE))</f>
        <v xml:space="preserve"> </v>
      </c>
      <c r="L77" s="99" t="str">
        <f>IF(VLOOKUP($D77,StagingData!$D:$O,8,FALSE)=""," ",VLOOKUP($D77,StagingData!$D:$O,8,FALSE))</f>
        <v xml:space="preserve"> </v>
      </c>
      <c r="M77" s="99" t="str">
        <f>IF(VLOOKUP($D77,StagingData!$D:$O,9,FALSE)=""," ",VLOOKUP($D77,StagingData!$D:$O,9,FALSE))</f>
        <v xml:space="preserve"> </v>
      </c>
      <c r="N77" s="99" t="e">
        <f>IF(VLOOKUP($D77,StagingData!$D:$O,10,FALSE)=""," ",VLOOKUP($D77,StagingData!$D:$O,10,FALSE))</f>
        <v>#N/A</v>
      </c>
      <c r="O77" s="99" t="e">
        <f>IF(VLOOKUP($D77,StagingData!$D:$O,11,FALSE)=""," ",VLOOKUP($D77,StagingData!$D:$O,11,FALSE))</f>
        <v>#N/A</v>
      </c>
      <c r="P77" s="99" t="str">
        <f>IF(VLOOKUP($D77,StagingData!$D:$O,12,FALSE)=""," ",VLOOKUP($D77,StagingData!$D:$O,12,FALSE))</f>
        <v xml:space="preserve"> </v>
      </c>
      <c r="Q77" s="50"/>
      <c r="R77" s="53"/>
      <c r="S77" s="20"/>
      <c r="T77" s="53">
        <v>0</v>
      </c>
      <c r="U77" s="53">
        <v>0</v>
      </c>
      <c r="V77" s="59">
        <f t="shared" si="2"/>
        <v>0</v>
      </c>
      <c r="W77" s="59">
        <f t="shared" si="3"/>
        <v>0</v>
      </c>
      <c r="X77" s="38"/>
      <c r="Y77" s="84"/>
      <c r="Z77" s="39"/>
    </row>
    <row r="78" spans="2:26" s="3" customFormat="1" ht="14.4" customHeight="1" x14ac:dyDescent="0.3">
      <c r="B78" s="3">
        <f>IF(TRIM(D78)&lt;&gt;"",MAX($B$5:B77)+1,"")</f>
        <v>73</v>
      </c>
      <c r="C78" s="84" t="s">
        <v>38</v>
      </c>
      <c r="D78" s="84" t="s">
        <v>45</v>
      </c>
      <c r="E78" s="84" t="s">
        <v>303</v>
      </c>
      <c r="F78" s="84" t="s">
        <v>303</v>
      </c>
      <c r="G78" s="3" t="str">
        <f>IFERROR(VLOOKUP($F78,'Table Names'!A:B,2,FALSE),"")</f>
        <v>Reference Designator by BOM</v>
      </c>
      <c r="H78" s="3" t="str">
        <f>VLOOKUP($D78,StagingData!$D:$O,4,FALSE)</f>
        <v>No</v>
      </c>
      <c r="I78" s="2"/>
      <c r="J78" s="98" t="str">
        <f>IF(VLOOKUP(D78,StagingData!D:O,6,FALSE)=""," ",VLOOKUP(D78,StagingData!D:O,6,FALSE))</f>
        <v xml:space="preserve"> </v>
      </c>
      <c r="K78" s="99" t="str">
        <f>IF(VLOOKUP($D78,StagingData!$D:$O,7,FALSE)=""," ",VLOOKUP($D78,StagingData!$D:$O,7,FALSE))</f>
        <v xml:space="preserve"> </v>
      </c>
      <c r="L78" s="99" t="str">
        <f>IF(VLOOKUP($D78,StagingData!$D:$O,8,FALSE)=""," ",VLOOKUP($D78,StagingData!$D:$O,8,FALSE))</f>
        <v xml:space="preserve"> </v>
      </c>
      <c r="M78" s="99" t="str">
        <f>IF(VLOOKUP($D78,StagingData!$D:$O,9,FALSE)=""," ",VLOOKUP($D78,StagingData!$D:$O,9,FALSE))</f>
        <v xml:space="preserve"> </v>
      </c>
      <c r="N78" s="99" t="e">
        <f>IF(VLOOKUP($D78,StagingData!$D:$O,10,FALSE)=""," ",VLOOKUP($D78,StagingData!$D:$O,10,FALSE))</f>
        <v>#N/A</v>
      </c>
      <c r="O78" s="99" t="e">
        <f>IF(VLOOKUP($D78,StagingData!$D:$O,11,FALSE)=""," ",VLOOKUP($D78,StagingData!$D:$O,11,FALSE))</f>
        <v>#N/A</v>
      </c>
      <c r="P78" s="99" t="str">
        <f>IF(VLOOKUP($D78,StagingData!$D:$O,12,FALSE)=""," ",VLOOKUP($D78,StagingData!$D:$O,12,FALSE))</f>
        <v xml:space="preserve"> </v>
      </c>
      <c r="Q78" s="51"/>
      <c r="R78" s="57"/>
      <c r="S78" s="57"/>
      <c r="T78" s="53">
        <v>0</v>
      </c>
      <c r="U78" s="53">
        <v>0</v>
      </c>
      <c r="V78" s="59">
        <f t="shared" si="2"/>
        <v>0</v>
      </c>
      <c r="W78" s="59">
        <f t="shared" si="3"/>
        <v>0</v>
      </c>
      <c r="X78" s="36"/>
      <c r="Y78" s="84"/>
      <c r="Z78" s="40"/>
    </row>
    <row r="79" spans="2:26" s="3" customFormat="1" x14ac:dyDescent="0.3">
      <c r="B79" s="3">
        <f>IF(TRIM(D79)&lt;&gt;"",MAX($B$5:B78)+1,"")</f>
        <v>74</v>
      </c>
      <c r="C79" s="84" t="s">
        <v>38</v>
      </c>
      <c r="D79" s="84" t="s">
        <v>591</v>
      </c>
      <c r="E79" s="84" t="s">
        <v>555</v>
      </c>
      <c r="F79" s="84" t="s">
        <v>555</v>
      </c>
      <c r="G79" s="3" t="str">
        <f>IFERROR(VLOOKUP($F79,'Table Names'!A:B,2,FALSE),"")</f>
        <v>BOM - Reference Designators</v>
      </c>
      <c r="H79" s="3" t="str">
        <f>VLOOKUP($D79,StagingData!$D:$O,4,FALSE)</f>
        <v>No</v>
      </c>
      <c r="I79" s="2"/>
      <c r="J79" s="98" t="str">
        <f>IF(VLOOKUP(D79,StagingData!D:O,6,FALSE)=""," ",VLOOKUP(D79,StagingData!D:O,6,FALSE))</f>
        <v xml:space="preserve"> </v>
      </c>
      <c r="K79" s="99" t="str">
        <f>IF(VLOOKUP($D79,StagingData!$D:$O,7,FALSE)=""," ",VLOOKUP($D79,StagingData!$D:$O,7,FALSE))</f>
        <v xml:space="preserve"> </v>
      </c>
      <c r="L79" s="99" t="str">
        <f>IF(VLOOKUP($D79,StagingData!$D:$O,8,FALSE)=""," ",VLOOKUP($D79,StagingData!$D:$O,8,FALSE))</f>
        <v xml:space="preserve"> </v>
      </c>
      <c r="M79" s="99" t="str">
        <f>IF(VLOOKUP($D79,StagingData!$D:$O,9,FALSE)=""," ",VLOOKUP($D79,StagingData!$D:$O,9,FALSE))</f>
        <v xml:space="preserve"> </v>
      </c>
      <c r="N79" s="99" t="e">
        <f>IF(VLOOKUP($D79,StagingData!$D:$O,10,FALSE)=""," ",VLOOKUP($D79,StagingData!$D:$O,10,FALSE))</f>
        <v>#N/A</v>
      </c>
      <c r="O79" s="99" t="e">
        <f>IF(VLOOKUP($D79,StagingData!$D:$O,11,FALSE)=""," ",VLOOKUP($D79,StagingData!$D:$O,11,FALSE))</f>
        <v>#N/A</v>
      </c>
      <c r="P79" s="99" t="str">
        <f>IF(VLOOKUP($D79,StagingData!$D:$O,12,FALSE)=""," ",VLOOKUP($D79,StagingData!$D:$O,12,FALSE))</f>
        <v xml:space="preserve"> </v>
      </c>
      <c r="Q79" s="51"/>
      <c r="R79" s="57"/>
      <c r="S79" s="57"/>
      <c r="T79" s="53">
        <v>0</v>
      </c>
      <c r="U79" s="53">
        <v>0</v>
      </c>
      <c r="V79" s="59">
        <f t="shared" si="2"/>
        <v>0</v>
      </c>
      <c r="W79" s="59">
        <f t="shared" si="3"/>
        <v>0</v>
      </c>
      <c r="X79" s="36"/>
      <c r="Y79" s="84"/>
      <c r="Z79" s="40"/>
    </row>
    <row r="80" spans="2:26" s="24" customFormat="1" ht="14.4" customHeight="1" x14ac:dyDescent="0.3">
      <c r="B80" s="3">
        <f>IF(TRIM(D80)&lt;&gt;"",MAX($B$5:B79)+1,"")</f>
        <v>75</v>
      </c>
      <c r="C80" s="84" t="s">
        <v>38</v>
      </c>
      <c r="D80" s="84" t="s">
        <v>594</v>
      </c>
      <c r="E80" s="84" t="s">
        <v>562</v>
      </c>
      <c r="F80" s="84" t="s">
        <v>562</v>
      </c>
      <c r="G80" s="3" t="str">
        <f>IFERROR(VLOOKUP($F80,'Table Names'!A:B,2,FALSE),"")</f>
        <v>Production Bill of Material Reference Designators</v>
      </c>
      <c r="H80" s="3" t="str">
        <f>VLOOKUP($D80,StagingData!$D:$O,4,FALSE)</f>
        <v>No</v>
      </c>
      <c r="I80" s="2"/>
      <c r="J80" s="98" t="str">
        <f>IF(VLOOKUP(D80,StagingData!D:O,6,FALSE)=""," ",VLOOKUP(D80,StagingData!D:O,6,FALSE))</f>
        <v xml:space="preserve"> </v>
      </c>
      <c r="K80" s="99" t="str">
        <f>IF(VLOOKUP($D80,StagingData!$D:$O,7,FALSE)=""," ",VLOOKUP($D80,StagingData!$D:$O,7,FALSE))</f>
        <v xml:space="preserve"> </v>
      </c>
      <c r="L80" s="99" t="str">
        <f>IF(VLOOKUP($D80,StagingData!$D:$O,8,FALSE)=""," ",VLOOKUP($D80,StagingData!$D:$O,8,FALSE))</f>
        <v xml:space="preserve"> </v>
      </c>
      <c r="M80" s="99" t="str">
        <f>IF(VLOOKUP($D80,StagingData!$D:$O,9,FALSE)=""," ",VLOOKUP($D80,StagingData!$D:$O,9,FALSE))</f>
        <v xml:space="preserve"> </v>
      </c>
      <c r="N80" s="99" t="e">
        <f>IF(VLOOKUP($D80,StagingData!$D:$O,10,FALSE)=""," ",VLOOKUP($D80,StagingData!$D:$O,10,FALSE))</f>
        <v>#N/A</v>
      </c>
      <c r="O80" s="99" t="e">
        <f>IF(VLOOKUP($D80,StagingData!$D:$O,11,FALSE)=""," ",VLOOKUP($D80,StagingData!$D:$O,11,FALSE))</f>
        <v>#N/A</v>
      </c>
      <c r="P80" s="99" t="str">
        <f>IF(VLOOKUP($D80,StagingData!$D:$O,12,FALSE)=""," ",VLOOKUP($D80,StagingData!$D:$O,12,FALSE))</f>
        <v xml:space="preserve"> </v>
      </c>
      <c r="Q80" s="51"/>
      <c r="R80" s="57"/>
      <c r="S80" s="57"/>
      <c r="T80" s="53">
        <v>0</v>
      </c>
      <c r="U80" s="53">
        <v>0</v>
      </c>
      <c r="V80" s="59">
        <f t="shared" si="2"/>
        <v>0</v>
      </c>
      <c r="W80" s="59">
        <f t="shared" si="3"/>
        <v>0</v>
      </c>
      <c r="X80" s="36"/>
      <c r="Y80" s="84"/>
      <c r="Z80" s="40"/>
    </row>
    <row r="81" spans="2:26" s="24" customFormat="1" x14ac:dyDescent="0.3">
      <c r="B81" s="3">
        <f>IF(TRIM(D81)&lt;&gt;"",MAX($B$5:B80)+1,"")</f>
        <v>76</v>
      </c>
      <c r="C81" s="84" t="s">
        <v>46</v>
      </c>
      <c r="D81" s="84" t="s">
        <v>47</v>
      </c>
      <c r="E81" s="84" t="s">
        <v>261</v>
      </c>
      <c r="F81" s="84" t="s">
        <v>261</v>
      </c>
      <c r="G81" s="3" t="str">
        <f>IFERROR(VLOOKUP($F81,'Table Names'!A:B,2,FALSE),"")</f>
        <v>Business Partners</v>
      </c>
      <c r="H81" s="3" t="str">
        <f>VLOOKUP($D81,StagingData!$D:$O,4,FALSE)</f>
        <v>No</v>
      </c>
      <c r="I81" s="2"/>
      <c r="J81" s="98" t="str">
        <f>IF(VLOOKUP(D81,StagingData!D:O,6,FALSE)=""," ",VLOOKUP(D81,StagingData!D:O,6,FALSE))</f>
        <v xml:space="preserve"> </v>
      </c>
      <c r="K81" s="99" t="str">
        <f>IF(VLOOKUP($D81,StagingData!$D:$O,7,FALSE)=""," ",VLOOKUP($D81,StagingData!$D:$O,7,FALSE))</f>
        <v xml:space="preserve"> </v>
      </c>
      <c r="L81" s="99" t="str">
        <f>IF(VLOOKUP($D81,StagingData!$D:$O,8,FALSE)=""," ",VLOOKUP($D81,StagingData!$D:$O,8,FALSE))</f>
        <v xml:space="preserve"> </v>
      </c>
      <c r="M81" s="99" t="str">
        <f>IF(VLOOKUP($D81,StagingData!$D:$O,9,FALSE)=""," ",VLOOKUP($D81,StagingData!$D:$O,9,FALSE))</f>
        <v xml:space="preserve"> </v>
      </c>
      <c r="N81" s="99" t="e">
        <f>IF(VLOOKUP($D81,StagingData!$D:$O,10,FALSE)=""," ",VLOOKUP($D81,StagingData!$D:$O,10,FALSE))</f>
        <v>#N/A</v>
      </c>
      <c r="O81" s="99" t="e">
        <f>IF(VLOOKUP($D81,StagingData!$D:$O,11,FALSE)=""," ",VLOOKUP($D81,StagingData!$D:$O,11,FALSE))</f>
        <v>#N/A</v>
      </c>
      <c r="P81" s="99" t="str">
        <f>IF(VLOOKUP($D81,StagingData!$D:$O,12,FALSE)=""," ",VLOOKUP($D81,StagingData!$D:$O,12,FALSE))</f>
        <v xml:space="preserve"> </v>
      </c>
      <c r="Q81" s="51"/>
      <c r="R81" s="57"/>
      <c r="S81" s="57"/>
      <c r="T81" s="53">
        <v>0</v>
      </c>
      <c r="U81" s="53">
        <v>0</v>
      </c>
      <c r="V81" s="59">
        <f t="shared" si="2"/>
        <v>0</v>
      </c>
      <c r="W81" s="59">
        <f t="shared" si="3"/>
        <v>0</v>
      </c>
      <c r="X81" s="36"/>
      <c r="Y81" s="84"/>
      <c r="Z81" s="40"/>
    </row>
    <row r="82" spans="2:26" s="24" customFormat="1" x14ac:dyDescent="0.3">
      <c r="B82" s="3">
        <f>IF(TRIM(D82)&lt;&gt;"",MAX($B$5:B81)+1,"")</f>
        <v>77</v>
      </c>
      <c r="C82" s="84" t="s">
        <v>46</v>
      </c>
      <c r="D82" s="84" t="s">
        <v>47</v>
      </c>
      <c r="E82" s="84" t="s">
        <v>261</v>
      </c>
      <c r="F82" s="84" t="s">
        <v>262</v>
      </c>
      <c r="G82" s="3" t="str">
        <f>IFERROR(VLOOKUP($F82,'Table Names'!A:B,2,FALSE),"")</f>
        <v>Sold-to Business Partners</v>
      </c>
      <c r="H82" s="3" t="str">
        <f>VLOOKUP($D82,StagingData!$D:$O,4,FALSE)</f>
        <v>No</v>
      </c>
      <c r="I82" s="2"/>
      <c r="J82" s="98" t="str">
        <f>IF(VLOOKUP(D82,StagingData!D:O,6,FALSE)=""," ",VLOOKUP(D82,StagingData!D:O,6,FALSE))</f>
        <v xml:space="preserve"> </v>
      </c>
      <c r="K82" s="99" t="str">
        <f>IF(VLOOKUP($D82,StagingData!$D:$O,7,FALSE)=""," ",VLOOKUP($D82,StagingData!$D:$O,7,FALSE))</f>
        <v xml:space="preserve"> </v>
      </c>
      <c r="L82" s="99" t="str">
        <f>IF(VLOOKUP($D82,StagingData!$D:$O,8,FALSE)=""," ",VLOOKUP($D82,StagingData!$D:$O,8,FALSE))</f>
        <v xml:space="preserve"> </v>
      </c>
      <c r="M82" s="99" t="str">
        <f>IF(VLOOKUP($D82,StagingData!$D:$O,9,FALSE)=""," ",VLOOKUP($D82,StagingData!$D:$O,9,FALSE))</f>
        <v xml:space="preserve"> </v>
      </c>
      <c r="N82" s="99" t="e">
        <f>IF(VLOOKUP($D82,StagingData!$D:$O,10,FALSE)=""," ",VLOOKUP($D82,StagingData!$D:$O,10,FALSE))</f>
        <v>#N/A</v>
      </c>
      <c r="O82" s="99" t="e">
        <f>IF(VLOOKUP($D82,StagingData!$D:$O,11,FALSE)=""," ",VLOOKUP($D82,StagingData!$D:$O,11,FALSE))</f>
        <v>#N/A</v>
      </c>
      <c r="P82" s="99" t="str">
        <f>IF(VLOOKUP($D82,StagingData!$D:$O,12,FALSE)=""," ",VLOOKUP($D82,StagingData!$D:$O,12,FALSE))</f>
        <v xml:space="preserve"> </v>
      </c>
      <c r="Q82" s="51"/>
      <c r="R82" s="57"/>
      <c r="S82" s="57"/>
      <c r="T82" s="53">
        <v>0</v>
      </c>
      <c r="U82" s="53">
        <v>0</v>
      </c>
      <c r="V82" s="59">
        <f t="shared" si="2"/>
        <v>0</v>
      </c>
      <c r="W82" s="59">
        <f t="shared" si="3"/>
        <v>0</v>
      </c>
      <c r="X82" s="36"/>
      <c r="Y82" s="84"/>
      <c r="Z82" s="40"/>
    </row>
    <row r="83" spans="2:26" s="24" customFormat="1" x14ac:dyDescent="0.3">
      <c r="B83" s="3">
        <f>IF(TRIM(D83)&lt;&gt;"",MAX($B$5:B82)+1,"")</f>
        <v>78</v>
      </c>
      <c r="C83" s="84" t="s">
        <v>46</v>
      </c>
      <c r="D83" s="84" t="s">
        <v>47</v>
      </c>
      <c r="E83" s="84" t="s">
        <v>261</v>
      </c>
      <c r="F83" s="84" t="s">
        <v>263</v>
      </c>
      <c r="G83" s="3" t="str">
        <f>IFERROR(VLOOKUP($F83,'Table Names'!A:B,2,FALSE),"")</f>
        <v>Ship-to Business Partners</v>
      </c>
      <c r="H83" s="3" t="str">
        <f>VLOOKUP($D83,StagingData!$D:$O,4,FALSE)</f>
        <v>No</v>
      </c>
      <c r="I83" s="2"/>
      <c r="J83" s="98" t="str">
        <f>IF(VLOOKUP(D83,StagingData!D:O,6,FALSE)=""," ",VLOOKUP(D83,StagingData!D:O,6,FALSE))</f>
        <v xml:space="preserve"> </v>
      </c>
      <c r="K83" s="99" t="str">
        <f>IF(VLOOKUP($D83,StagingData!$D:$O,7,FALSE)=""," ",VLOOKUP($D83,StagingData!$D:$O,7,FALSE))</f>
        <v xml:space="preserve"> </v>
      </c>
      <c r="L83" s="99" t="str">
        <f>IF(VLOOKUP($D83,StagingData!$D:$O,8,FALSE)=""," ",VLOOKUP($D83,StagingData!$D:$O,8,FALSE))</f>
        <v xml:space="preserve"> </v>
      </c>
      <c r="M83" s="99" t="str">
        <f>IF(VLOOKUP($D83,StagingData!$D:$O,9,FALSE)=""," ",VLOOKUP($D83,StagingData!$D:$O,9,FALSE))</f>
        <v xml:space="preserve"> </v>
      </c>
      <c r="N83" s="99" t="e">
        <f>IF(VLOOKUP($D83,StagingData!$D:$O,10,FALSE)=""," ",VLOOKUP($D83,StagingData!$D:$O,10,FALSE))</f>
        <v>#N/A</v>
      </c>
      <c r="O83" s="99" t="e">
        <f>IF(VLOOKUP($D83,StagingData!$D:$O,11,FALSE)=""," ",VLOOKUP($D83,StagingData!$D:$O,11,FALSE))</f>
        <v>#N/A</v>
      </c>
      <c r="P83" s="99" t="str">
        <f>IF(VLOOKUP($D83,StagingData!$D:$O,12,FALSE)=""," ",VLOOKUP($D83,StagingData!$D:$O,12,FALSE))</f>
        <v xml:space="preserve"> </v>
      </c>
      <c r="Q83" s="51"/>
      <c r="R83" s="57"/>
      <c r="S83" s="57"/>
      <c r="T83" s="53">
        <v>0</v>
      </c>
      <c r="U83" s="53">
        <v>0</v>
      </c>
      <c r="V83" s="59">
        <f t="shared" si="2"/>
        <v>0</v>
      </c>
      <c r="W83" s="59">
        <f t="shared" si="3"/>
        <v>0</v>
      </c>
      <c r="X83" s="36"/>
      <c r="Y83" s="84"/>
      <c r="Z83" s="40"/>
    </row>
    <row r="84" spans="2:26" s="24" customFormat="1" x14ac:dyDescent="0.3">
      <c r="B84" s="3">
        <f>IF(TRIM(D84)&lt;&gt;"",MAX($B$5:B83)+1,"")</f>
        <v>79</v>
      </c>
      <c r="C84" s="84" t="s">
        <v>46</v>
      </c>
      <c r="D84" s="84" t="s">
        <v>47</v>
      </c>
      <c r="E84" s="84" t="s">
        <v>261</v>
      </c>
      <c r="F84" s="84" t="s">
        <v>264</v>
      </c>
      <c r="G84" s="3" t="str">
        <f>IFERROR(VLOOKUP($F84,'Table Names'!A:B,2,FALSE),"")</f>
        <v>Invoice-to Business Partners</v>
      </c>
      <c r="H84" s="3" t="str">
        <f>VLOOKUP($D84,StagingData!$D:$O,4,FALSE)</f>
        <v>No</v>
      </c>
      <c r="I84" s="2"/>
      <c r="J84" s="98" t="str">
        <f>IF(VLOOKUP(D84,StagingData!D:O,6,FALSE)=""," ",VLOOKUP(D84,StagingData!D:O,6,FALSE))</f>
        <v xml:space="preserve"> </v>
      </c>
      <c r="K84" s="99" t="str">
        <f>IF(VLOOKUP($D84,StagingData!$D:$O,7,FALSE)=""," ",VLOOKUP($D84,StagingData!$D:$O,7,FALSE))</f>
        <v xml:space="preserve"> </v>
      </c>
      <c r="L84" s="99" t="str">
        <f>IF(VLOOKUP($D84,StagingData!$D:$O,8,FALSE)=""," ",VLOOKUP($D84,StagingData!$D:$O,8,FALSE))</f>
        <v xml:space="preserve"> </v>
      </c>
      <c r="M84" s="99" t="str">
        <f>IF(VLOOKUP($D84,StagingData!$D:$O,9,FALSE)=""," ",VLOOKUP($D84,StagingData!$D:$O,9,FALSE))</f>
        <v xml:space="preserve"> </v>
      </c>
      <c r="N84" s="99" t="e">
        <f>IF(VLOOKUP($D84,StagingData!$D:$O,10,FALSE)=""," ",VLOOKUP($D84,StagingData!$D:$O,10,FALSE))</f>
        <v>#N/A</v>
      </c>
      <c r="O84" s="99" t="e">
        <f>IF(VLOOKUP($D84,StagingData!$D:$O,11,FALSE)=""," ",VLOOKUP($D84,StagingData!$D:$O,11,FALSE))</f>
        <v>#N/A</v>
      </c>
      <c r="P84" s="99" t="str">
        <f>IF(VLOOKUP($D84,StagingData!$D:$O,12,FALSE)=""," ",VLOOKUP($D84,StagingData!$D:$O,12,FALSE))</f>
        <v xml:space="preserve"> </v>
      </c>
      <c r="Q84" s="51"/>
      <c r="R84" s="57"/>
      <c r="S84" s="57"/>
      <c r="T84" s="53">
        <v>0</v>
      </c>
      <c r="U84" s="53">
        <v>0</v>
      </c>
      <c r="V84" s="59">
        <f t="shared" si="2"/>
        <v>0</v>
      </c>
      <c r="W84" s="59">
        <f t="shared" si="3"/>
        <v>0</v>
      </c>
      <c r="X84" s="36"/>
      <c r="Y84" s="84"/>
      <c r="Z84" s="40"/>
    </row>
    <row r="85" spans="2:26" s="24" customFormat="1" x14ac:dyDescent="0.3">
      <c r="B85" s="3">
        <f>IF(TRIM(D85)&lt;&gt;"",MAX($B$5:B84)+1,"")</f>
        <v>80</v>
      </c>
      <c r="C85" s="84" t="s">
        <v>46</v>
      </c>
      <c r="D85" s="84" t="s">
        <v>47</v>
      </c>
      <c r="E85" s="84" t="s">
        <v>261</v>
      </c>
      <c r="F85" s="84" t="s">
        <v>265</v>
      </c>
      <c r="G85" s="3" t="str">
        <f>IFERROR(VLOOKUP($F85,'Table Names'!A:B,2,FALSE),"")</f>
        <v>Pay-by Business Partners</v>
      </c>
      <c r="H85" s="3" t="str">
        <f>VLOOKUP($D85,StagingData!$D:$O,4,FALSE)</f>
        <v>No</v>
      </c>
      <c r="I85" s="2"/>
      <c r="J85" s="98" t="str">
        <f>IF(VLOOKUP(D85,StagingData!D:O,6,FALSE)=""," ",VLOOKUP(D85,StagingData!D:O,6,FALSE))</f>
        <v xml:space="preserve"> </v>
      </c>
      <c r="K85" s="99" t="str">
        <f>IF(VLOOKUP($D85,StagingData!$D:$O,7,FALSE)=""," ",VLOOKUP($D85,StagingData!$D:$O,7,FALSE))</f>
        <v xml:space="preserve"> </v>
      </c>
      <c r="L85" s="99" t="str">
        <f>IF(VLOOKUP($D85,StagingData!$D:$O,8,FALSE)=""," ",VLOOKUP($D85,StagingData!$D:$O,8,FALSE))</f>
        <v xml:space="preserve"> </v>
      </c>
      <c r="M85" s="99" t="str">
        <f>IF(VLOOKUP($D85,StagingData!$D:$O,9,FALSE)=""," ",VLOOKUP($D85,StagingData!$D:$O,9,FALSE))</f>
        <v xml:space="preserve"> </v>
      </c>
      <c r="N85" s="99" t="e">
        <f>IF(VLOOKUP($D85,StagingData!$D:$O,10,FALSE)=""," ",VLOOKUP($D85,StagingData!$D:$O,10,FALSE))</f>
        <v>#N/A</v>
      </c>
      <c r="O85" s="99" t="e">
        <f>IF(VLOOKUP($D85,StagingData!$D:$O,11,FALSE)=""," ",VLOOKUP($D85,StagingData!$D:$O,11,FALSE))</f>
        <v>#N/A</v>
      </c>
      <c r="P85" s="99" t="str">
        <f>IF(VLOOKUP($D85,StagingData!$D:$O,12,FALSE)=""," ",VLOOKUP($D85,StagingData!$D:$O,12,FALSE))</f>
        <v xml:space="preserve"> </v>
      </c>
      <c r="Q85" s="51"/>
      <c r="R85" s="57"/>
      <c r="S85" s="57"/>
      <c r="T85" s="53">
        <v>0</v>
      </c>
      <c r="U85" s="53">
        <v>0</v>
      </c>
      <c r="V85" s="59">
        <f t="shared" si="2"/>
        <v>0</v>
      </c>
      <c r="W85" s="59">
        <f t="shared" si="3"/>
        <v>0</v>
      </c>
      <c r="X85" s="36"/>
      <c r="Y85" s="84"/>
      <c r="Z85" s="40"/>
    </row>
    <row r="86" spans="2:26" s="24" customFormat="1" x14ac:dyDescent="0.3">
      <c r="B86" s="3">
        <f>IF(TRIM(D86)&lt;&gt;"",MAX($B$5:B85)+1,"")</f>
        <v>81</v>
      </c>
      <c r="C86" s="84" t="s">
        <v>46</v>
      </c>
      <c r="D86" s="84" t="s">
        <v>47</v>
      </c>
      <c r="E86" s="84" t="s">
        <v>304</v>
      </c>
      <c r="F86" s="84" t="s">
        <v>304</v>
      </c>
      <c r="G86" s="3" t="str">
        <f>IFERROR(VLOOKUP($F86,'Table Names'!A:B,2,FALSE),"")</f>
        <v>Bank Accounts by Pay-by Business Partner</v>
      </c>
      <c r="H86" s="3" t="str">
        <f>VLOOKUP($D86,StagingData!$D:$O,4,FALSE)</f>
        <v>No</v>
      </c>
      <c r="I86" s="2"/>
      <c r="J86" s="98" t="str">
        <f>IF(VLOOKUP(D86,StagingData!D:O,6,FALSE)=""," ",VLOOKUP(D86,StagingData!D:O,6,FALSE))</f>
        <v xml:space="preserve"> </v>
      </c>
      <c r="K86" s="99" t="str">
        <f>IF(VLOOKUP($D86,StagingData!$D:$O,7,FALSE)=""," ",VLOOKUP($D86,StagingData!$D:$O,7,FALSE))</f>
        <v xml:space="preserve"> </v>
      </c>
      <c r="L86" s="99" t="str">
        <f>IF(VLOOKUP($D86,StagingData!$D:$O,8,FALSE)=""," ",VLOOKUP($D86,StagingData!$D:$O,8,FALSE))</f>
        <v xml:space="preserve"> </v>
      </c>
      <c r="M86" s="99" t="str">
        <f>IF(VLOOKUP($D86,StagingData!$D:$O,9,FALSE)=""," ",VLOOKUP($D86,StagingData!$D:$O,9,FALSE))</f>
        <v xml:space="preserve"> </v>
      </c>
      <c r="N86" s="99" t="e">
        <f>IF(VLOOKUP($D86,StagingData!$D:$O,10,FALSE)=""," ",VLOOKUP($D86,StagingData!$D:$O,10,FALSE))</f>
        <v>#N/A</v>
      </c>
      <c r="O86" s="99" t="e">
        <f>IF(VLOOKUP($D86,StagingData!$D:$O,11,FALSE)=""," ",VLOOKUP($D86,StagingData!$D:$O,11,FALSE))</f>
        <v>#N/A</v>
      </c>
      <c r="P86" s="99" t="str">
        <f>IF(VLOOKUP($D86,StagingData!$D:$O,12,FALSE)=""," ",VLOOKUP($D86,StagingData!$D:$O,12,FALSE))</f>
        <v xml:space="preserve"> </v>
      </c>
      <c r="Q86" s="51"/>
      <c r="R86" s="57"/>
      <c r="S86" s="57"/>
      <c r="T86" s="53">
        <v>0</v>
      </c>
      <c r="U86" s="53">
        <v>0</v>
      </c>
      <c r="V86" s="59">
        <f t="shared" si="2"/>
        <v>0</v>
      </c>
      <c r="W86" s="59">
        <f t="shared" si="3"/>
        <v>0</v>
      </c>
      <c r="X86" s="36"/>
      <c r="Y86" s="84"/>
      <c r="Z86" s="40"/>
    </row>
    <row r="87" spans="2:26" s="24" customFormat="1" x14ac:dyDescent="0.3">
      <c r="B87" s="3">
        <f>IF(TRIM(D87)&lt;&gt;"",MAX($B$5:B86)+1,"")</f>
        <v>82</v>
      </c>
      <c r="C87" s="84" t="s">
        <v>46</v>
      </c>
      <c r="D87" s="84" t="s">
        <v>47</v>
      </c>
      <c r="E87" s="84" t="s">
        <v>261</v>
      </c>
      <c r="F87" s="84" t="s">
        <v>266</v>
      </c>
      <c r="G87" s="3" t="str">
        <f>IFERROR(VLOOKUP($F87,'Table Names'!A:B,2,FALSE),"")</f>
        <v>Buy-from Business Partners</v>
      </c>
      <c r="H87" s="3" t="str">
        <f>VLOOKUP($D87,StagingData!$D:$O,4,FALSE)</f>
        <v>No</v>
      </c>
      <c r="I87" s="2"/>
      <c r="J87" s="98" t="str">
        <f>IF(VLOOKUP(D87,StagingData!D:O,6,FALSE)=""," ",VLOOKUP(D87,StagingData!D:O,6,FALSE))</f>
        <v xml:space="preserve"> </v>
      </c>
      <c r="K87" s="99" t="str">
        <f>IF(VLOOKUP($D87,StagingData!$D:$O,7,FALSE)=""," ",VLOOKUP($D87,StagingData!$D:$O,7,FALSE))</f>
        <v xml:space="preserve"> </v>
      </c>
      <c r="L87" s="99" t="str">
        <f>IF(VLOOKUP($D87,StagingData!$D:$O,8,FALSE)=""," ",VLOOKUP($D87,StagingData!$D:$O,8,FALSE))</f>
        <v xml:space="preserve"> </v>
      </c>
      <c r="M87" s="99" t="str">
        <f>IF(VLOOKUP($D87,StagingData!$D:$O,9,FALSE)=""," ",VLOOKUP($D87,StagingData!$D:$O,9,FALSE))</f>
        <v xml:space="preserve"> </v>
      </c>
      <c r="N87" s="99" t="e">
        <f>IF(VLOOKUP($D87,StagingData!$D:$O,10,FALSE)=""," ",VLOOKUP($D87,StagingData!$D:$O,10,FALSE))</f>
        <v>#N/A</v>
      </c>
      <c r="O87" s="99" t="e">
        <f>IF(VLOOKUP($D87,StagingData!$D:$O,11,FALSE)=""," ",VLOOKUP($D87,StagingData!$D:$O,11,FALSE))</f>
        <v>#N/A</v>
      </c>
      <c r="P87" s="99" t="str">
        <f>IF(VLOOKUP($D87,StagingData!$D:$O,12,FALSE)=""," ",VLOOKUP($D87,StagingData!$D:$O,12,FALSE))</f>
        <v xml:space="preserve"> </v>
      </c>
      <c r="Q87" s="51"/>
      <c r="R87" s="57"/>
      <c r="S87" s="57"/>
      <c r="T87" s="53">
        <v>0</v>
      </c>
      <c r="U87" s="53">
        <v>0</v>
      </c>
      <c r="V87" s="59">
        <f t="shared" si="2"/>
        <v>0</v>
      </c>
      <c r="W87" s="59">
        <f t="shared" si="3"/>
        <v>0</v>
      </c>
      <c r="X87" s="36"/>
      <c r="Y87" s="84"/>
      <c r="Z87" s="40"/>
    </row>
    <row r="88" spans="2:26" s="84" customFormat="1" x14ac:dyDescent="0.3">
      <c r="B88" s="3">
        <f>IF(TRIM(D88)&lt;&gt;"",MAX($B$5:B87)+1,"")</f>
        <v>83</v>
      </c>
      <c r="C88" s="84" t="s">
        <v>46</v>
      </c>
      <c r="D88" s="84" t="s">
        <v>47</v>
      </c>
      <c r="E88" s="84" t="s">
        <v>261</v>
      </c>
      <c r="F88" s="84" t="s">
        <v>267</v>
      </c>
      <c r="G88" s="3" t="str">
        <f>IFERROR(VLOOKUP($F88,'Table Names'!A:B,2,FALSE),"")</f>
        <v>Ship-from Business Partners</v>
      </c>
      <c r="H88" s="3" t="str">
        <f>VLOOKUP($D88,StagingData!$D:$O,4,FALSE)</f>
        <v>No</v>
      </c>
      <c r="I88" s="2"/>
      <c r="J88" s="98" t="str">
        <f>IF(VLOOKUP(D88,StagingData!D:O,6,FALSE)=""," ",VLOOKUP(D88,StagingData!D:O,6,FALSE))</f>
        <v xml:space="preserve"> </v>
      </c>
      <c r="K88" s="99" t="str">
        <f>IF(VLOOKUP($D88,StagingData!$D:$O,7,FALSE)=""," ",VLOOKUP($D88,StagingData!$D:$O,7,FALSE))</f>
        <v xml:space="preserve"> </v>
      </c>
      <c r="L88" s="99" t="str">
        <f>IF(VLOOKUP($D88,StagingData!$D:$O,8,FALSE)=""," ",VLOOKUP($D88,StagingData!$D:$O,8,FALSE))</f>
        <v xml:space="preserve"> </v>
      </c>
      <c r="M88" s="99" t="str">
        <f>IF(VLOOKUP($D88,StagingData!$D:$O,9,FALSE)=""," ",VLOOKUP($D88,StagingData!$D:$O,9,FALSE))</f>
        <v xml:space="preserve"> </v>
      </c>
      <c r="N88" s="99" t="e">
        <f>IF(VLOOKUP($D88,StagingData!$D:$O,10,FALSE)=""," ",VLOOKUP($D88,StagingData!$D:$O,10,FALSE))</f>
        <v>#N/A</v>
      </c>
      <c r="O88" s="99" t="e">
        <f>IF(VLOOKUP($D88,StagingData!$D:$O,11,FALSE)=""," ",VLOOKUP($D88,StagingData!$D:$O,11,FALSE))</f>
        <v>#N/A</v>
      </c>
      <c r="P88" s="99" t="str">
        <f>IF(VLOOKUP($D88,StagingData!$D:$O,12,FALSE)=""," ",VLOOKUP($D88,StagingData!$D:$O,12,FALSE))</f>
        <v xml:space="preserve"> </v>
      </c>
      <c r="Q88" s="50"/>
      <c r="R88" s="53"/>
      <c r="S88" s="53"/>
      <c r="T88" s="53">
        <v>0</v>
      </c>
      <c r="U88" s="53">
        <v>0</v>
      </c>
      <c r="V88" s="59">
        <f t="shared" si="2"/>
        <v>0</v>
      </c>
      <c r="W88" s="59">
        <f t="shared" si="3"/>
        <v>0</v>
      </c>
      <c r="X88" s="35"/>
      <c r="Z88" s="39"/>
    </row>
    <row r="89" spans="2:26" s="84" customFormat="1" x14ac:dyDescent="0.3">
      <c r="B89" s="3">
        <f>IF(TRIM(D89)&lt;&gt;"",MAX($B$5:B88)+1,"")</f>
        <v>84</v>
      </c>
      <c r="C89" s="84" t="s">
        <v>46</v>
      </c>
      <c r="D89" s="84" t="s">
        <v>47</v>
      </c>
      <c r="E89" s="84" t="s">
        <v>261</v>
      </c>
      <c r="F89" s="84" t="s">
        <v>268</v>
      </c>
      <c r="G89" s="3" t="str">
        <f>IFERROR(VLOOKUP($F89,'Table Names'!A:B,2,FALSE),"")</f>
        <v>Invoice-from Business Partners</v>
      </c>
      <c r="H89" s="3" t="str">
        <f>VLOOKUP($D89,StagingData!$D:$O,4,FALSE)</f>
        <v>No</v>
      </c>
      <c r="I89" s="2"/>
      <c r="J89" s="98" t="str">
        <f>IF(VLOOKUP(D89,StagingData!D:O,6,FALSE)=""," ",VLOOKUP(D89,StagingData!D:O,6,FALSE))</f>
        <v xml:space="preserve"> </v>
      </c>
      <c r="K89" s="99" t="str">
        <f>IF(VLOOKUP($D89,StagingData!$D:$O,7,FALSE)=""," ",VLOOKUP($D89,StagingData!$D:$O,7,FALSE))</f>
        <v xml:space="preserve"> </v>
      </c>
      <c r="L89" s="99" t="str">
        <f>IF(VLOOKUP($D89,StagingData!$D:$O,8,FALSE)=""," ",VLOOKUP($D89,StagingData!$D:$O,8,FALSE))</f>
        <v xml:space="preserve"> </v>
      </c>
      <c r="M89" s="99" t="str">
        <f>IF(VLOOKUP($D89,StagingData!$D:$O,9,FALSE)=""," ",VLOOKUP($D89,StagingData!$D:$O,9,FALSE))</f>
        <v xml:space="preserve"> </v>
      </c>
      <c r="N89" s="99" t="e">
        <f>IF(VLOOKUP($D89,StagingData!$D:$O,10,FALSE)=""," ",VLOOKUP($D89,StagingData!$D:$O,10,FALSE))</f>
        <v>#N/A</v>
      </c>
      <c r="O89" s="99" t="e">
        <f>IF(VLOOKUP($D89,StagingData!$D:$O,11,FALSE)=""," ",VLOOKUP($D89,StagingData!$D:$O,11,FALSE))</f>
        <v>#N/A</v>
      </c>
      <c r="P89" s="99" t="str">
        <f>IF(VLOOKUP($D89,StagingData!$D:$O,12,FALSE)=""," ",VLOOKUP($D89,StagingData!$D:$O,12,FALSE))</f>
        <v xml:space="preserve"> </v>
      </c>
      <c r="Q89" s="56"/>
      <c r="R89" s="58"/>
      <c r="S89" s="58"/>
      <c r="T89" s="53">
        <v>0</v>
      </c>
      <c r="U89" s="53">
        <v>0</v>
      </c>
      <c r="V89" s="59">
        <f t="shared" si="2"/>
        <v>0</v>
      </c>
      <c r="W89" s="59">
        <f t="shared" si="3"/>
        <v>0</v>
      </c>
      <c r="X89" s="37"/>
      <c r="Z89" s="41"/>
    </row>
    <row r="90" spans="2:26" s="3" customFormat="1" x14ac:dyDescent="0.3">
      <c r="B90" s="3">
        <f>IF(TRIM(D90)&lt;&gt;"",MAX($B$5:B89)+1,"")</f>
        <v>85</v>
      </c>
      <c r="C90" s="84" t="s">
        <v>46</v>
      </c>
      <c r="D90" s="84" t="s">
        <v>47</v>
      </c>
      <c r="E90" s="84" t="s">
        <v>261</v>
      </c>
      <c r="F90" s="84" t="s">
        <v>269</v>
      </c>
      <c r="G90" s="3" t="str">
        <f>IFERROR(VLOOKUP($F90,'Table Names'!A:B,2,FALSE),"")</f>
        <v>Pay-to Business Partners</v>
      </c>
      <c r="H90" s="3" t="str">
        <f>VLOOKUP($D90,StagingData!$D:$O,4,FALSE)</f>
        <v>No</v>
      </c>
      <c r="I90" s="2"/>
      <c r="J90" s="98" t="str">
        <f>IF(VLOOKUP(D90,StagingData!D:O,6,FALSE)=""," ",VLOOKUP(D90,StagingData!D:O,6,FALSE))</f>
        <v xml:space="preserve"> </v>
      </c>
      <c r="K90" s="99" t="str">
        <f>IF(VLOOKUP($D90,StagingData!$D:$O,7,FALSE)=""," ",VLOOKUP($D90,StagingData!$D:$O,7,FALSE))</f>
        <v xml:space="preserve"> </v>
      </c>
      <c r="L90" s="99" t="str">
        <f>IF(VLOOKUP($D90,StagingData!$D:$O,8,FALSE)=""," ",VLOOKUP($D90,StagingData!$D:$O,8,FALSE))</f>
        <v xml:space="preserve"> </v>
      </c>
      <c r="M90" s="99" t="str">
        <f>IF(VLOOKUP($D90,StagingData!$D:$O,9,FALSE)=""," ",VLOOKUP($D90,StagingData!$D:$O,9,FALSE))</f>
        <v xml:space="preserve"> </v>
      </c>
      <c r="N90" s="99" t="e">
        <f>IF(VLOOKUP($D90,StagingData!$D:$O,10,FALSE)=""," ",VLOOKUP($D90,StagingData!$D:$O,10,FALSE))</f>
        <v>#N/A</v>
      </c>
      <c r="O90" s="99" t="e">
        <f>IF(VLOOKUP($D90,StagingData!$D:$O,11,FALSE)=""," ",VLOOKUP($D90,StagingData!$D:$O,11,FALSE))</f>
        <v>#N/A</v>
      </c>
      <c r="P90" s="99" t="str">
        <f>IF(VLOOKUP($D90,StagingData!$D:$O,12,FALSE)=""," ",VLOOKUP($D90,StagingData!$D:$O,12,FALSE))</f>
        <v xml:space="preserve"> </v>
      </c>
      <c r="Q90" s="50"/>
      <c r="R90" s="53"/>
      <c r="S90" s="53"/>
      <c r="T90" s="53">
        <v>0</v>
      </c>
      <c r="U90" s="53">
        <v>0</v>
      </c>
      <c r="V90" s="59">
        <f t="shared" si="2"/>
        <v>0</v>
      </c>
      <c r="W90" s="59">
        <f t="shared" si="3"/>
        <v>0</v>
      </c>
      <c r="X90" s="35"/>
      <c r="Y90" s="84"/>
      <c r="Z90" s="39"/>
    </row>
    <row r="91" spans="2:26" s="3" customFormat="1" x14ac:dyDescent="0.3">
      <c r="B91" s="3">
        <f>IF(TRIM(D91)&lt;&gt;"",MAX($B$5:B90)+1,"")</f>
        <v>86</v>
      </c>
      <c r="C91" s="84" t="s">
        <v>46</v>
      </c>
      <c r="D91" s="84" t="s">
        <v>47</v>
      </c>
      <c r="E91" s="84" t="s">
        <v>261</v>
      </c>
      <c r="F91" s="84" t="s">
        <v>274</v>
      </c>
      <c r="G91" s="3" t="str">
        <f>IFERROR(VLOOKUP($F91,'Table Names'!A:B,2,FALSE),"")</f>
        <v>Tax Numbers by Business Partner</v>
      </c>
      <c r="H91" s="3" t="str">
        <f>VLOOKUP($D91,StagingData!$D:$O,4,FALSE)</f>
        <v>No</v>
      </c>
      <c r="I91" s="2"/>
      <c r="J91" s="98" t="str">
        <f>IF(VLOOKUP(D91,StagingData!D:O,6,FALSE)=""," ",VLOOKUP(D91,StagingData!D:O,6,FALSE))</f>
        <v xml:space="preserve"> </v>
      </c>
      <c r="K91" s="99" t="str">
        <f>IF(VLOOKUP($D91,StagingData!$D:$O,7,FALSE)=""," ",VLOOKUP($D91,StagingData!$D:$O,7,FALSE))</f>
        <v xml:space="preserve"> </v>
      </c>
      <c r="L91" s="99" t="str">
        <f>IF(VLOOKUP($D91,StagingData!$D:$O,8,FALSE)=""," ",VLOOKUP($D91,StagingData!$D:$O,8,FALSE))</f>
        <v xml:space="preserve"> </v>
      </c>
      <c r="M91" s="99" t="str">
        <f>IF(VLOOKUP($D91,StagingData!$D:$O,9,FALSE)=""," ",VLOOKUP($D91,StagingData!$D:$O,9,FALSE))</f>
        <v xml:space="preserve"> </v>
      </c>
      <c r="N91" s="99" t="e">
        <f>IF(VLOOKUP($D91,StagingData!$D:$O,10,FALSE)=""," ",VLOOKUP($D91,StagingData!$D:$O,10,FALSE))</f>
        <v>#N/A</v>
      </c>
      <c r="O91" s="99" t="e">
        <f>IF(VLOOKUP($D91,StagingData!$D:$O,11,FALSE)=""," ",VLOOKUP($D91,StagingData!$D:$O,11,FALSE))</f>
        <v>#N/A</v>
      </c>
      <c r="P91" s="99" t="str">
        <f>IF(VLOOKUP($D91,StagingData!$D:$O,12,FALSE)=""," ",VLOOKUP($D91,StagingData!$D:$O,12,FALSE))</f>
        <v xml:space="preserve"> </v>
      </c>
      <c r="Q91" s="56"/>
      <c r="R91" s="58"/>
      <c r="S91" s="58"/>
      <c r="T91" s="53">
        <v>0</v>
      </c>
      <c r="U91" s="53">
        <v>0</v>
      </c>
      <c r="V91" s="59">
        <f t="shared" si="2"/>
        <v>0</v>
      </c>
      <c r="W91" s="59">
        <f t="shared" si="3"/>
        <v>0</v>
      </c>
      <c r="X91" s="37"/>
      <c r="Y91" s="84"/>
      <c r="Z91" s="41"/>
    </row>
    <row r="92" spans="2:26" s="3" customFormat="1" x14ac:dyDescent="0.3">
      <c r="B92" s="3">
        <f>IF(TRIM(D92)&lt;&gt;"",MAX($B$5:B91)+1,"")</f>
        <v>87</v>
      </c>
      <c r="C92" s="84" t="s">
        <v>46</v>
      </c>
      <c r="D92" s="84" t="s">
        <v>48</v>
      </c>
      <c r="E92" s="84" t="s">
        <v>261</v>
      </c>
      <c r="F92" s="84" t="s">
        <v>261</v>
      </c>
      <c r="G92" s="3" t="str">
        <f>IFERROR(VLOOKUP($F92,'Table Names'!A:B,2,FALSE),"")</f>
        <v>Business Partners</v>
      </c>
      <c r="H92" s="3" t="str">
        <f>VLOOKUP($D92,StagingData!$D:$O,4,FALSE)</f>
        <v>No</v>
      </c>
      <c r="I92" s="2"/>
      <c r="J92" s="98" t="str">
        <f>IF(VLOOKUP(D92,StagingData!D:O,6,FALSE)=""," ",VLOOKUP(D92,StagingData!D:O,6,FALSE))</f>
        <v xml:space="preserve"> </v>
      </c>
      <c r="K92" s="99" t="str">
        <f>IF(VLOOKUP($D92,StagingData!$D:$O,7,FALSE)=""," ",VLOOKUP($D92,StagingData!$D:$O,7,FALSE))</f>
        <v xml:space="preserve"> </v>
      </c>
      <c r="L92" s="99" t="str">
        <f>IF(VLOOKUP($D92,StagingData!$D:$O,8,FALSE)=""," ",VLOOKUP($D92,StagingData!$D:$O,8,FALSE))</f>
        <v xml:space="preserve"> </v>
      </c>
      <c r="M92" s="99" t="str">
        <f>IF(VLOOKUP($D92,StagingData!$D:$O,9,FALSE)=""," ",VLOOKUP($D92,StagingData!$D:$O,9,FALSE))</f>
        <v xml:space="preserve"> </v>
      </c>
      <c r="N92" s="99" t="e">
        <f>IF(VLOOKUP($D92,StagingData!$D:$O,10,FALSE)=""," ",VLOOKUP($D92,StagingData!$D:$O,10,FALSE))</f>
        <v>#N/A</v>
      </c>
      <c r="O92" s="99" t="e">
        <f>IF(VLOOKUP($D92,StagingData!$D:$O,11,FALSE)=""," ",VLOOKUP($D92,StagingData!$D:$O,11,FALSE))</f>
        <v>#N/A</v>
      </c>
      <c r="P92" s="99" t="str">
        <f>IF(VLOOKUP($D92,StagingData!$D:$O,12,FALSE)=""," ",VLOOKUP($D92,StagingData!$D:$O,12,FALSE))</f>
        <v xml:space="preserve"> </v>
      </c>
      <c r="Q92" s="50"/>
      <c r="R92" s="53"/>
      <c r="S92" s="20"/>
      <c r="T92" s="53">
        <v>0</v>
      </c>
      <c r="U92" s="53">
        <v>0</v>
      </c>
      <c r="V92" s="59">
        <f t="shared" si="2"/>
        <v>0</v>
      </c>
      <c r="W92" s="59">
        <f t="shared" si="3"/>
        <v>0</v>
      </c>
      <c r="X92" s="35"/>
      <c r="Y92" s="84"/>
      <c r="Z92" s="39"/>
    </row>
    <row r="93" spans="2:26" s="3" customFormat="1" x14ac:dyDescent="0.3">
      <c r="B93" s="3">
        <f>IF(TRIM(D93)&lt;&gt;"",MAX($B$5:B92)+1,"")</f>
        <v>88</v>
      </c>
      <c r="C93" s="84" t="s">
        <v>46</v>
      </c>
      <c r="D93" s="84" t="s">
        <v>48</v>
      </c>
      <c r="E93" s="84" t="s">
        <v>261</v>
      </c>
      <c r="F93" s="84" t="s">
        <v>262</v>
      </c>
      <c r="G93" s="3" t="str">
        <f>IFERROR(VLOOKUP($F93,'Table Names'!A:B,2,FALSE),"")</f>
        <v>Sold-to Business Partners</v>
      </c>
      <c r="H93" s="3" t="str">
        <f>VLOOKUP($D93,StagingData!$D:$O,4,FALSE)</f>
        <v>No</v>
      </c>
      <c r="I93" s="2"/>
      <c r="J93" s="98" t="str">
        <f>IF(VLOOKUP(D93,StagingData!D:O,6,FALSE)=""," ",VLOOKUP(D93,StagingData!D:O,6,FALSE))</f>
        <v xml:space="preserve"> </v>
      </c>
      <c r="K93" s="99" t="str">
        <f>IF(VLOOKUP($D93,StagingData!$D:$O,7,FALSE)=""," ",VLOOKUP($D93,StagingData!$D:$O,7,FALSE))</f>
        <v xml:space="preserve"> </v>
      </c>
      <c r="L93" s="99" t="str">
        <f>IF(VLOOKUP($D93,StagingData!$D:$O,8,FALSE)=""," ",VLOOKUP($D93,StagingData!$D:$O,8,FALSE))</f>
        <v xml:space="preserve"> </v>
      </c>
      <c r="M93" s="99" t="str">
        <f>IF(VLOOKUP($D93,StagingData!$D:$O,9,FALSE)=""," ",VLOOKUP($D93,StagingData!$D:$O,9,FALSE))</f>
        <v xml:space="preserve"> </v>
      </c>
      <c r="N93" s="99" t="e">
        <f>IF(VLOOKUP($D93,StagingData!$D:$O,10,FALSE)=""," ",VLOOKUP($D93,StagingData!$D:$O,10,FALSE))</f>
        <v>#N/A</v>
      </c>
      <c r="O93" s="99" t="e">
        <f>IF(VLOOKUP($D93,StagingData!$D:$O,11,FALSE)=""," ",VLOOKUP($D93,StagingData!$D:$O,11,FALSE))</f>
        <v>#N/A</v>
      </c>
      <c r="P93" s="99" t="str">
        <f>IF(VLOOKUP($D93,StagingData!$D:$O,12,FALSE)=""," ",VLOOKUP($D93,StagingData!$D:$O,12,FALSE))</f>
        <v xml:space="preserve"> </v>
      </c>
      <c r="Q93" s="50"/>
      <c r="R93" s="53"/>
      <c r="S93" s="53"/>
      <c r="T93" s="53">
        <v>0</v>
      </c>
      <c r="U93" s="53">
        <v>0</v>
      </c>
      <c r="V93" s="59">
        <f t="shared" si="2"/>
        <v>0</v>
      </c>
      <c r="W93" s="59">
        <f t="shared" si="3"/>
        <v>0</v>
      </c>
      <c r="X93" s="35"/>
      <c r="Y93" s="84"/>
      <c r="Z93" s="39"/>
    </row>
    <row r="94" spans="2:26" s="84" customFormat="1" x14ac:dyDescent="0.3">
      <c r="B94" s="3">
        <f>IF(TRIM(D94)&lt;&gt;"",MAX($B$5:B93)+1,"")</f>
        <v>89</v>
      </c>
      <c r="C94" s="84" t="s">
        <v>46</v>
      </c>
      <c r="D94" s="84" t="s">
        <v>48</v>
      </c>
      <c r="E94" s="84" t="s">
        <v>261</v>
      </c>
      <c r="F94" s="84" t="s">
        <v>263</v>
      </c>
      <c r="G94" s="3" t="str">
        <f>IFERROR(VLOOKUP($F94,'Table Names'!A:B,2,FALSE),"")</f>
        <v>Ship-to Business Partners</v>
      </c>
      <c r="H94" s="3" t="str">
        <f>VLOOKUP($D94,StagingData!$D:$O,4,FALSE)</f>
        <v>No</v>
      </c>
      <c r="I94" s="2"/>
      <c r="J94" s="98" t="str">
        <f>IF(VLOOKUP(D94,StagingData!D:O,6,FALSE)=""," ",VLOOKUP(D94,StagingData!D:O,6,FALSE))</f>
        <v xml:space="preserve"> </v>
      </c>
      <c r="K94" s="99" t="str">
        <f>IF(VLOOKUP($D94,StagingData!$D:$O,7,FALSE)=""," ",VLOOKUP($D94,StagingData!$D:$O,7,FALSE))</f>
        <v xml:space="preserve"> </v>
      </c>
      <c r="L94" s="99" t="str">
        <f>IF(VLOOKUP($D94,StagingData!$D:$O,8,FALSE)=""," ",VLOOKUP($D94,StagingData!$D:$O,8,FALSE))</f>
        <v xml:space="preserve"> </v>
      </c>
      <c r="M94" s="99" t="str">
        <f>IF(VLOOKUP($D94,StagingData!$D:$O,9,FALSE)=""," ",VLOOKUP($D94,StagingData!$D:$O,9,FALSE))</f>
        <v xml:space="preserve"> </v>
      </c>
      <c r="N94" s="99" t="e">
        <f>IF(VLOOKUP($D94,StagingData!$D:$O,10,FALSE)=""," ",VLOOKUP($D94,StagingData!$D:$O,10,FALSE))</f>
        <v>#N/A</v>
      </c>
      <c r="O94" s="99" t="e">
        <f>IF(VLOOKUP($D94,StagingData!$D:$O,11,FALSE)=""," ",VLOOKUP($D94,StagingData!$D:$O,11,FALSE))</f>
        <v>#N/A</v>
      </c>
      <c r="P94" s="99" t="str">
        <f>IF(VLOOKUP($D94,StagingData!$D:$O,12,FALSE)=""," ",VLOOKUP($D94,StagingData!$D:$O,12,FALSE))</f>
        <v xml:space="preserve"> </v>
      </c>
      <c r="Q94" s="50"/>
      <c r="R94" s="53"/>
      <c r="S94" s="53"/>
      <c r="T94" s="53">
        <v>0</v>
      </c>
      <c r="U94" s="53">
        <v>0</v>
      </c>
      <c r="V94" s="59">
        <f t="shared" si="2"/>
        <v>0</v>
      </c>
      <c r="W94" s="59">
        <f t="shared" si="3"/>
        <v>0</v>
      </c>
      <c r="X94" s="35"/>
      <c r="Z94" s="39"/>
    </row>
    <row r="95" spans="2:26" s="3" customFormat="1" x14ac:dyDescent="0.3">
      <c r="B95" s="3">
        <f>IF(TRIM(D95)&lt;&gt;"",MAX($B$5:B94)+1,"")</f>
        <v>90</v>
      </c>
      <c r="C95" s="84" t="s">
        <v>46</v>
      </c>
      <c r="D95" s="84" t="s">
        <v>48</v>
      </c>
      <c r="E95" s="84" t="s">
        <v>261</v>
      </c>
      <c r="F95" s="84" t="s">
        <v>264</v>
      </c>
      <c r="G95" s="3" t="str">
        <f>IFERROR(VLOOKUP($F95,'Table Names'!A:B,2,FALSE),"")</f>
        <v>Invoice-to Business Partners</v>
      </c>
      <c r="H95" s="3" t="str">
        <f>VLOOKUP($D95,StagingData!$D:$O,4,FALSE)</f>
        <v>No</v>
      </c>
      <c r="I95" s="2"/>
      <c r="J95" s="98" t="str">
        <f>IF(VLOOKUP(D95,StagingData!D:O,6,FALSE)=""," ",VLOOKUP(D95,StagingData!D:O,6,FALSE))</f>
        <v xml:space="preserve"> </v>
      </c>
      <c r="K95" s="99" t="str">
        <f>IF(VLOOKUP($D95,StagingData!$D:$O,7,FALSE)=""," ",VLOOKUP($D95,StagingData!$D:$O,7,FALSE))</f>
        <v xml:space="preserve"> </v>
      </c>
      <c r="L95" s="99" t="str">
        <f>IF(VLOOKUP($D95,StagingData!$D:$O,8,FALSE)=""," ",VLOOKUP($D95,StagingData!$D:$O,8,FALSE))</f>
        <v xml:space="preserve"> </v>
      </c>
      <c r="M95" s="99" t="str">
        <f>IF(VLOOKUP($D95,StagingData!$D:$O,9,FALSE)=""," ",VLOOKUP($D95,StagingData!$D:$O,9,FALSE))</f>
        <v xml:space="preserve"> </v>
      </c>
      <c r="N95" s="99" t="e">
        <f>IF(VLOOKUP($D95,StagingData!$D:$O,10,FALSE)=""," ",VLOOKUP($D95,StagingData!$D:$O,10,FALSE))</f>
        <v>#N/A</v>
      </c>
      <c r="O95" s="99" t="e">
        <f>IF(VLOOKUP($D95,StagingData!$D:$O,11,FALSE)=""," ",VLOOKUP($D95,StagingData!$D:$O,11,FALSE))</f>
        <v>#N/A</v>
      </c>
      <c r="P95" s="99" t="str">
        <f>IF(VLOOKUP($D95,StagingData!$D:$O,12,FALSE)=""," ",VLOOKUP($D95,StagingData!$D:$O,12,FALSE))</f>
        <v xml:space="preserve"> </v>
      </c>
      <c r="Q95" s="50"/>
      <c r="R95" s="53"/>
      <c r="S95" s="20"/>
      <c r="T95" s="53">
        <v>0</v>
      </c>
      <c r="U95" s="53">
        <v>0</v>
      </c>
      <c r="V95" s="59">
        <f t="shared" si="2"/>
        <v>0</v>
      </c>
      <c r="W95" s="59">
        <f t="shared" si="3"/>
        <v>0</v>
      </c>
      <c r="X95" s="37"/>
      <c r="Y95" s="84"/>
      <c r="Z95" s="41"/>
    </row>
    <row r="96" spans="2:26" s="3" customFormat="1" x14ac:dyDescent="0.3">
      <c r="B96" s="3">
        <f>IF(TRIM(D96)&lt;&gt;"",MAX($B$5:B95)+1,"")</f>
        <v>91</v>
      </c>
      <c r="C96" s="84" t="s">
        <v>46</v>
      </c>
      <c r="D96" s="84" t="s">
        <v>48</v>
      </c>
      <c r="E96" s="84" t="s">
        <v>261</v>
      </c>
      <c r="F96" s="84" t="s">
        <v>265</v>
      </c>
      <c r="G96" s="3" t="str">
        <f>IFERROR(VLOOKUP($F96,'Table Names'!A:B,2,FALSE),"")</f>
        <v>Pay-by Business Partners</v>
      </c>
      <c r="H96" s="3" t="str">
        <f>VLOOKUP($D96,StagingData!$D:$O,4,FALSE)</f>
        <v>No</v>
      </c>
      <c r="I96" s="2"/>
      <c r="J96" s="98" t="str">
        <f>IF(VLOOKUP(D96,StagingData!D:O,6,FALSE)=""," ",VLOOKUP(D96,StagingData!D:O,6,FALSE))</f>
        <v xml:space="preserve"> </v>
      </c>
      <c r="K96" s="99" t="str">
        <f>IF(VLOOKUP($D96,StagingData!$D:$O,7,FALSE)=""," ",VLOOKUP($D96,StagingData!$D:$O,7,FALSE))</f>
        <v xml:space="preserve"> </v>
      </c>
      <c r="L96" s="99" t="str">
        <f>IF(VLOOKUP($D96,StagingData!$D:$O,8,FALSE)=""," ",VLOOKUP($D96,StagingData!$D:$O,8,FALSE))</f>
        <v xml:space="preserve"> </v>
      </c>
      <c r="M96" s="99" t="str">
        <f>IF(VLOOKUP($D96,StagingData!$D:$O,9,FALSE)=""," ",VLOOKUP($D96,StagingData!$D:$O,9,FALSE))</f>
        <v xml:space="preserve"> </v>
      </c>
      <c r="N96" s="99" t="e">
        <f>IF(VLOOKUP($D96,StagingData!$D:$O,10,FALSE)=""," ",VLOOKUP($D96,StagingData!$D:$O,10,FALSE))</f>
        <v>#N/A</v>
      </c>
      <c r="O96" s="99" t="e">
        <f>IF(VLOOKUP($D96,StagingData!$D:$O,11,FALSE)=""," ",VLOOKUP($D96,StagingData!$D:$O,11,FALSE))</f>
        <v>#N/A</v>
      </c>
      <c r="P96" s="99" t="str">
        <f>IF(VLOOKUP($D96,StagingData!$D:$O,12,FALSE)=""," ",VLOOKUP($D96,StagingData!$D:$O,12,FALSE))</f>
        <v xml:space="preserve"> </v>
      </c>
      <c r="Q96" s="56"/>
      <c r="R96" s="58"/>
      <c r="S96" s="58"/>
      <c r="T96" s="53">
        <v>0</v>
      </c>
      <c r="U96" s="53">
        <v>0</v>
      </c>
      <c r="V96" s="59">
        <f t="shared" si="2"/>
        <v>0</v>
      </c>
      <c r="W96" s="59">
        <f t="shared" si="3"/>
        <v>0</v>
      </c>
      <c r="X96" s="37"/>
      <c r="Y96" s="84"/>
      <c r="Z96" s="41"/>
    </row>
    <row r="97" spans="2:26" s="3" customFormat="1" x14ac:dyDescent="0.3">
      <c r="B97" s="3">
        <f>IF(TRIM(D97)&lt;&gt;"",MAX($B$5:B96)+1,"")</f>
        <v>92</v>
      </c>
      <c r="C97" s="84" t="s">
        <v>46</v>
      </c>
      <c r="D97" s="84" t="s">
        <v>48</v>
      </c>
      <c r="E97" s="84" t="s">
        <v>261</v>
      </c>
      <c r="F97" s="84" t="s">
        <v>266</v>
      </c>
      <c r="G97" s="3" t="str">
        <f>IFERROR(VLOOKUP($F97,'Table Names'!A:B,2,FALSE),"")</f>
        <v>Buy-from Business Partners</v>
      </c>
      <c r="H97" s="3" t="str">
        <f>VLOOKUP($D97,StagingData!$D:$O,4,FALSE)</f>
        <v>No</v>
      </c>
      <c r="I97" s="2"/>
      <c r="J97" s="98" t="str">
        <f>IF(VLOOKUP(D97,StagingData!D:O,6,FALSE)=""," ",VLOOKUP(D97,StagingData!D:O,6,FALSE))</f>
        <v xml:space="preserve"> </v>
      </c>
      <c r="K97" s="99" t="str">
        <f>IF(VLOOKUP($D97,StagingData!$D:$O,7,FALSE)=""," ",VLOOKUP($D97,StagingData!$D:$O,7,FALSE))</f>
        <v xml:space="preserve"> </v>
      </c>
      <c r="L97" s="99" t="str">
        <f>IF(VLOOKUP($D97,StagingData!$D:$O,8,FALSE)=""," ",VLOOKUP($D97,StagingData!$D:$O,8,FALSE))</f>
        <v xml:space="preserve"> </v>
      </c>
      <c r="M97" s="99" t="str">
        <f>IF(VLOOKUP($D97,StagingData!$D:$O,9,FALSE)=""," ",VLOOKUP($D97,StagingData!$D:$O,9,FALSE))</f>
        <v xml:space="preserve"> </v>
      </c>
      <c r="N97" s="99" t="e">
        <f>IF(VLOOKUP($D97,StagingData!$D:$O,10,FALSE)=""," ",VLOOKUP($D97,StagingData!$D:$O,10,FALSE))</f>
        <v>#N/A</v>
      </c>
      <c r="O97" s="99" t="e">
        <f>IF(VLOOKUP($D97,StagingData!$D:$O,11,FALSE)=""," ",VLOOKUP($D97,StagingData!$D:$O,11,FALSE))</f>
        <v>#N/A</v>
      </c>
      <c r="P97" s="99" t="str">
        <f>IF(VLOOKUP($D97,StagingData!$D:$O,12,FALSE)=""," ",VLOOKUP($D97,StagingData!$D:$O,12,FALSE))</f>
        <v xml:space="preserve"> </v>
      </c>
      <c r="Q97" s="50"/>
      <c r="R97" s="53"/>
      <c r="S97" s="20"/>
      <c r="T97" s="53">
        <v>0</v>
      </c>
      <c r="U97" s="53">
        <v>0</v>
      </c>
      <c r="V97" s="59">
        <f t="shared" si="2"/>
        <v>0</v>
      </c>
      <c r="W97" s="59">
        <f t="shared" si="3"/>
        <v>0</v>
      </c>
      <c r="X97" s="37"/>
      <c r="Y97" s="84"/>
      <c r="Z97" s="41"/>
    </row>
    <row r="98" spans="2:26" s="3" customFormat="1" x14ac:dyDescent="0.3">
      <c r="B98" s="3">
        <f>IF(TRIM(D98)&lt;&gt;"",MAX($B$5:B97)+1,"")</f>
        <v>93</v>
      </c>
      <c r="C98" s="84" t="s">
        <v>46</v>
      </c>
      <c r="D98" s="84" t="s">
        <v>48</v>
      </c>
      <c r="E98" s="84" t="s">
        <v>261</v>
      </c>
      <c r="F98" s="84" t="s">
        <v>267</v>
      </c>
      <c r="G98" s="3" t="str">
        <f>IFERROR(VLOOKUP($F98,'Table Names'!A:B,2,FALSE),"")</f>
        <v>Ship-from Business Partners</v>
      </c>
      <c r="H98" s="3" t="str">
        <f>VLOOKUP($D98,StagingData!$D:$O,4,FALSE)</f>
        <v>No</v>
      </c>
      <c r="I98" s="2"/>
      <c r="J98" s="98" t="str">
        <f>IF(VLOOKUP(D98,StagingData!D:O,6,FALSE)=""," ",VLOOKUP(D98,StagingData!D:O,6,FALSE))</f>
        <v xml:space="preserve"> </v>
      </c>
      <c r="K98" s="99" t="str">
        <f>IF(VLOOKUP($D98,StagingData!$D:$O,7,FALSE)=""," ",VLOOKUP($D98,StagingData!$D:$O,7,FALSE))</f>
        <v xml:space="preserve"> </v>
      </c>
      <c r="L98" s="99" t="str">
        <f>IF(VLOOKUP($D98,StagingData!$D:$O,8,FALSE)=""," ",VLOOKUP($D98,StagingData!$D:$O,8,FALSE))</f>
        <v xml:space="preserve"> </v>
      </c>
      <c r="M98" s="99" t="str">
        <f>IF(VLOOKUP($D98,StagingData!$D:$O,9,FALSE)=""," ",VLOOKUP($D98,StagingData!$D:$O,9,FALSE))</f>
        <v xml:space="preserve"> </v>
      </c>
      <c r="N98" s="99" t="e">
        <f>IF(VLOOKUP($D98,StagingData!$D:$O,10,FALSE)=""," ",VLOOKUP($D98,StagingData!$D:$O,10,FALSE))</f>
        <v>#N/A</v>
      </c>
      <c r="O98" s="99" t="e">
        <f>IF(VLOOKUP($D98,StagingData!$D:$O,11,FALSE)=""," ",VLOOKUP($D98,StagingData!$D:$O,11,FALSE))</f>
        <v>#N/A</v>
      </c>
      <c r="P98" s="99" t="str">
        <f>IF(VLOOKUP($D98,StagingData!$D:$O,12,FALSE)=""," ",VLOOKUP($D98,StagingData!$D:$O,12,FALSE))</f>
        <v xml:space="preserve"> </v>
      </c>
      <c r="Q98" s="50"/>
      <c r="R98" s="53"/>
      <c r="S98" s="20"/>
      <c r="T98" s="53">
        <v>0</v>
      </c>
      <c r="U98" s="53">
        <v>0</v>
      </c>
      <c r="V98" s="59">
        <f t="shared" si="2"/>
        <v>0</v>
      </c>
      <c r="W98" s="59">
        <f t="shared" si="3"/>
        <v>0</v>
      </c>
      <c r="X98" s="38"/>
      <c r="Y98" s="84"/>
      <c r="Z98" s="39"/>
    </row>
    <row r="99" spans="2:26" s="3" customFormat="1" x14ac:dyDescent="0.3">
      <c r="B99" s="3">
        <f>IF(TRIM(D99)&lt;&gt;"",MAX($B$5:B98)+1,"")</f>
        <v>94</v>
      </c>
      <c r="C99" s="84" t="s">
        <v>46</v>
      </c>
      <c r="D99" s="84" t="s">
        <v>48</v>
      </c>
      <c r="E99" s="84" t="s">
        <v>261</v>
      </c>
      <c r="F99" s="84" t="s">
        <v>268</v>
      </c>
      <c r="G99" s="3" t="str">
        <f>IFERROR(VLOOKUP($F99,'Table Names'!A:B,2,FALSE),"")</f>
        <v>Invoice-from Business Partners</v>
      </c>
      <c r="H99" s="3" t="str">
        <f>VLOOKUP($D99,StagingData!$D:$O,4,FALSE)</f>
        <v>No</v>
      </c>
      <c r="I99" s="2"/>
      <c r="J99" s="98" t="str">
        <f>IF(VLOOKUP(D99,StagingData!D:O,6,FALSE)=""," ",VLOOKUP(D99,StagingData!D:O,6,FALSE))</f>
        <v xml:space="preserve"> </v>
      </c>
      <c r="K99" s="99" t="str">
        <f>IF(VLOOKUP($D99,StagingData!$D:$O,7,FALSE)=""," ",VLOOKUP($D99,StagingData!$D:$O,7,FALSE))</f>
        <v xml:space="preserve"> </v>
      </c>
      <c r="L99" s="99" t="str">
        <f>IF(VLOOKUP($D99,StagingData!$D:$O,8,FALSE)=""," ",VLOOKUP($D99,StagingData!$D:$O,8,FALSE))</f>
        <v xml:space="preserve"> </v>
      </c>
      <c r="M99" s="99" t="str">
        <f>IF(VLOOKUP($D99,StagingData!$D:$O,9,FALSE)=""," ",VLOOKUP($D99,StagingData!$D:$O,9,FALSE))</f>
        <v xml:space="preserve"> </v>
      </c>
      <c r="N99" s="99" t="e">
        <f>IF(VLOOKUP($D99,StagingData!$D:$O,10,FALSE)=""," ",VLOOKUP($D99,StagingData!$D:$O,10,FALSE))</f>
        <v>#N/A</v>
      </c>
      <c r="O99" s="99" t="e">
        <f>IF(VLOOKUP($D99,StagingData!$D:$O,11,FALSE)=""," ",VLOOKUP($D99,StagingData!$D:$O,11,FALSE))</f>
        <v>#N/A</v>
      </c>
      <c r="P99" s="99" t="str">
        <f>IF(VLOOKUP($D99,StagingData!$D:$O,12,FALSE)=""," ",VLOOKUP($D99,StagingData!$D:$O,12,FALSE))</f>
        <v xml:space="preserve"> </v>
      </c>
      <c r="Q99" s="50"/>
      <c r="R99" s="53"/>
      <c r="S99" s="20"/>
      <c r="T99" s="53">
        <v>0</v>
      </c>
      <c r="U99" s="53">
        <v>0</v>
      </c>
      <c r="V99" s="59">
        <f t="shared" si="2"/>
        <v>0</v>
      </c>
      <c r="W99" s="59">
        <f t="shared" si="3"/>
        <v>0</v>
      </c>
      <c r="X99" s="38"/>
      <c r="Y99" s="84"/>
      <c r="Z99" s="39"/>
    </row>
    <row r="100" spans="2:26" s="3" customFormat="1" x14ac:dyDescent="0.3">
      <c r="B100" s="3">
        <f>IF(TRIM(D100)&lt;&gt;"",MAX($B$5:B99)+1,"")</f>
        <v>95</v>
      </c>
      <c r="C100" s="84" t="s">
        <v>46</v>
      </c>
      <c r="D100" s="84" t="s">
        <v>48</v>
      </c>
      <c r="E100" s="84" t="s">
        <v>261</v>
      </c>
      <c r="F100" s="84" t="s">
        <v>269</v>
      </c>
      <c r="G100" s="3" t="str">
        <f>IFERROR(VLOOKUP($F100,'Table Names'!A:B,2,FALSE),"")</f>
        <v>Pay-to Business Partners</v>
      </c>
      <c r="H100" s="3" t="str">
        <f>VLOOKUP($D100,StagingData!$D:$O,4,FALSE)</f>
        <v>No</v>
      </c>
      <c r="I100" s="2"/>
      <c r="J100" s="98" t="str">
        <f>IF(VLOOKUP(D100,StagingData!D:O,6,FALSE)=""," ",VLOOKUP(D100,StagingData!D:O,6,FALSE))</f>
        <v xml:space="preserve"> </v>
      </c>
      <c r="K100" s="99" t="str">
        <f>IF(VLOOKUP($D100,StagingData!$D:$O,7,FALSE)=""," ",VLOOKUP($D100,StagingData!$D:$O,7,FALSE))</f>
        <v xml:space="preserve"> </v>
      </c>
      <c r="L100" s="99" t="str">
        <f>IF(VLOOKUP($D100,StagingData!$D:$O,8,FALSE)=""," ",VLOOKUP($D100,StagingData!$D:$O,8,FALSE))</f>
        <v xml:space="preserve"> </v>
      </c>
      <c r="M100" s="99" t="str">
        <f>IF(VLOOKUP($D100,StagingData!$D:$O,9,FALSE)=""," ",VLOOKUP($D100,StagingData!$D:$O,9,FALSE))</f>
        <v xml:space="preserve"> </v>
      </c>
      <c r="N100" s="99" t="e">
        <f>IF(VLOOKUP($D100,StagingData!$D:$O,10,FALSE)=""," ",VLOOKUP($D100,StagingData!$D:$O,10,FALSE))</f>
        <v>#N/A</v>
      </c>
      <c r="O100" s="99" t="e">
        <f>IF(VLOOKUP($D100,StagingData!$D:$O,11,FALSE)=""," ",VLOOKUP($D100,StagingData!$D:$O,11,FALSE))</f>
        <v>#N/A</v>
      </c>
      <c r="P100" s="99" t="str">
        <f>IF(VLOOKUP($D100,StagingData!$D:$O,12,FALSE)=""," ",VLOOKUP($D100,StagingData!$D:$O,12,FALSE))</f>
        <v xml:space="preserve"> </v>
      </c>
      <c r="Q100" s="50"/>
      <c r="R100" s="53"/>
      <c r="S100" s="20"/>
      <c r="T100" s="53">
        <v>0</v>
      </c>
      <c r="U100" s="53">
        <v>0</v>
      </c>
      <c r="V100" s="59">
        <f t="shared" si="2"/>
        <v>0</v>
      </c>
      <c r="W100" s="59">
        <f t="shared" si="3"/>
        <v>0</v>
      </c>
      <c r="X100" s="38"/>
      <c r="Y100" s="84"/>
      <c r="Z100" s="39"/>
    </row>
    <row r="101" spans="2:26" s="3" customFormat="1" x14ac:dyDescent="0.3">
      <c r="B101" s="3">
        <f>IF(TRIM(D101)&lt;&gt;"",MAX($B$5:B100)+1,"")</f>
        <v>96</v>
      </c>
      <c r="C101" s="84" t="s">
        <v>46</v>
      </c>
      <c r="D101" s="84" t="s">
        <v>48</v>
      </c>
      <c r="E101" s="84" t="s">
        <v>305</v>
      </c>
      <c r="F101" s="84" t="s">
        <v>305</v>
      </c>
      <c r="G101" s="3" t="str">
        <f>IFERROR(VLOOKUP($F101,'Table Names'!A:B,2,FALSE),"")</f>
        <v>Bank Accounts by Pay-to Business Partner</v>
      </c>
      <c r="H101" s="3" t="str">
        <f>VLOOKUP($D101,StagingData!$D:$O,4,FALSE)</f>
        <v>No</v>
      </c>
      <c r="I101" s="2"/>
      <c r="J101" s="98" t="str">
        <f>IF(VLOOKUP(D101,StagingData!D:O,6,FALSE)=""," ",VLOOKUP(D101,StagingData!D:O,6,FALSE))</f>
        <v xml:space="preserve"> </v>
      </c>
      <c r="K101" s="99" t="str">
        <f>IF(VLOOKUP($D101,StagingData!$D:$O,7,FALSE)=""," ",VLOOKUP($D101,StagingData!$D:$O,7,FALSE))</f>
        <v xml:space="preserve"> </v>
      </c>
      <c r="L101" s="99" t="str">
        <f>IF(VLOOKUP($D101,StagingData!$D:$O,8,FALSE)=""," ",VLOOKUP($D101,StagingData!$D:$O,8,FALSE))</f>
        <v xml:space="preserve"> </v>
      </c>
      <c r="M101" s="99" t="str">
        <f>IF(VLOOKUP($D101,StagingData!$D:$O,9,FALSE)=""," ",VLOOKUP($D101,StagingData!$D:$O,9,FALSE))</f>
        <v xml:space="preserve"> </v>
      </c>
      <c r="N101" s="99" t="e">
        <f>IF(VLOOKUP($D101,StagingData!$D:$O,10,FALSE)=""," ",VLOOKUP($D101,StagingData!$D:$O,10,FALSE))</f>
        <v>#N/A</v>
      </c>
      <c r="O101" s="99" t="e">
        <f>IF(VLOOKUP($D101,StagingData!$D:$O,11,FALSE)=""," ",VLOOKUP($D101,StagingData!$D:$O,11,FALSE))</f>
        <v>#N/A</v>
      </c>
      <c r="P101" s="99" t="str">
        <f>IF(VLOOKUP($D101,StagingData!$D:$O,12,FALSE)=""," ",VLOOKUP($D101,StagingData!$D:$O,12,FALSE))</f>
        <v xml:space="preserve"> </v>
      </c>
      <c r="Q101" s="50"/>
      <c r="R101" s="53"/>
      <c r="S101" s="20"/>
      <c r="T101" s="53">
        <v>0</v>
      </c>
      <c r="U101" s="53">
        <v>0</v>
      </c>
      <c r="V101" s="59">
        <f t="shared" si="2"/>
        <v>0</v>
      </c>
      <c r="W101" s="59">
        <f t="shared" si="3"/>
        <v>0</v>
      </c>
      <c r="X101" s="38"/>
      <c r="Y101" s="84"/>
      <c r="Z101" s="39"/>
    </row>
    <row r="102" spans="2:26" s="3" customFormat="1" x14ac:dyDescent="0.3">
      <c r="B102" s="3">
        <f>IF(TRIM(D102)&lt;&gt;"",MAX($B$5:B101)+1,"")</f>
        <v>97</v>
      </c>
      <c r="C102" s="84" t="s">
        <v>46</v>
      </c>
      <c r="D102" s="84" t="s">
        <v>48</v>
      </c>
      <c r="E102" s="84" t="s">
        <v>261</v>
      </c>
      <c r="F102" s="84" t="s">
        <v>274</v>
      </c>
      <c r="G102" s="3" t="str">
        <f>IFERROR(VLOOKUP($F102,'Table Names'!A:B,2,FALSE),"")</f>
        <v>Tax Numbers by Business Partner</v>
      </c>
      <c r="H102" s="3" t="str">
        <f>VLOOKUP($D102,StagingData!$D:$O,4,FALSE)</f>
        <v>No</v>
      </c>
      <c r="I102" s="2"/>
      <c r="J102" s="98" t="str">
        <f>IF(VLOOKUP(D102,StagingData!D:O,6,FALSE)=""," ",VLOOKUP(D102,StagingData!D:O,6,FALSE))</f>
        <v xml:space="preserve"> </v>
      </c>
      <c r="K102" s="99" t="str">
        <f>IF(VLOOKUP($D102,StagingData!$D:$O,7,FALSE)=""," ",VLOOKUP($D102,StagingData!$D:$O,7,FALSE))</f>
        <v xml:space="preserve"> </v>
      </c>
      <c r="L102" s="99" t="str">
        <f>IF(VLOOKUP($D102,StagingData!$D:$O,8,FALSE)=""," ",VLOOKUP($D102,StagingData!$D:$O,8,FALSE))</f>
        <v xml:space="preserve"> </v>
      </c>
      <c r="M102" s="99" t="str">
        <f>IF(VLOOKUP($D102,StagingData!$D:$O,9,FALSE)=""," ",VLOOKUP($D102,StagingData!$D:$O,9,FALSE))</f>
        <v xml:space="preserve"> </v>
      </c>
      <c r="N102" s="99" t="e">
        <f>IF(VLOOKUP($D102,StagingData!$D:$O,10,FALSE)=""," ",VLOOKUP($D102,StagingData!$D:$O,10,FALSE))</f>
        <v>#N/A</v>
      </c>
      <c r="O102" s="99" t="e">
        <f>IF(VLOOKUP($D102,StagingData!$D:$O,11,FALSE)=""," ",VLOOKUP($D102,StagingData!$D:$O,11,FALSE))</f>
        <v>#N/A</v>
      </c>
      <c r="P102" s="99" t="str">
        <f>IF(VLOOKUP($D102,StagingData!$D:$O,12,FALSE)=""," ",VLOOKUP($D102,StagingData!$D:$O,12,FALSE))</f>
        <v xml:space="preserve"> </v>
      </c>
      <c r="Q102" s="50"/>
      <c r="R102" s="53"/>
      <c r="S102" s="20"/>
      <c r="T102" s="53">
        <v>0</v>
      </c>
      <c r="U102" s="53">
        <v>0</v>
      </c>
      <c r="V102" s="59">
        <f t="shared" si="2"/>
        <v>0</v>
      </c>
      <c r="W102" s="59">
        <f t="shared" si="3"/>
        <v>0</v>
      </c>
      <c r="X102" s="38"/>
      <c r="Y102" s="84"/>
      <c r="Z102" s="39"/>
    </row>
    <row r="103" spans="2:26" s="24" customFormat="1" x14ac:dyDescent="0.3">
      <c r="B103" s="3">
        <f>IF(TRIM(D103)&lt;&gt;"",MAX($B$5:B102)+1,"")</f>
        <v>98</v>
      </c>
      <c r="C103" s="84" t="s">
        <v>46</v>
      </c>
      <c r="D103" s="84" t="s">
        <v>46</v>
      </c>
      <c r="E103" s="84" t="s">
        <v>261</v>
      </c>
      <c r="F103" s="84" t="s">
        <v>261</v>
      </c>
      <c r="G103" s="3" t="str">
        <f>IFERROR(VLOOKUP($F103,'Table Names'!A:B,2,FALSE),"")</f>
        <v>Business Partners</v>
      </c>
      <c r="H103" s="3" t="str">
        <f>VLOOKUP($D103,StagingData!$D:$O,4,FALSE)</f>
        <v>No</v>
      </c>
      <c r="I103" s="2"/>
      <c r="J103" s="98" t="str">
        <f>IF(VLOOKUP(D103,StagingData!D:O,6,FALSE)=""," ",VLOOKUP(D103,StagingData!D:O,6,FALSE))</f>
        <v xml:space="preserve"> </v>
      </c>
      <c r="K103" s="99" t="str">
        <f>IF(VLOOKUP($D103,StagingData!$D:$O,7,FALSE)=""," ",VLOOKUP($D103,StagingData!$D:$O,7,FALSE))</f>
        <v xml:space="preserve"> </v>
      </c>
      <c r="L103" s="99" t="str">
        <f>IF(VLOOKUP($D103,StagingData!$D:$O,8,FALSE)=""," ",VLOOKUP($D103,StagingData!$D:$O,8,FALSE))</f>
        <v xml:space="preserve"> </v>
      </c>
      <c r="M103" s="99" t="str">
        <f>IF(VLOOKUP($D103,StagingData!$D:$O,9,FALSE)=""," ",VLOOKUP($D103,StagingData!$D:$O,9,FALSE))</f>
        <v xml:space="preserve"> </v>
      </c>
      <c r="N103" s="99" t="e">
        <f>IF(VLOOKUP($D103,StagingData!$D:$O,10,FALSE)=""," ",VLOOKUP($D103,StagingData!$D:$O,10,FALSE))</f>
        <v>#N/A</v>
      </c>
      <c r="O103" s="99" t="e">
        <f>IF(VLOOKUP($D103,StagingData!$D:$O,11,FALSE)=""," ",VLOOKUP($D103,StagingData!$D:$O,11,FALSE))</f>
        <v>#N/A</v>
      </c>
      <c r="P103" s="99" t="str">
        <f>IF(VLOOKUP($D103,StagingData!$D:$O,12,FALSE)=""," ",VLOOKUP($D103,StagingData!$D:$O,12,FALSE))</f>
        <v xml:space="preserve"> </v>
      </c>
      <c r="Q103" s="50"/>
      <c r="R103" s="53"/>
      <c r="S103" s="20"/>
      <c r="T103" s="53">
        <v>0</v>
      </c>
      <c r="U103" s="53">
        <v>0</v>
      </c>
      <c r="V103" s="59">
        <f t="shared" si="2"/>
        <v>0</v>
      </c>
      <c r="W103" s="59">
        <f t="shared" si="3"/>
        <v>0</v>
      </c>
      <c r="X103" s="38"/>
      <c r="Y103" s="84"/>
      <c r="Z103" s="39"/>
    </row>
    <row r="104" spans="2:26" s="3" customFormat="1" x14ac:dyDescent="0.3">
      <c r="B104" s="3">
        <f>IF(TRIM(D104)&lt;&gt;"",MAX($B$5:B103)+1,"")</f>
        <v>99</v>
      </c>
      <c r="C104" s="84" t="s">
        <v>46</v>
      </c>
      <c r="D104" s="84" t="s">
        <v>46</v>
      </c>
      <c r="E104" s="84" t="s">
        <v>261</v>
      </c>
      <c r="F104" s="84" t="s">
        <v>262</v>
      </c>
      <c r="G104" s="3" t="str">
        <f>IFERROR(VLOOKUP($F104,'Table Names'!A:B,2,FALSE),"")</f>
        <v>Sold-to Business Partners</v>
      </c>
      <c r="H104" s="3" t="str">
        <f>VLOOKUP($D104,StagingData!$D:$O,4,FALSE)</f>
        <v>No</v>
      </c>
      <c r="I104" s="2"/>
      <c r="J104" s="98" t="str">
        <f>IF(VLOOKUP(D104,StagingData!D:O,6,FALSE)=""," ",VLOOKUP(D104,StagingData!D:O,6,FALSE))</f>
        <v xml:space="preserve"> </v>
      </c>
      <c r="K104" s="99" t="str">
        <f>IF(VLOOKUP($D104,StagingData!$D:$O,7,FALSE)=""," ",VLOOKUP($D104,StagingData!$D:$O,7,FALSE))</f>
        <v xml:space="preserve"> </v>
      </c>
      <c r="L104" s="99" t="str">
        <f>IF(VLOOKUP($D104,StagingData!$D:$O,8,FALSE)=""," ",VLOOKUP($D104,StagingData!$D:$O,8,FALSE))</f>
        <v xml:space="preserve"> </v>
      </c>
      <c r="M104" s="99" t="str">
        <f>IF(VLOOKUP($D104,StagingData!$D:$O,9,FALSE)=""," ",VLOOKUP($D104,StagingData!$D:$O,9,FALSE))</f>
        <v xml:space="preserve"> </v>
      </c>
      <c r="N104" s="99" t="e">
        <f>IF(VLOOKUP($D104,StagingData!$D:$O,10,FALSE)=""," ",VLOOKUP($D104,StagingData!$D:$O,10,FALSE))</f>
        <v>#N/A</v>
      </c>
      <c r="O104" s="99" t="e">
        <f>IF(VLOOKUP($D104,StagingData!$D:$O,11,FALSE)=""," ",VLOOKUP($D104,StagingData!$D:$O,11,FALSE))</f>
        <v>#N/A</v>
      </c>
      <c r="P104" s="99" t="str">
        <f>IF(VLOOKUP($D104,StagingData!$D:$O,12,FALSE)=""," ",VLOOKUP($D104,StagingData!$D:$O,12,FALSE))</f>
        <v xml:space="preserve"> </v>
      </c>
      <c r="Q104" s="50"/>
      <c r="R104" s="53"/>
      <c r="S104" s="20"/>
      <c r="T104" s="53">
        <v>0</v>
      </c>
      <c r="U104" s="53">
        <v>0</v>
      </c>
      <c r="V104" s="59">
        <f t="shared" si="2"/>
        <v>0</v>
      </c>
      <c r="W104" s="59">
        <f t="shared" si="3"/>
        <v>0</v>
      </c>
      <c r="X104" s="37"/>
      <c r="Y104" s="84"/>
      <c r="Z104" s="41"/>
    </row>
    <row r="105" spans="2:26" s="3" customFormat="1" x14ac:dyDescent="0.3">
      <c r="B105" s="3">
        <f>IF(TRIM(D105)&lt;&gt;"",MAX($B$5:B104)+1,"")</f>
        <v>100</v>
      </c>
      <c r="C105" s="84" t="s">
        <v>46</v>
      </c>
      <c r="D105" s="84" t="s">
        <v>46</v>
      </c>
      <c r="E105" s="84" t="s">
        <v>261</v>
      </c>
      <c r="F105" s="84" t="s">
        <v>263</v>
      </c>
      <c r="G105" s="3" t="str">
        <f>IFERROR(VLOOKUP($F105,'Table Names'!A:B,2,FALSE),"")</f>
        <v>Ship-to Business Partners</v>
      </c>
      <c r="H105" s="3" t="str">
        <f>VLOOKUP($D105,StagingData!$D:$O,4,FALSE)</f>
        <v>No</v>
      </c>
      <c r="I105" s="2"/>
      <c r="J105" s="98" t="str">
        <f>IF(VLOOKUP(D105,StagingData!D:O,6,FALSE)=""," ",VLOOKUP(D105,StagingData!D:O,6,FALSE))</f>
        <v xml:space="preserve"> </v>
      </c>
      <c r="K105" s="99" t="str">
        <f>IF(VLOOKUP($D105,StagingData!$D:$O,7,FALSE)=""," ",VLOOKUP($D105,StagingData!$D:$O,7,FALSE))</f>
        <v xml:space="preserve"> </v>
      </c>
      <c r="L105" s="99" t="str">
        <f>IF(VLOOKUP($D105,StagingData!$D:$O,8,FALSE)=""," ",VLOOKUP($D105,StagingData!$D:$O,8,FALSE))</f>
        <v xml:space="preserve"> </v>
      </c>
      <c r="M105" s="99" t="str">
        <f>IF(VLOOKUP($D105,StagingData!$D:$O,9,FALSE)=""," ",VLOOKUP($D105,StagingData!$D:$O,9,FALSE))</f>
        <v xml:space="preserve"> </v>
      </c>
      <c r="N105" s="99" t="e">
        <f>IF(VLOOKUP($D105,StagingData!$D:$O,10,FALSE)=""," ",VLOOKUP($D105,StagingData!$D:$O,10,FALSE))</f>
        <v>#N/A</v>
      </c>
      <c r="O105" s="99" t="e">
        <f>IF(VLOOKUP($D105,StagingData!$D:$O,11,FALSE)=""," ",VLOOKUP($D105,StagingData!$D:$O,11,FALSE))</f>
        <v>#N/A</v>
      </c>
      <c r="P105" s="99" t="str">
        <f>IF(VLOOKUP($D105,StagingData!$D:$O,12,FALSE)=""," ",VLOOKUP($D105,StagingData!$D:$O,12,FALSE))</f>
        <v xml:space="preserve"> </v>
      </c>
      <c r="Q105" s="56"/>
      <c r="R105" s="58"/>
      <c r="S105" s="58"/>
      <c r="T105" s="53">
        <v>0</v>
      </c>
      <c r="U105" s="53">
        <v>0</v>
      </c>
      <c r="V105" s="59">
        <f t="shared" si="2"/>
        <v>0</v>
      </c>
      <c r="W105" s="59">
        <f t="shared" si="3"/>
        <v>0</v>
      </c>
      <c r="X105" s="37"/>
      <c r="Y105" s="84"/>
      <c r="Z105" s="41"/>
    </row>
    <row r="106" spans="2:26" s="3" customFormat="1" x14ac:dyDescent="0.3">
      <c r="B106" s="3">
        <f>IF(TRIM(D106)&lt;&gt;"",MAX($B$5:B105)+1,"")</f>
        <v>101</v>
      </c>
      <c r="C106" s="84" t="s">
        <v>46</v>
      </c>
      <c r="D106" s="84" t="s">
        <v>46</v>
      </c>
      <c r="E106" s="84" t="s">
        <v>261</v>
      </c>
      <c r="F106" s="84" t="s">
        <v>264</v>
      </c>
      <c r="G106" s="3" t="str">
        <f>IFERROR(VLOOKUP($F106,'Table Names'!A:B,2,FALSE),"")</f>
        <v>Invoice-to Business Partners</v>
      </c>
      <c r="H106" s="3" t="str">
        <f>VLOOKUP($D106,StagingData!$D:$O,4,FALSE)</f>
        <v>No</v>
      </c>
      <c r="I106" s="2"/>
      <c r="J106" s="98" t="str">
        <f>IF(VLOOKUP(D106,StagingData!D:O,6,FALSE)=""," ",VLOOKUP(D106,StagingData!D:O,6,FALSE))</f>
        <v xml:space="preserve"> </v>
      </c>
      <c r="K106" s="99" t="str">
        <f>IF(VLOOKUP($D106,StagingData!$D:$O,7,FALSE)=""," ",VLOOKUP($D106,StagingData!$D:$O,7,FALSE))</f>
        <v xml:space="preserve"> </v>
      </c>
      <c r="L106" s="99" t="str">
        <f>IF(VLOOKUP($D106,StagingData!$D:$O,8,FALSE)=""," ",VLOOKUP($D106,StagingData!$D:$O,8,FALSE))</f>
        <v xml:space="preserve"> </v>
      </c>
      <c r="M106" s="99" t="str">
        <f>IF(VLOOKUP($D106,StagingData!$D:$O,9,FALSE)=""," ",VLOOKUP($D106,StagingData!$D:$O,9,FALSE))</f>
        <v xml:space="preserve"> </v>
      </c>
      <c r="N106" s="99" t="e">
        <f>IF(VLOOKUP($D106,StagingData!$D:$O,10,FALSE)=""," ",VLOOKUP($D106,StagingData!$D:$O,10,FALSE))</f>
        <v>#N/A</v>
      </c>
      <c r="O106" s="99" t="e">
        <f>IF(VLOOKUP($D106,StagingData!$D:$O,11,FALSE)=""," ",VLOOKUP($D106,StagingData!$D:$O,11,FALSE))</f>
        <v>#N/A</v>
      </c>
      <c r="P106" s="99" t="str">
        <f>IF(VLOOKUP($D106,StagingData!$D:$O,12,FALSE)=""," ",VLOOKUP($D106,StagingData!$D:$O,12,FALSE))</f>
        <v xml:space="preserve"> </v>
      </c>
      <c r="Q106" s="50"/>
      <c r="R106" s="53"/>
      <c r="S106" s="20"/>
      <c r="T106" s="53">
        <v>0</v>
      </c>
      <c r="U106" s="53">
        <v>0</v>
      </c>
      <c r="V106" s="59">
        <f t="shared" si="2"/>
        <v>0</v>
      </c>
      <c r="W106" s="59">
        <f t="shared" si="3"/>
        <v>0</v>
      </c>
      <c r="X106" s="38"/>
      <c r="Y106" s="84"/>
      <c r="Z106" s="39"/>
    </row>
    <row r="107" spans="2:26" s="24" customFormat="1" x14ac:dyDescent="0.3">
      <c r="B107" s="3">
        <f>IF(TRIM(D107)&lt;&gt;"",MAX($B$5:B106)+1,"")</f>
        <v>102</v>
      </c>
      <c r="C107" s="84" t="s">
        <v>46</v>
      </c>
      <c r="D107" s="84" t="s">
        <v>46</v>
      </c>
      <c r="E107" s="84" t="s">
        <v>261</v>
      </c>
      <c r="F107" s="84" t="s">
        <v>265</v>
      </c>
      <c r="G107" s="3" t="str">
        <f>IFERROR(VLOOKUP($F107,'Table Names'!A:B,2,FALSE),"")</f>
        <v>Pay-by Business Partners</v>
      </c>
      <c r="H107" s="3" t="str">
        <f>VLOOKUP($D107,StagingData!$D:$O,4,FALSE)</f>
        <v>No</v>
      </c>
      <c r="I107" s="2"/>
      <c r="J107" s="98" t="str">
        <f>IF(VLOOKUP(D107,StagingData!D:O,6,FALSE)=""," ",VLOOKUP(D107,StagingData!D:O,6,FALSE))</f>
        <v xml:space="preserve"> </v>
      </c>
      <c r="K107" s="99" t="str">
        <f>IF(VLOOKUP($D107,StagingData!$D:$O,7,FALSE)=""," ",VLOOKUP($D107,StagingData!$D:$O,7,FALSE))</f>
        <v xml:space="preserve"> </v>
      </c>
      <c r="L107" s="99" t="str">
        <f>IF(VLOOKUP($D107,StagingData!$D:$O,8,FALSE)=""," ",VLOOKUP($D107,StagingData!$D:$O,8,FALSE))</f>
        <v xml:space="preserve"> </v>
      </c>
      <c r="M107" s="99" t="str">
        <f>IF(VLOOKUP($D107,StagingData!$D:$O,9,FALSE)=""," ",VLOOKUP($D107,StagingData!$D:$O,9,FALSE))</f>
        <v xml:space="preserve"> </v>
      </c>
      <c r="N107" s="99" t="e">
        <f>IF(VLOOKUP($D107,StagingData!$D:$O,10,FALSE)=""," ",VLOOKUP($D107,StagingData!$D:$O,10,FALSE))</f>
        <v>#N/A</v>
      </c>
      <c r="O107" s="99" t="e">
        <f>IF(VLOOKUP($D107,StagingData!$D:$O,11,FALSE)=""," ",VLOOKUP($D107,StagingData!$D:$O,11,FALSE))</f>
        <v>#N/A</v>
      </c>
      <c r="P107" s="99" t="str">
        <f>IF(VLOOKUP($D107,StagingData!$D:$O,12,FALSE)=""," ",VLOOKUP($D107,StagingData!$D:$O,12,FALSE))</f>
        <v xml:space="preserve"> </v>
      </c>
      <c r="Q107" s="50"/>
      <c r="R107" s="53"/>
      <c r="S107" s="20"/>
      <c r="T107" s="53">
        <v>0</v>
      </c>
      <c r="U107" s="53">
        <v>0</v>
      </c>
      <c r="V107" s="59">
        <f t="shared" si="2"/>
        <v>0</v>
      </c>
      <c r="W107" s="59">
        <f t="shared" si="3"/>
        <v>0</v>
      </c>
      <c r="X107" s="38"/>
      <c r="Y107" s="84"/>
      <c r="Z107" s="39"/>
    </row>
    <row r="108" spans="2:26" s="3" customFormat="1" x14ac:dyDescent="0.3">
      <c r="B108" s="3">
        <f>IF(TRIM(D108)&lt;&gt;"",MAX($B$5:B107)+1,"")</f>
        <v>103</v>
      </c>
      <c r="C108" s="84" t="s">
        <v>46</v>
      </c>
      <c r="D108" s="84" t="s">
        <v>46</v>
      </c>
      <c r="E108" s="84" t="s">
        <v>261</v>
      </c>
      <c r="F108" s="84" t="s">
        <v>266</v>
      </c>
      <c r="G108" s="3" t="str">
        <f>IFERROR(VLOOKUP($F108,'Table Names'!A:B,2,FALSE),"")</f>
        <v>Buy-from Business Partners</v>
      </c>
      <c r="H108" s="3" t="str">
        <f>VLOOKUP($D108,StagingData!$D:$O,4,FALSE)</f>
        <v>No</v>
      </c>
      <c r="I108" s="2"/>
      <c r="J108" s="98" t="str">
        <f>IF(VLOOKUP(D108,StagingData!D:O,6,FALSE)=""," ",VLOOKUP(D108,StagingData!D:O,6,FALSE))</f>
        <v xml:space="preserve"> </v>
      </c>
      <c r="K108" s="99" t="str">
        <f>IF(VLOOKUP($D108,StagingData!$D:$O,7,FALSE)=""," ",VLOOKUP($D108,StagingData!$D:$O,7,FALSE))</f>
        <v xml:space="preserve"> </v>
      </c>
      <c r="L108" s="99" t="str">
        <f>IF(VLOOKUP($D108,StagingData!$D:$O,8,FALSE)=""," ",VLOOKUP($D108,StagingData!$D:$O,8,FALSE))</f>
        <v xml:space="preserve"> </v>
      </c>
      <c r="M108" s="99" t="str">
        <f>IF(VLOOKUP($D108,StagingData!$D:$O,9,FALSE)=""," ",VLOOKUP($D108,StagingData!$D:$O,9,FALSE))</f>
        <v xml:space="preserve"> </v>
      </c>
      <c r="N108" s="99" t="e">
        <f>IF(VLOOKUP($D108,StagingData!$D:$O,10,FALSE)=""," ",VLOOKUP($D108,StagingData!$D:$O,10,FALSE))</f>
        <v>#N/A</v>
      </c>
      <c r="O108" s="99" t="e">
        <f>IF(VLOOKUP($D108,StagingData!$D:$O,11,FALSE)=""," ",VLOOKUP($D108,StagingData!$D:$O,11,FALSE))</f>
        <v>#N/A</v>
      </c>
      <c r="P108" s="99" t="str">
        <f>IF(VLOOKUP($D108,StagingData!$D:$O,12,FALSE)=""," ",VLOOKUP($D108,StagingData!$D:$O,12,FALSE))</f>
        <v xml:space="preserve"> </v>
      </c>
      <c r="Q108" s="50"/>
      <c r="R108" s="53"/>
      <c r="S108" s="20"/>
      <c r="T108" s="53">
        <v>0</v>
      </c>
      <c r="U108" s="53">
        <v>0</v>
      </c>
      <c r="V108" s="59">
        <f t="shared" si="2"/>
        <v>0</v>
      </c>
      <c r="W108" s="59">
        <f t="shared" si="3"/>
        <v>0</v>
      </c>
      <c r="X108" s="38"/>
      <c r="Y108" s="84"/>
      <c r="Z108" s="39"/>
    </row>
    <row r="109" spans="2:26" s="3" customFormat="1" x14ac:dyDescent="0.3">
      <c r="B109" s="3">
        <f>IF(TRIM(D109)&lt;&gt;"",MAX($B$5:B108)+1,"")</f>
        <v>104</v>
      </c>
      <c r="C109" s="84" t="s">
        <v>46</v>
      </c>
      <c r="D109" s="84" t="s">
        <v>46</v>
      </c>
      <c r="E109" s="84" t="s">
        <v>261</v>
      </c>
      <c r="F109" s="84" t="s">
        <v>267</v>
      </c>
      <c r="G109" s="3" t="str">
        <f>IFERROR(VLOOKUP($F109,'Table Names'!A:B,2,FALSE),"")</f>
        <v>Ship-from Business Partners</v>
      </c>
      <c r="H109" s="3" t="str">
        <f>VLOOKUP($D109,StagingData!$D:$O,4,FALSE)</f>
        <v>No</v>
      </c>
      <c r="I109" s="2"/>
      <c r="J109" s="98" t="str">
        <f>IF(VLOOKUP(D109,StagingData!D:O,6,FALSE)=""," ",VLOOKUP(D109,StagingData!D:O,6,FALSE))</f>
        <v xml:space="preserve"> </v>
      </c>
      <c r="K109" s="99" t="str">
        <f>IF(VLOOKUP($D109,StagingData!$D:$O,7,FALSE)=""," ",VLOOKUP($D109,StagingData!$D:$O,7,FALSE))</f>
        <v xml:space="preserve"> </v>
      </c>
      <c r="L109" s="99" t="str">
        <f>IF(VLOOKUP($D109,StagingData!$D:$O,8,FALSE)=""," ",VLOOKUP($D109,StagingData!$D:$O,8,FALSE))</f>
        <v xml:space="preserve"> </v>
      </c>
      <c r="M109" s="99" t="str">
        <f>IF(VLOOKUP($D109,StagingData!$D:$O,9,FALSE)=""," ",VLOOKUP($D109,StagingData!$D:$O,9,FALSE))</f>
        <v xml:space="preserve"> </v>
      </c>
      <c r="N109" s="99" t="e">
        <f>IF(VLOOKUP($D109,StagingData!$D:$O,10,FALSE)=""," ",VLOOKUP($D109,StagingData!$D:$O,10,FALSE))</f>
        <v>#N/A</v>
      </c>
      <c r="O109" s="99" t="e">
        <f>IF(VLOOKUP($D109,StagingData!$D:$O,11,FALSE)=""," ",VLOOKUP($D109,StagingData!$D:$O,11,FALSE))</f>
        <v>#N/A</v>
      </c>
      <c r="P109" s="99" t="str">
        <f>IF(VLOOKUP($D109,StagingData!$D:$O,12,FALSE)=""," ",VLOOKUP($D109,StagingData!$D:$O,12,FALSE))</f>
        <v xml:space="preserve"> </v>
      </c>
      <c r="Q109" s="50"/>
      <c r="R109" s="53"/>
      <c r="S109" s="20"/>
      <c r="T109" s="53">
        <v>0</v>
      </c>
      <c r="U109" s="53">
        <v>0</v>
      </c>
      <c r="V109" s="59">
        <f t="shared" si="2"/>
        <v>0</v>
      </c>
      <c r="W109" s="59">
        <f t="shared" si="3"/>
        <v>0</v>
      </c>
      <c r="X109" s="38"/>
      <c r="Y109" s="84"/>
      <c r="Z109" s="39"/>
    </row>
    <row r="110" spans="2:26" s="84" customFormat="1" x14ac:dyDescent="0.3">
      <c r="B110" s="3">
        <f>IF(TRIM(D110)&lt;&gt;"",MAX($B$5:B109)+1,"")</f>
        <v>105</v>
      </c>
      <c r="C110" s="84" t="s">
        <v>46</v>
      </c>
      <c r="D110" s="84" t="s">
        <v>46</v>
      </c>
      <c r="E110" s="84" t="s">
        <v>261</v>
      </c>
      <c r="F110" s="84" t="s">
        <v>268</v>
      </c>
      <c r="G110" s="3" t="str">
        <f>IFERROR(VLOOKUP($F110,'Table Names'!A:B,2,FALSE),"")</f>
        <v>Invoice-from Business Partners</v>
      </c>
      <c r="H110" s="3" t="str">
        <f>VLOOKUP($D110,StagingData!$D:$O,4,FALSE)</f>
        <v>No</v>
      </c>
      <c r="I110" s="2"/>
      <c r="J110" s="98" t="str">
        <f>IF(VLOOKUP(D110,StagingData!D:O,6,FALSE)=""," ",VLOOKUP(D110,StagingData!D:O,6,FALSE))</f>
        <v xml:space="preserve"> </v>
      </c>
      <c r="K110" s="99" t="str">
        <f>IF(VLOOKUP($D110,StagingData!$D:$O,7,FALSE)=""," ",VLOOKUP($D110,StagingData!$D:$O,7,FALSE))</f>
        <v xml:space="preserve"> </v>
      </c>
      <c r="L110" s="99" t="str">
        <f>IF(VLOOKUP($D110,StagingData!$D:$O,8,FALSE)=""," ",VLOOKUP($D110,StagingData!$D:$O,8,FALSE))</f>
        <v xml:space="preserve"> </v>
      </c>
      <c r="M110" s="99" t="str">
        <f>IF(VLOOKUP($D110,StagingData!$D:$O,9,FALSE)=""," ",VLOOKUP($D110,StagingData!$D:$O,9,FALSE))</f>
        <v xml:space="preserve"> </v>
      </c>
      <c r="N110" s="99" t="e">
        <f>IF(VLOOKUP($D110,StagingData!$D:$O,10,FALSE)=""," ",VLOOKUP($D110,StagingData!$D:$O,10,FALSE))</f>
        <v>#N/A</v>
      </c>
      <c r="O110" s="99" t="e">
        <f>IF(VLOOKUP($D110,StagingData!$D:$O,11,FALSE)=""," ",VLOOKUP($D110,StagingData!$D:$O,11,FALSE))</f>
        <v>#N/A</v>
      </c>
      <c r="P110" s="99" t="str">
        <f>IF(VLOOKUP($D110,StagingData!$D:$O,12,FALSE)=""," ",VLOOKUP($D110,StagingData!$D:$O,12,FALSE))</f>
        <v xml:space="preserve"> </v>
      </c>
      <c r="Q110" s="50"/>
      <c r="R110" s="53"/>
      <c r="S110" s="20"/>
      <c r="T110" s="53">
        <v>0</v>
      </c>
      <c r="U110" s="53">
        <v>0</v>
      </c>
      <c r="V110" s="59">
        <f t="shared" si="2"/>
        <v>0</v>
      </c>
      <c r="W110" s="59">
        <f t="shared" si="3"/>
        <v>0</v>
      </c>
      <c r="X110" s="38"/>
      <c r="Z110" s="39"/>
    </row>
    <row r="111" spans="2:26" s="84" customFormat="1" x14ac:dyDescent="0.3">
      <c r="B111" s="3">
        <f>IF(TRIM(D111)&lt;&gt;"",MAX($B$5:B110)+1,"")</f>
        <v>106</v>
      </c>
      <c r="C111" s="84" t="s">
        <v>46</v>
      </c>
      <c r="D111" s="84" t="s">
        <v>46</v>
      </c>
      <c r="E111" s="84" t="s">
        <v>261</v>
      </c>
      <c r="F111" s="84" t="s">
        <v>269</v>
      </c>
      <c r="G111" s="3" t="str">
        <f>IFERROR(VLOOKUP($F111,'Table Names'!A:B,2,FALSE),"")</f>
        <v>Pay-to Business Partners</v>
      </c>
      <c r="H111" s="3" t="str">
        <f>VLOOKUP($D111,StagingData!$D:$O,4,FALSE)</f>
        <v>No</v>
      </c>
      <c r="I111" s="2"/>
      <c r="J111" s="98" t="str">
        <f>IF(VLOOKUP(D111,StagingData!D:O,6,FALSE)=""," ",VLOOKUP(D111,StagingData!D:O,6,FALSE))</f>
        <v xml:space="preserve"> </v>
      </c>
      <c r="K111" s="99" t="str">
        <f>IF(VLOOKUP($D111,StagingData!$D:$O,7,FALSE)=""," ",VLOOKUP($D111,StagingData!$D:$O,7,FALSE))</f>
        <v xml:space="preserve"> </v>
      </c>
      <c r="L111" s="99" t="str">
        <f>IF(VLOOKUP($D111,StagingData!$D:$O,8,FALSE)=""," ",VLOOKUP($D111,StagingData!$D:$O,8,FALSE))</f>
        <v xml:space="preserve"> </v>
      </c>
      <c r="M111" s="99" t="str">
        <f>IF(VLOOKUP($D111,StagingData!$D:$O,9,FALSE)=""," ",VLOOKUP($D111,StagingData!$D:$O,9,FALSE))</f>
        <v xml:space="preserve"> </v>
      </c>
      <c r="N111" s="99" t="e">
        <f>IF(VLOOKUP($D111,StagingData!$D:$O,10,FALSE)=""," ",VLOOKUP($D111,StagingData!$D:$O,10,FALSE))</f>
        <v>#N/A</v>
      </c>
      <c r="O111" s="99" t="e">
        <f>IF(VLOOKUP($D111,StagingData!$D:$O,11,FALSE)=""," ",VLOOKUP($D111,StagingData!$D:$O,11,FALSE))</f>
        <v>#N/A</v>
      </c>
      <c r="P111" s="99" t="str">
        <f>IF(VLOOKUP($D111,StagingData!$D:$O,12,FALSE)=""," ",VLOOKUP($D111,StagingData!$D:$O,12,FALSE))</f>
        <v xml:space="preserve"> </v>
      </c>
      <c r="Q111" s="50"/>
      <c r="R111" s="53"/>
      <c r="S111" s="20"/>
      <c r="T111" s="53">
        <v>0</v>
      </c>
      <c r="U111" s="53">
        <v>0</v>
      </c>
      <c r="V111" s="59">
        <f t="shared" si="2"/>
        <v>0</v>
      </c>
      <c r="W111" s="59">
        <f t="shared" si="3"/>
        <v>0</v>
      </c>
      <c r="X111" s="38"/>
      <c r="Z111" s="39"/>
    </row>
    <row r="112" spans="2:26" s="84" customFormat="1" x14ac:dyDescent="0.3">
      <c r="B112" s="3">
        <f>IF(TRIM(D112)&lt;&gt;"",MAX($B$5:B111)+1,"")</f>
        <v>107</v>
      </c>
      <c r="C112" s="84" t="s">
        <v>46</v>
      </c>
      <c r="D112" s="84" t="s">
        <v>46</v>
      </c>
      <c r="E112" s="84" t="s">
        <v>278</v>
      </c>
      <c r="F112" s="84" t="s">
        <v>278</v>
      </c>
      <c r="G112" s="3" t="str">
        <f>IFERROR(VLOOKUP($F112,'Table Names'!A:B,2,FALSE),"")</f>
        <v>Addresses by Business Partner</v>
      </c>
      <c r="H112" s="3" t="str">
        <f>VLOOKUP($D112,StagingData!$D:$O,4,FALSE)</f>
        <v>No</v>
      </c>
      <c r="I112" s="2"/>
      <c r="J112" s="98" t="str">
        <f>IF(VLOOKUP(D112,StagingData!D:O,6,FALSE)=""," ",VLOOKUP(D112,StagingData!D:O,6,FALSE))</f>
        <v xml:space="preserve"> </v>
      </c>
      <c r="K112" s="99" t="str">
        <f>IF(VLOOKUP($D112,StagingData!$D:$O,7,FALSE)=""," ",VLOOKUP($D112,StagingData!$D:$O,7,FALSE))</f>
        <v xml:space="preserve"> </v>
      </c>
      <c r="L112" s="99" t="str">
        <f>IF(VLOOKUP($D112,StagingData!$D:$O,8,FALSE)=""," ",VLOOKUP($D112,StagingData!$D:$O,8,FALSE))</f>
        <v xml:space="preserve"> </v>
      </c>
      <c r="M112" s="99" t="str">
        <f>IF(VLOOKUP($D112,StagingData!$D:$O,9,FALSE)=""," ",VLOOKUP($D112,StagingData!$D:$O,9,FALSE))</f>
        <v xml:space="preserve"> </v>
      </c>
      <c r="N112" s="99" t="e">
        <f>IF(VLOOKUP($D112,StagingData!$D:$O,10,FALSE)=""," ",VLOOKUP($D112,StagingData!$D:$O,10,FALSE))</f>
        <v>#N/A</v>
      </c>
      <c r="O112" s="99" t="e">
        <f>IF(VLOOKUP($D112,StagingData!$D:$O,11,FALSE)=""," ",VLOOKUP($D112,StagingData!$D:$O,11,FALSE))</f>
        <v>#N/A</v>
      </c>
      <c r="P112" s="99" t="str">
        <f>IF(VLOOKUP($D112,StagingData!$D:$O,12,FALSE)=""," ",VLOOKUP($D112,StagingData!$D:$O,12,FALSE))</f>
        <v xml:space="preserve"> </v>
      </c>
      <c r="Q112" s="50"/>
      <c r="R112" s="53"/>
      <c r="S112" s="20"/>
      <c r="T112" s="53">
        <v>0</v>
      </c>
      <c r="U112" s="53">
        <v>0</v>
      </c>
      <c r="V112" s="59">
        <f t="shared" si="2"/>
        <v>0</v>
      </c>
      <c r="W112" s="59">
        <f t="shared" si="3"/>
        <v>0</v>
      </c>
      <c r="X112" s="38"/>
      <c r="Z112" s="39"/>
    </row>
    <row r="113" spans="2:26" s="84" customFormat="1" x14ac:dyDescent="0.3">
      <c r="B113" s="3">
        <f>IF(TRIM(D113)&lt;&gt;"",MAX($B$5:B112)+1,"")</f>
        <v>108</v>
      </c>
      <c r="C113" s="84" t="s">
        <v>46</v>
      </c>
      <c r="D113" s="84" t="s">
        <v>46</v>
      </c>
      <c r="E113" s="84" t="s">
        <v>306</v>
      </c>
      <c r="F113" s="84" t="s">
        <v>306</v>
      </c>
      <c r="G113" s="3" t="str">
        <f>IFERROR(VLOOKUP($F113,'Table Names'!A:B,2,FALSE),"")</f>
        <v>Contacts by Business Partner</v>
      </c>
      <c r="H113" s="3" t="str">
        <f>VLOOKUP($D113,StagingData!$D:$O,4,FALSE)</f>
        <v>No</v>
      </c>
      <c r="I113" s="2"/>
      <c r="J113" s="98" t="str">
        <f>IF(VLOOKUP(D113,StagingData!D:O,6,FALSE)=""," ",VLOOKUP(D113,StagingData!D:O,6,FALSE))</f>
        <v xml:space="preserve"> </v>
      </c>
      <c r="K113" s="99" t="str">
        <f>IF(VLOOKUP($D113,StagingData!$D:$O,7,FALSE)=""," ",VLOOKUP($D113,StagingData!$D:$O,7,FALSE))</f>
        <v xml:space="preserve"> </v>
      </c>
      <c r="L113" s="99" t="str">
        <f>IF(VLOOKUP($D113,StagingData!$D:$O,8,FALSE)=""," ",VLOOKUP($D113,StagingData!$D:$O,8,FALSE))</f>
        <v xml:space="preserve"> </v>
      </c>
      <c r="M113" s="99" t="str">
        <f>IF(VLOOKUP($D113,StagingData!$D:$O,9,FALSE)=""," ",VLOOKUP($D113,StagingData!$D:$O,9,FALSE))</f>
        <v xml:space="preserve"> </v>
      </c>
      <c r="N113" s="99" t="e">
        <f>IF(VLOOKUP($D113,StagingData!$D:$O,10,FALSE)=""," ",VLOOKUP($D113,StagingData!$D:$O,10,FALSE))</f>
        <v>#N/A</v>
      </c>
      <c r="O113" s="99" t="e">
        <f>IF(VLOOKUP($D113,StagingData!$D:$O,11,FALSE)=""," ",VLOOKUP($D113,StagingData!$D:$O,11,FALSE))</f>
        <v>#N/A</v>
      </c>
      <c r="P113" s="99" t="str">
        <f>IF(VLOOKUP($D113,StagingData!$D:$O,12,FALSE)=""," ",VLOOKUP($D113,StagingData!$D:$O,12,FALSE))</f>
        <v xml:space="preserve"> </v>
      </c>
      <c r="Q113" s="50"/>
      <c r="R113" s="53"/>
      <c r="S113" s="20"/>
      <c r="T113" s="53">
        <v>0</v>
      </c>
      <c r="U113" s="53">
        <v>0</v>
      </c>
      <c r="V113" s="59">
        <f t="shared" si="2"/>
        <v>0</v>
      </c>
      <c r="W113" s="59">
        <f t="shared" si="3"/>
        <v>0</v>
      </c>
      <c r="X113" s="38"/>
      <c r="Z113" s="39"/>
    </row>
    <row r="114" spans="2:26" s="3" customFormat="1" x14ac:dyDescent="0.3">
      <c r="B114" s="3">
        <f>IF(TRIM(D114)&lt;&gt;"",MAX($B$5:B113)+1,"")</f>
        <v>109</v>
      </c>
      <c r="C114" s="84" t="s">
        <v>46</v>
      </c>
      <c r="D114" s="84" t="s">
        <v>46</v>
      </c>
      <c r="E114" s="84" t="s">
        <v>527</v>
      </c>
      <c r="F114" s="84" t="s">
        <v>527</v>
      </c>
      <c r="G114" s="3" t="str">
        <f>IFERROR(VLOOKUP($F114,'Table Names'!A:B,2,FALSE),"")</f>
        <v>Payment Terms by Business Partner</v>
      </c>
      <c r="H114" s="3" t="str">
        <f>VLOOKUP($D114,StagingData!$D:$O,4,FALSE)</f>
        <v>No</v>
      </c>
      <c r="I114" s="2"/>
      <c r="J114" s="98" t="str">
        <f>IF(VLOOKUP(D114,StagingData!D:O,6,FALSE)=""," ",VLOOKUP(D114,StagingData!D:O,6,FALSE))</f>
        <v xml:space="preserve"> </v>
      </c>
      <c r="K114" s="99" t="str">
        <f>IF(VLOOKUP($D114,StagingData!$D:$O,7,FALSE)=""," ",VLOOKUP($D114,StagingData!$D:$O,7,FALSE))</f>
        <v xml:space="preserve"> </v>
      </c>
      <c r="L114" s="99" t="str">
        <f>IF(VLOOKUP($D114,StagingData!$D:$O,8,FALSE)=""," ",VLOOKUP($D114,StagingData!$D:$O,8,FALSE))</f>
        <v xml:space="preserve"> </v>
      </c>
      <c r="M114" s="99" t="str">
        <f>IF(VLOOKUP($D114,StagingData!$D:$O,9,FALSE)=""," ",VLOOKUP($D114,StagingData!$D:$O,9,FALSE))</f>
        <v xml:space="preserve"> </v>
      </c>
      <c r="N114" s="99" t="e">
        <f>IF(VLOOKUP($D114,StagingData!$D:$O,10,FALSE)=""," ",VLOOKUP($D114,StagingData!$D:$O,10,FALSE))</f>
        <v>#N/A</v>
      </c>
      <c r="O114" s="99" t="e">
        <f>IF(VLOOKUP($D114,StagingData!$D:$O,11,FALSE)=""," ",VLOOKUP($D114,StagingData!$D:$O,11,FALSE))</f>
        <v>#N/A</v>
      </c>
      <c r="P114" s="99" t="str">
        <f>IF(VLOOKUP($D114,StagingData!$D:$O,12,FALSE)=""," ",VLOOKUP($D114,StagingData!$D:$O,12,FALSE))</f>
        <v xml:space="preserve"> </v>
      </c>
      <c r="Q114" s="50"/>
      <c r="R114" s="53"/>
      <c r="S114" s="20"/>
      <c r="T114" s="53">
        <v>0</v>
      </c>
      <c r="U114" s="53">
        <v>0</v>
      </c>
      <c r="V114" s="59">
        <f t="shared" si="2"/>
        <v>0</v>
      </c>
      <c r="W114" s="59">
        <f t="shared" si="3"/>
        <v>0</v>
      </c>
      <c r="X114" s="38"/>
      <c r="Y114" s="84"/>
      <c r="Z114" s="39"/>
    </row>
    <row r="115" spans="2:26" s="3" customFormat="1" x14ac:dyDescent="0.3">
      <c r="B115" s="3">
        <f>IF(TRIM(D115)&lt;&gt;"",MAX($B$5:B114)+1,"")</f>
        <v>110</v>
      </c>
      <c r="C115" s="84" t="s">
        <v>46</v>
      </c>
      <c r="D115" s="84" t="s">
        <v>46</v>
      </c>
      <c r="E115" s="84" t="s">
        <v>528</v>
      </c>
      <c r="F115" s="84" t="s">
        <v>528</v>
      </c>
      <c r="G115" s="3" t="str">
        <f>IFERROR(VLOOKUP($F115,'Table Names'!A:B,2,FALSE),"")</f>
        <v>Sold-to Business Partners by Department</v>
      </c>
      <c r="H115" s="3" t="str">
        <f>VLOOKUP($D115,StagingData!$D:$O,4,FALSE)</f>
        <v>No</v>
      </c>
      <c r="I115" s="2"/>
      <c r="J115" s="98" t="str">
        <f>IF(VLOOKUP(D115,StagingData!D:O,6,FALSE)=""," ",VLOOKUP(D115,StagingData!D:O,6,FALSE))</f>
        <v xml:space="preserve"> </v>
      </c>
      <c r="K115" s="99" t="str">
        <f>IF(VLOOKUP($D115,StagingData!$D:$O,7,FALSE)=""," ",VLOOKUP($D115,StagingData!$D:$O,7,FALSE))</f>
        <v xml:space="preserve"> </v>
      </c>
      <c r="L115" s="99" t="str">
        <f>IF(VLOOKUP($D115,StagingData!$D:$O,8,FALSE)=""," ",VLOOKUP($D115,StagingData!$D:$O,8,FALSE))</f>
        <v xml:space="preserve"> </v>
      </c>
      <c r="M115" s="99" t="str">
        <f>IF(VLOOKUP($D115,StagingData!$D:$O,9,FALSE)=""," ",VLOOKUP($D115,StagingData!$D:$O,9,FALSE))</f>
        <v xml:space="preserve"> </v>
      </c>
      <c r="N115" s="99" t="e">
        <f>IF(VLOOKUP($D115,StagingData!$D:$O,10,FALSE)=""," ",VLOOKUP($D115,StagingData!$D:$O,10,FALSE))</f>
        <v>#N/A</v>
      </c>
      <c r="O115" s="99" t="e">
        <f>IF(VLOOKUP($D115,StagingData!$D:$O,11,FALSE)=""," ",VLOOKUP($D115,StagingData!$D:$O,11,FALSE))</f>
        <v>#N/A</v>
      </c>
      <c r="P115" s="99" t="str">
        <f>IF(VLOOKUP($D115,StagingData!$D:$O,12,FALSE)=""," ",VLOOKUP($D115,StagingData!$D:$O,12,FALSE))</f>
        <v xml:space="preserve"> </v>
      </c>
      <c r="Q115" s="50"/>
      <c r="R115" s="53"/>
      <c r="S115" s="20"/>
      <c r="T115" s="53">
        <v>0</v>
      </c>
      <c r="U115" s="53">
        <v>0</v>
      </c>
      <c r="V115" s="59">
        <f t="shared" si="2"/>
        <v>0</v>
      </c>
      <c r="W115" s="59">
        <f t="shared" si="3"/>
        <v>0</v>
      </c>
      <c r="X115" s="38"/>
      <c r="Y115" s="84"/>
      <c r="Z115" s="39"/>
    </row>
    <row r="116" spans="2:26" s="3" customFormat="1" x14ac:dyDescent="0.3">
      <c r="B116" s="3">
        <f>IF(TRIM(D116)&lt;&gt;"",MAX($B$5:B115)+1,"")</f>
        <v>111</v>
      </c>
      <c r="C116" s="84" t="s">
        <v>46</v>
      </c>
      <c r="D116" s="84" t="s">
        <v>46</v>
      </c>
      <c r="E116" s="84" t="s">
        <v>529</v>
      </c>
      <c r="F116" s="84" t="s">
        <v>529</v>
      </c>
      <c r="G116" s="3" t="str">
        <f>IFERROR(VLOOKUP($F116,'Table Names'!A:B,2,FALSE),"")</f>
        <v>Ship-to Business Partners by Site</v>
      </c>
      <c r="H116" s="3" t="str">
        <f>VLOOKUP($D116,StagingData!$D:$O,4,FALSE)</f>
        <v>No</v>
      </c>
      <c r="I116" s="2"/>
      <c r="J116" s="98" t="str">
        <f>IF(VLOOKUP(D116,StagingData!D:O,6,FALSE)=""," ",VLOOKUP(D116,StagingData!D:O,6,FALSE))</f>
        <v xml:space="preserve"> </v>
      </c>
      <c r="K116" s="99" t="str">
        <f>IF(VLOOKUP($D116,StagingData!$D:$O,7,FALSE)=""," ",VLOOKUP($D116,StagingData!$D:$O,7,FALSE))</f>
        <v xml:space="preserve"> </v>
      </c>
      <c r="L116" s="99" t="str">
        <f>IF(VLOOKUP($D116,StagingData!$D:$O,8,FALSE)=""," ",VLOOKUP($D116,StagingData!$D:$O,8,FALSE))</f>
        <v xml:space="preserve"> </v>
      </c>
      <c r="M116" s="99" t="str">
        <f>IF(VLOOKUP($D116,StagingData!$D:$O,9,FALSE)=""," ",VLOOKUP($D116,StagingData!$D:$O,9,FALSE))</f>
        <v xml:space="preserve"> </v>
      </c>
      <c r="N116" s="99" t="e">
        <f>IF(VLOOKUP($D116,StagingData!$D:$O,10,FALSE)=""," ",VLOOKUP($D116,StagingData!$D:$O,10,FALSE))</f>
        <v>#N/A</v>
      </c>
      <c r="O116" s="99" t="e">
        <f>IF(VLOOKUP($D116,StagingData!$D:$O,11,FALSE)=""," ",VLOOKUP($D116,StagingData!$D:$O,11,FALSE))</f>
        <v>#N/A</v>
      </c>
      <c r="P116" s="99" t="str">
        <f>IF(VLOOKUP($D116,StagingData!$D:$O,12,FALSE)=""," ",VLOOKUP($D116,StagingData!$D:$O,12,FALSE))</f>
        <v xml:space="preserve"> </v>
      </c>
      <c r="Q116" s="50"/>
      <c r="R116" s="53"/>
      <c r="S116" s="20"/>
      <c r="T116" s="53">
        <v>0</v>
      </c>
      <c r="U116" s="53">
        <v>0</v>
      </c>
      <c r="V116" s="59">
        <f t="shared" si="2"/>
        <v>0</v>
      </c>
      <c r="W116" s="59">
        <f t="shared" si="3"/>
        <v>0</v>
      </c>
      <c r="X116" s="38"/>
      <c r="Y116" s="84"/>
      <c r="Z116" s="39"/>
    </row>
    <row r="117" spans="2:26" s="3" customFormat="1" x14ac:dyDescent="0.3">
      <c r="B117" s="3">
        <f>IF(TRIM(D117)&lt;&gt;"",MAX($B$5:B116)+1,"")</f>
        <v>112</v>
      </c>
      <c r="C117" s="84" t="s">
        <v>46</v>
      </c>
      <c r="D117" s="84" t="s">
        <v>46</v>
      </c>
      <c r="E117" s="84" t="s">
        <v>530</v>
      </c>
      <c r="F117" s="84" t="s">
        <v>530</v>
      </c>
      <c r="G117" s="3" t="str">
        <f>IFERROR(VLOOKUP($F117,'Table Names'!A:B,2,FALSE),"")</f>
        <v>Buy-from Business Partners by Department</v>
      </c>
      <c r="H117" s="3" t="str">
        <f>VLOOKUP($D117,StagingData!$D:$O,4,FALSE)</f>
        <v>No</v>
      </c>
      <c r="I117" s="2"/>
      <c r="J117" s="98" t="str">
        <f>IF(VLOOKUP(D117,StagingData!D:O,6,FALSE)=""," ",VLOOKUP(D117,StagingData!D:O,6,FALSE))</f>
        <v xml:space="preserve"> </v>
      </c>
      <c r="K117" s="99" t="str">
        <f>IF(VLOOKUP($D117,StagingData!$D:$O,7,FALSE)=""," ",VLOOKUP($D117,StagingData!$D:$O,7,FALSE))</f>
        <v xml:space="preserve"> </v>
      </c>
      <c r="L117" s="99" t="str">
        <f>IF(VLOOKUP($D117,StagingData!$D:$O,8,FALSE)=""," ",VLOOKUP($D117,StagingData!$D:$O,8,FALSE))</f>
        <v xml:space="preserve"> </v>
      </c>
      <c r="M117" s="99" t="str">
        <f>IF(VLOOKUP($D117,StagingData!$D:$O,9,FALSE)=""," ",VLOOKUP($D117,StagingData!$D:$O,9,FALSE))</f>
        <v xml:space="preserve"> </v>
      </c>
      <c r="N117" s="99" t="e">
        <f>IF(VLOOKUP($D117,StagingData!$D:$O,10,FALSE)=""," ",VLOOKUP($D117,StagingData!$D:$O,10,FALSE))</f>
        <v>#N/A</v>
      </c>
      <c r="O117" s="99" t="e">
        <f>IF(VLOOKUP($D117,StagingData!$D:$O,11,FALSE)=""," ",VLOOKUP($D117,StagingData!$D:$O,11,FALSE))</f>
        <v>#N/A</v>
      </c>
      <c r="P117" s="99" t="str">
        <f>IF(VLOOKUP($D117,StagingData!$D:$O,12,FALSE)=""," ",VLOOKUP($D117,StagingData!$D:$O,12,FALSE))</f>
        <v xml:space="preserve"> </v>
      </c>
      <c r="Q117" s="50"/>
      <c r="R117" s="53"/>
      <c r="S117" s="20"/>
      <c r="T117" s="53">
        <v>0</v>
      </c>
      <c r="U117" s="53">
        <v>0</v>
      </c>
      <c r="V117" s="59">
        <f t="shared" si="2"/>
        <v>0</v>
      </c>
      <c r="W117" s="59">
        <f t="shared" si="3"/>
        <v>0</v>
      </c>
      <c r="X117" s="38"/>
      <c r="Y117" s="84"/>
      <c r="Z117" s="39"/>
    </row>
    <row r="118" spans="2:26" s="3" customFormat="1" x14ac:dyDescent="0.3">
      <c r="B118" s="3">
        <f>IF(TRIM(D118)&lt;&gt;"",MAX($B$5:B117)+1,"")</f>
        <v>113</v>
      </c>
      <c r="C118" s="84" t="s">
        <v>46</v>
      </c>
      <c r="D118" s="84" t="s">
        <v>46</v>
      </c>
      <c r="E118" s="84" t="s">
        <v>531</v>
      </c>
      <c r="F118" s="84" t="s">
        <v>531</v>
      </c>
      <c r="G118" s="3" t="str">
        <f>IFERROR(VLOOKUP($F118,'Table Names'!A:B,2,FALSE),"")</f>
        <v>Ship-from Business Partners by Site</v>
      </c>
      <c r="H118" s="3" t="str">
        <f>VLOOKUP($D118,StagingData!$D:$O,4,FALSE)</f>
        <v>No</v>
      </c>
      <c r="I118" s="2"/>
      <c r="J118" s="98" t="str">
        <f>IF(VLOOKUP(D118,StagingData!D:O,6,FALSE)=""," ",VLOOKUP(D118,StagingData!D:O,6,FALSE))</f>
        <v xml:space="preserve"> </v>
      </c>
      <c r="K118" s="99" t="str">
        <f>IF(VLOOKUP($D118,StagingData!$D:$O,7,FALSE)=""," ",VLOOKUP($D118,StagingData!$D:$O,7,FALSE))</f>
        <v xml:space="preserve"> </v>
      </c>
      <c r="L118" s="99" t="str">
        <f>IF(VLOOKUP($D118,StagingData!$D:$O,8,FALSE)=""," ",VLOOKUP($D118,StagingData!$D:$O,8,FALSE))</f>
        <v xml:space="preserve"> </v>
      </c>
      <c r="M118" s="99" t="str">
        <f>IF(VLOOKUP($D118,StagingData!$D:$O,9,FALSE)=""," ",VLOOKUP($D118,StagingData!$D:$O,9,FALSE))</f>
        <v xml:space="preserve"> </v>
      </c>
      <c r="N118" s="99" t="e">
        <f>IF(VLOOKUP($D118,StagingData!$D:$O,10,FALSE)=""," ",VLOOKUP($D118,StagingData!$D:$O,10,FALSE))</f>
        <v>#N/A</v>
      </c>
      <c r="O118" s="99" t="e">
        <f>IF(VLOOKUP($D118,StagingData!$D:$O,11,FALSE)=""," ",VLOOKUP($D118,StagingData!$D:$O,11,FALSE))</f>
        <v>#N/A</v>
      </c>
      <c r="P118" s="99" t="str">
        <f>IF(VLOOKUP($D118,StagingData!$D:$O,12,FALSE)=""," ",VLOOKUP($D118,StagingData!$D:$O,12,FALSE))</f>
        <v xml:space="preserve"> </v>
      </c>
      <c r="Q118" s="50"/>
      <c r="R118" s="53"/>
      <c r="S118" s="20"/>
      <c r="T118" s="53">
        <v>0</v>
      </c>
      <c r="U118" s="53">
        <v>0</v>
      </c>
      <c r="V118" s="59">
        <f t="shared" si="2"/>
        <v>0</v>
      </c>
      <c r="W118" s="59">
        <f t="shared" si="3"/>
        <v>0</v>
      </c>
      <c r="X118" s="37"/>
      <c r="Y118" s="84"/>
      <c r="Z118" s="41"/>
    </row>
    <row r="119" spans="2:26" s="3" customFormat="1" x14ac:dyDescent="0.3">
      <c r="B119" s="3">
        <f>IF(TRIM(D119)&lt;&gt;"",MAX($B$5:B118)+1,"")</f>
        <v>114</v>
      </c>
      <c r="C119" s="84" t="s">
        <v>46</v>
      </c>
      <c r="D119" s="84" t="s">
        <v>46</v>
      </c>
      <c r="E119" s="84" t="s">
        <v>261</v>
      </c>
      <c r="F119" s="84" t="s">
        <v>274</v>
      </c>
      <c r="G119" s="3" t="str">
        <f>IFERROR(VLOOKUP($F119,'Table Names'!A:B,2,FALSE),"")</f>
        <v>Tax Numbers by Business Partner</v>
      </c>
      <c r="H119" s="3" t="str">
        <f>VLOOKUP($D119,StagingData!$D:$O,4,FALSE)</f>
        <v>No</v>
      </c>
      <c r="I119" s="2"/>
      <c r="J119" s="98" t="str">
        <f>IF(VLOOKUP(D119,StagingData!D:O,6,FALSE)=""," ",VLOOKUP(D119,StagingData!D:O,6,FALSE))</f>
        <v xml:space="preserve"> </v>
      </c>
      <c r="K119" s="99" t="str">
        <f>IF(VLOOKUP($D119,StagingData!$D:$O,7,FALSE)=""," ",VLOOKUP($D119,StagingData!$D:$O,7,FALSE))</f>
        <v xml:space="preserve"> </v>
      </c>
      <c r="L119" s="99" t="str">
        <f>IF(VLOOKUP($D119,StagingData!$D:$O,8,FALSE)=""," ",VLOOKUP($D119,StagingData!$D:$O,8,FALSE))</f>
        <v xml:space="preserve"> </v>
      </c>
      <c r="M119" s="99" t="str">
        <f>IF(VLOOKUP($D119,StagingData!$D:$O,9,FALSE)=""," ",VLOOKUP($D119,StagingData!$D:$O,9,FALSE))</f>
        <v xml:space="preserve"> </v>
      </c>
      <c r="N119" s="99" t="e">
        <f>IF(VLOOKUP($D119,StagingData!$D:$O,10,FALSE)=""," ",VLOOKUP($D119,StagingData!$D:$O,10,FALSE))</f>
        <v>#N/A</v>
      </c>
      <c r="O119" s="99" t="e">
        <f>IF(VLOOKUP($D119,StagingData!$D:$O,11,FALSE)=""," ",VLOOKUP($D119,StagingData!$D:$O,11,FALSE))</f>
        <v>#N/A</v>
      </c>
      <c r="P119" s="99" t="str">
        <f>IF(VLOOKUP($D119,StagingData!$D:$O,12,FALSE)=""," ",VLOOKUP($D119,StagingData!$D:$O,12,FALSE))</f>
        <v xml:space="preserve"> </v>
      </c>
      <c r="Q119" s="50"/>
      <c r="R119" s="53"/>
      <c r="S119" s="20"/>
      <c r="T119" s="53">
        <v>0</v>
      </c>
      <c r="U119" s="53">
        <v>0</v>
      </c>
      <c r="V119" s="59">
        <f t="shared" si="2"/>
        <v>0</v>
      </c>
      <c r="W119" s="59">
        <f t="shared" si="3"/>
        <v>0</v>
      </c>
      <c r="X119" s="36"/>
      <c r="Y119" s="84"/>
      <c r="Z119" s="40"/>
    </row>
    <row r="120" spans="2:26" s="3" customFormat="1" x14ac:dyDescent="0.3">
      <c r="B120" s="3">
        <f>IF(TRIM(D120)&lt;&gt;"",MAX($B$5:B119)+1,"")</f>
        <v>115</v>
      </c>
      <c r="C120" s="84" t="s">
        <v>46</v>
      </c>
      <c r="D120" s="84" t="s">
        <v>576</v>
      </c>
      <c r="E120" s="84" t="s">
        <v>261</v>
      </c>
      <c r="F120" s="84" t="s">
        <v>261</v>
      </c>
      <c r="G120" s="3" t="str">
        <f>IFERROR(VLOOKUP($F120,'Table Names'!A:B,2,FALSE),"")</f>
        <v>Business Partners</v>
      </c>
      <c r="H120" s="3" t="str">
        <f>VLOOKUP($D120,StagingData!$D:$O,4,FALSE)</f>
        <v>No</v>
      </c>
      <c r="I120" s="2"/>
      <c r="J120" s="98" t="str">
        <f>IF(VLOOKUP(D120,StagingData!D:O,6,FALSE)=""," ",VLOOKUP(D120,StagingData!D:O,6,FALSE))</f>
        <v xml:space="preserve"> </v>
      </c>
      <c r="K120" s="99" t="str">
        <f>IF(VLOOKUP($D120,StagingData!$D:$O,7,FALSE)=""," ",VLOOKUP($D120,StagingData!$D:$O,7,FALSE))</f>
        <v xml:space="preserve"> </v>
      </c>
      <c r="L120" s="99" t="str">
        <f>IF(VLOOKUP($D120,StagingData!$D:$O,8,FALSE)=""," ",VLOOKUP($D120,StagingData!$D:$O,8,FALSE))</f>
        <v xml:space="preserve"> </v>
      </c>
      <c r="M120" s="99" t="str">
        <f>IF(VLOOKUP($D120,StagingData!$D:$O,9,FALSE)=""," ",VLOOKUP($D120,StagingData!$D:$O,9,FALSE))</f>
        <v xml:space="preserve"> </v>
      </c>
      <c r="N120" s="99" t="e">
        <f>IF(VLOOKUP($D120,StagingData!$D:$O,10,FALSE)=""," ",VLOOKUP($D120,StagingData!$D:$O,10,FALSE))</f>
        <v>#N/A</v>
      </c>
      <c r="O120" s="99" t="e">
        <f>IF(VLOOKUP($D120,StagingData!$D:$O,11,FALSE)=""," ",VLOOKUP($D120,StagingData!$D:$O,11,FALSE))</f>
        <v>#N/A</v>
      </c>
      <c r="P120" s="99" t="str">
        <f>IF(VLOOKUP($D120,StagingData!$D:$O,12,FALSE)=""," ",VLOOKUP($D120,StagingData!$D:$O,12,FALSE))</f>
        <v xml:space="preserve"> </v>
      </c>
      <c r="Q120" s="51"/>
      <c r="R120" s="57"/>
      <c r="S120" s="57"/>
      <c r="T120" s="53">
        <v>0</v>
      </c>
      <c r="U120" s="53">
        <v>0</v>
      </c>
      <c r="V120" s="59">
        <f t="shared" si="2"/>
        <v>0</v>
      </c>
      <c r="W120" s="59">
        <f t="shared" si="3"/>
        <v>0</v>
      </c>
      <c r="X120" s="36"/>
      <c r="Y120" s="84"/>
      <c r="Z120" s="40"/>
    </row>
    <row r="121" spans="2:26" s="3" customFormat="1" x14ac:dyDescent="0.3">
      <c r="B121" s="3">
        <f>IF(TRIM(D121)&lt;&gt;"",MAX($B$5:B120)+1,"")</f>
        <v>116</v>
      </c>
      <c r="C121" s="84" t="s">
        <v>46</v>
      </c>
      <c r="D121" s="84" t="s">
        <v>576</v>
      </c>
      <c r="E121" s="84" t="s">
        <v>261</v>
      </c>
      <c r="F121" s="84" t="s">
        <v>262</v>
      </c>
      <c r="G121" s="3" t="str">
        <f>IFERROR(VLOOKUP($F121,'Table Names'!A:B,2,FALSE),"")</f>
        <v>Sold-to Business Partners</v>
      </c>
      <c r="H121" s="3" t="str">
        <f>VLOOKUP($D121,StagingData!$D:$O,4,FALSE)</f>
        <v>No</v>
      </c>
      <c r="I121" s="2"/>
      <c r="J121" s="98" t="str">
        <f>IF(VLOOKUP(D121,StagingData!D:O,6,FALSE)=""," ",VLOOKUP(D121,StagingData!D:O,6,FALSE))</f>
        <v xml:space="preserve"> </v>
      </c>
      <c r="K121" s="99" t="str">
        <f>IF(VLOOKUP($D121,StagingData!$D:$O,7,FALSE)=""," ",VLOOKUP($D121,StagingData!$D:$O,7,FALSE))</f>
        <v xml:space="preserve"> </v>
      </c>
      <c r="L121" s="99" t="str">
        <f>IF(VLOOKUP($D121,StagingData!$D:$O,8,FALSE)=""," ",VLOOKUP($D121,StagingData!$D:$O,8,FALSE))</f>
        <v xml:space="preserve"> </v>
      </c>
      <c r="M121" s="99" t="str">
        <f>IF(VLOOKUP($D121,StagingData!$D:$O,9,FALSE)=""," ",VLOOKUP($D121,StagingData!$D:$O,9,FALSE))</f>
        <v xml:space="preserve"> </v>
      </c>
      <c r="N121" s="99" t="e">
        <f>IF(VLOOKUP($D121,StagingData!$D:$O,10,FALSE)=""," ",VLOOKUP($D121,StagingData!$D:$O,10,FALSE))</f>
        <v>#N/A</v>
      </c>
      <c r="O121" s="99" t="e">
        <f>IF(VLOOKUP($D121,StagingData!$D:$O,11,FALSE)=""," ",VLOOKUP($D121,StagingData!$D:$O,11,FALSE))</f>
        <v>#N/A</v>
      </c>
      <c r="P121" s="99" t="str">
        <f>IF(VLOOKUP($D121,StagingData!$D:$O,12,FALSE)=""," ",VLOOKUP($D121,StagingData!$D:$O,12,FALSE))</f>
        <v xml:space="preserve"> </v>
      </c>
      <c r="Q121" s="50"/>
      <c r="R121" s="53"/>
      <c r="S121" s="53"/>
      <c r="T121" s="53">
        <v>0</v>
      </c>
      <c r="U121" s="53">
        <v>0</v>
      </c>
      <c r="V121" s="59">
        <f t="shared" si="2"/>
        <v>0</v>
      </c>
      <c r="W121" s="59">
        <f t="shared" si="3"/>
        <v>0</v>
      </c>
      <c r="X121" s="35"/>
      <c r="Y121" s="84"/>
      <c r="Z121" s="39"/>
    </row>
    <row r="122" spans="2:26" s="3" customFormat="1" x14ac:dyDescent="0.3">
      <c r="B122" s="3">
        <f>IF(TRIM(D122)&lt;&gt;"",MAX($B$5:B121)+1,"")</f>
        <v>117</v>
      </c>
      <c r="C122" s="84" t="s">
        <v>46</v>
      </c>
      <c r="D122" s="84" t="s">
        <v>576</v>
      </c>
      <c r="E122" s="84" t="s">
        <v>261</v>
      </c>
      <c r="F122" s="84" t="s">
        <v>263</v>
      </c>
      <c r="G122" s="3" t="str">
        <f>IFERROR(VLOOKUP($F122,'Table Names'!A:B,2,FALSE),"")</f>
        <v>Ship-to Business Partners</v>
      </c>
      <c r="H122" s="3" t="str">
        <f>VLOOKUP($D122,StagingData!$D:$O,4,FALSE)</f>
        <v>No</v>
      </c>
      <c r="I122" s="2"/>
      <c r="J122" s="98" t="str">
        <f>IF(VLOOKUP(D122,StagingData!D:O,6,FALSE)=""," ",VLOOKUP(D122,StagingData!D:O,6,FALSE))</f>
        <v xml:space="preserve"> </v>
      </c>
      <c r="K122" s="99" t="str">
        <f>IF(VLOOKUP($D122,StagingData!$D:$O,7,FALSE)=""," ",VLOOKUP($D122,StagingData!$D:$O,7,FALSE))</f>
        <v xml:space="preserve"> </v>
      </c>
      <c r="L122" s="99" t="str">
        <f>IF(VLOOKUP($D122,StagingData!$D:$O,8,FALSE)=""," ",VLOOKUP($D122,StagingData!$D:$O,8,FALSE))</f>
        <v xml:space="preserve"> </v>
      </c>
      <c r="M122" s="99" t="str">
        <f>IF(VLOOKUP($D122,StagingData!$D:$O,9,FALSE)=""," ",VLOOKUP($D122,StagingData!$D:$O,9,FALSE))</f>
        <v xml:space="preserve"> </v>
      </c>
      <c r="N122" s="99" t="e">
        <f>IF(VLOOKUP($D122,StagingData!$D:$O,10,FALSE)=""," ",VLOOKUP($D122,StagingData!$D:$O,10,FALSE))</f>
        <v>#N/A</v>
      </c>
      <c r="O122" s="99" t="e">
        <f>IF(VLOOKUP($D122,StagingData!$D:$O,11,FALSE)=""," ",VLOOKUP($D122,StagingData!$D:$O,11,FALSE))</f>
        <v>#N/A</v>
      </c>
      <c r="P122" s="99" t="str">
        <f>IF(VLOOKUP($D122,StagingData!$D:$O,12,FALSE)=""," ",VLOOKUP($D122,StagingData!$D:$O,12,FALSE))</f>
        <v xml:space="preserve"> </v>
      </c>
      <c r="Q122" s="50"/>
      <c r="R122" s="53"/>
      <c r="S122" s="53"/>
      <c r="T122" s="53">
        <v>0</v>
      </c>
      <c r="U122" s="53">
        <v>0</v>
      </c>
      <c r="V122" s="59">
        <f t="shared" si="2"/>
        <v>0</v>
      </c>
      <c r="W122" s="59">
        <f t="shared" si="3"/>
        <v>0</v>
      </c>
      <c r="X122" s="35"/>
      <c r="Y122" s="84"/>
      <c r="Z122" s="39"/>
    </row>
    <row r="123" spans="2:26" s="3" customFormat="1" x14ac:dyDescent="0.3">
      <c r="B123" s="3">
        <f>IF(TRIM(D123)&lt;&gt;"",MAX($B$5:B122)+1,"")</f>
        <v>118</v>
      </c>
      <c r="C123" s="84" t="s">
        <v>46</v>
      </c>
      <c r="D123" s="84" t="s">
        <v>576</v>
      </c>
      <c r="E123" s="84" t="s">
        <v>261</v>
      </c>
      <c r="F123" s="84" t="s">
        <v>264</v>
      </c>
      <c r="G123" s="3" t="str">
        <f>IFERROR(VLOOKUP($F123,'Table Names'!A:B,2,FALSE),"")</f>
        <v>Invoice-to Business Partners</v>
      </c>
      <c r="H123" s="3" t="str">
        <f>VLOOKUP($D123,StagingData!$D:$O,4,FALSE)</f>
        <v>No</v>
      </c>
      <c r="I123" s="2"/>
      <c r="J123" s="98" t="str">
        <f>IF(VLOOKUP(D123,StagingData!D:O,6,FALSE)=""," ",VLOOKUP(D123,StagingData!D:O,6,FALSE))</f>
        <v xml:space="preserve"> </v>
      </c>
      <c r="K123" s="99" t="str">
        <f>IF(VLOOKUP($D123,StagingData!$D:$O,7,FALSE)=""," ",VLOOKUP($D123,StagingData!$D:$O,7,FALSE))</f>
        <v xml:space="preserve"> </v>
      </c>
      <c r="L123" s="99" t="str">
        <f>IF(VLOOKUP($D123,StagingData!$D:$O,8,FALSE)=""," ",VLOOKUP($D123,StagingData!$D:$O,8,FALSE))</f>
        <v xml:space="preserve"> </v>
      </c>
      <c r="M123" s="99" t="str">
        <f>IF(VLOOKUP($D123,StagingData!$D:$O,9,FALSE)=""," ",VLOOKUP($D123,StagingData!$D:$O,9,FALSE))</f>
        <v xml:space="preserve"> </v>
      </c>
      <c r="N123" s="99" t="e">
        <f>IF(VLOOKUP($D123,StagingData!$D:$O,10,FALSE)=""," ",VLOOKUP($D123,StagingData!$D:$O,10,FALSE))</f>
        <v>#N/A</v>
      </c>
      <c r="O123" s="99" t="e">
        <f>IF(VLOOKUP($D123,StagingData!$D:$O,11,FALSE)=""," ",VLOOKUP($D123,StagingData!$D:$O,11,FALSE))</f>
        <v>#N/A</v>
      </c>
      <c r="P123" s="99" t="str">
        <f>IF(VLOOKUP($D123,StagingData!$D:$O,12,FALSE)=""," ",VLOOKUP($D123,StagingData!$D:$O,12,FALSE))</f>
        <v xml:space="preserve"> </v>
      </c>
      <c r="Q123" s="50"/>
      <c r="R123" s="53"/>
      <c r="S123" s="53"/>
      <c r="T123" s="53">
        <v>0</v>
      </c>
      <c r="U123" s="53">
        <v>0</v>
      </c>
      <c r="V123" s="59">
        <f t="shared" si="2"/>
        <v>0</v>
      </c>
      <c r="W123" s="59">
        <f t="shared" si="3"/>
        <v>0</v>
      </c>
      <c r="X123" s="35"/>
      <c r="Y123" s="84"/>
      <c r="Z123" s="39"/>
    </row>
    <row r="124" spans="2:26" s="3" customFormat="1" x14ac:dyDescent="0.3">
      <c r="B124" s="3">
        <f>IF(TRIM(D124)&lt;&gt;"",MAX($B$5:B123)+1,"")</f>
        <v>119</v>
      </c>
      <c r="C124" s="84" t="s">
        <v>46</v>
      </c>
      <c r="D124" s="84" t="s">
        <v>576</v>
      </c>
      <c r="E124" s="84" t="s">
        <v>261</v>
      </c>
      <c r="F124" s="84" t="s">
        <v>265</v>
      </c>
      <c r="G124" s="3" t="str">
        <f>IFERROR(VLOOKUP($F124,'Table Names'!A:B,2,FALSE),"")</f>
        <v>Pay-by Business Partners</v>
      </c>
      <c r="H124" s="3" t="str">
        <f>VLOOKUP($D124,StagingData!$D:$O,4,FALSE)</f>
        <v>No</v>
      </c>
      <c r="I124" s="2"/>
      <c r="J124" s="98" t="str">
        <f>IF(VLOOKUP(D124,StagingData!D:O,6,FALSE)=""," ",VLOOKUP(D124,StagingData!D:O,6,FALSE))</f>
        <v xml:space="preserve"> </v>
      </c>
      <c r="K124" s="99" t="str">
        <f>IF(VLOOKUP($D124,StagingData!$D:$O,7,FALSE)=""," ",VLOOKUP($D124,StagingData!$D:$O,7,FALSE))</f>
        <v xml:space="preserve"> </v>
      </c>
      <c r="L124" s="99" t="str">
        <f>IF(VLOOKUP($D124,StagingData!$D:$O,8,FALSE)=""," ",VLOOKUP($D124,StagingData!$D:$O,8,FALSE))</f>
        <v xml:space="preserve"> </v>
      </c>
      <c r="M124" s="99" t="str">
        <f>IF(VLOOKUP($D124,StagingData!$D:$O,9,FALSE)=""," ",VLOOKUP($D124,StagingData!$D:$O,9,FALSE))</f>
        <v xml:space="preserve"> </v>
      </c>
      <c r="N124" s="99" t="e">
        <f>IF(VLOOKUP($D124,StagingData!$D:$O,10,FALSE)=""," ",VLOOKUP($D124,StagingData!$D:$O,10,FALSE))</f>
        <v>#N/A</v>
      </c>
      <c r="O124" s="99" t="e">
        <f>IF(VLOOKUP($D124,StagingData!$D:$O,11,FALSE)=""," ",VLOOKUP($D124,StagingData!$D:$O,11,FALSE))</f>
        <v>#N/A</v>
      </c>
      <c r="P124" s="99" t="str">
        <f>IF(VLOOKUP($D124,StagingData!$D:$O,12,FALSE)=""," ",VLOOKUP($D124,StagingData!$D:$O,12,FALSE))</f>
        <v xml:space="preserve"> </v>
      </c>
      <c r="Q124" s="50"/>
      <c r="R124" s="53"/>
      <c r="S124" s="20"/>
      <c r="T124" s="53">
        <v>0</v>
      </c>
      <c r="U124" s="53">
        <v>0</v>
      </c>
      <c r="V124" s="59">
        <f t="shared" si="2"/>
        <v>0</v>
      </c>
      <c r="W124" s="59">
        <f t="shared" si="3"/>
        <v>0</v>
      </c>
      <c r="X124" s="35"/>
      <c r="Y124" s="84"/>
      <c r="Z124" s="39"/>
    </row>
    <row r="125" spans="2:26" s="3" customFormat="1" x14ac:dyDescent="0.3">
      <c r="B125" s="3">
        <f>IF(TRIM(D125)&lt;&gt;"",MAX($B$5:B124)+1,"")</f>
        <v>120</v>
      </c>
      <c r="C125" s="84" t="s">
        <v>46</v>
      </c>
      <c r="D125" s="84" t="s">
        <v>576</v>
      </c>
      <c r="E125" s="84" t="s">
        <v>261</v>
      </c>
      <c r="F125" s="84" t="s">
        <v>266</v>
      </c>
      <c r="G125" s="3" t="str">
        <f>IFERROR(VLOOKUP($F125,'Table Names'!A:B,2,FALSE),"")</f>
        <v>Buy-from Business Partners</v>
      </c>
      <c r="H125" s="3" t="str">
        <f>VLOOKUP($D125,StagingData!$D:$O,4,FALSE)</f>
        <v>No</v>
      </c>
      <c r="I125" s="2"/>
      <c r="J125" s="98" t="str">
        <f>IF(VLOOKUP(D125,StagingData!D:O,6,FALSE)=""," ",VLOOKUP(D125,StagingData!D:O,6,FALSE))</f>
        <v xml:space="preserve"> </v>
      </c>
      <c r="K125" s="99" t="str">
        <f>IF(VLOOKUP($D125,StagingData!$D:$O,7,FALSE)=""," ",VLOOKUP($D125,StagingData!$D:$O,7,FALSE))</f>
        <v xml:space="preserve"> </v>
      </c>
      <c r="L125" s="99" t="str">
        <f>IF(VLOOKUP($D125,StagingData!$D:$O,8,FALSE)=""," ",VLOOKUP($D125,StagingData!$D:$O,8,FALSE))</f>
        <v xml:space="preserve"> </v>
      </c>
      <c r="M125" s="99" t="str">
        <f>IF(VLOOKUP($D125,StagingData!$D:$O,9,FALSE)=""," ",VLOOKUP($D125,StagingData!$D:$O,9,FALSE))</f>
        <v xml:space="preserve"> </v>
      </c>
      <c r="N125" s="99" t="e">
        <f>IF(VLOOKUP($D125,StagingData!$D:$O,10,FALSE)=""," ",VLOOKUP($D125,StagingData!$D:$O,10,FALSE))</f>
        <v>#N/A</v>
      </c>
      <c r="O125" s="99" t="e">
        <f>IF(VLOOKUP($D125,StagingData!$D:$O,11,FALSE)=""," ",VLOOKUP($D125,StagingData!$D:$O,11,FALSE))</f>
        <v>#N/A</v>
      </c>
      <c r="P125" s="99" t="str">
        <f>IF(VLOOKUP($D125,StagingData!$D:$O,12,FALSE)=""," ",VLOOKUP($D125,StagingData!$D:$O,12,FALSE))</f>
        <v xml:space="preserve"> </v>
      </c>
      <c r="Q125" s="51"/>
      <c r="R125" s="57"/>
      <c r="S125" s="57"/>
      <c r="T125" s="53">
        <v>0</v>
      </c>
      <c r="U125" s="53">
        <v>0</v>
      </c>
      <c r="V125" s="59">
        <f t="shared" si="2"/>
        <v>0</v>
      </c>
      <c r="W125" s="59">
        <f t="shared" si="3"/>
        <v>0</v>
      </c>
      <c r="X125" s="36"/>
      <c r="Y125" s="84"/>
      <c r="Z125" s="40"/>
    </row>
    <row r="126" spans="2:26" s="3" customFormat="1" x14ac:dyDescent="0.3">
      <c r="B126" s="3">
        <f>IF(TRIM(D126)&lt;&gt;"",MAX($B$5:B125)+1,"")</f>
        <v>121</v>
      </c>
      <c r="C126" s="84" t="s">
        <v>46</v>
      </c>
      <c r="D126" s="84" t="s">
        <v>576</v>
      </c>
      <c r="E126" s="84" t="s">
        <v>261</v>
      </c>
      <c r="F126" s="84" t="s">
        <v>267</v>
      </c>
      <c r="G126" s="3" t="str">
        <f>IFERROR(VLOOKUP($F126,'Table Names'!A:B,2,FALSE),"")</f>
        <v>Ship-from Business Partners</v>
      </c>
      <c r="H126" s="3" t="str">
        <f>VLOOKUP($D126,StagingData!$D:$O,4,FALSE)</f>
        <v>No</v>
      </c>
      <c r="I126" s="2"/>
      <c r="J126" s="98" t="str">
        <f>IF(VLOOKUP(D126,StagingData!D:O,6,FALSE)=""," ",VLOOKUP(D126,StagingData!D:O,6,FALSE))</f>
        <v xml:space="preserve"> </v>
      </c>
      <c r="K126" s="99" t="str">
        <f>IF(VLOOKUP($D126,StagingData!$D:$O,7,FALSE)=""," ",VLOOKUP($D126,StagingData!$D:$O,7,FALSE))</f>
        <v xml:space="preserve"> </v>
      </c>
      <c r="L126" s="99" t="str">
        <f>IF(VLOOKUP($D126,StagingData!$D:$O,8,FALSE)=""," ",VLOOKUP($D126,StagingData!$D:$O,8,FALSE))</f>
        <v xml:space="preserve"> </v>
      </c>
      <c r="M126" s="99" t="str">
        <f>IF(VLOOKUP($D126,StagingData!$D:$O,9,FALSE)=""," ",VLOOKUP($D126,StagingData!$D:$O,9,FALSE))</f>
        <v xml:space="preserve"> </v>
      </c>
      <c r="N126" s="99" t="e">
        <f>IF(VLOOKUP($D126,StagingData!$D:$O,10,FALSE)=""," ",VLOOKUP($D126,StagingData!$D:$O,10,FALSE))</f>
        <v>#N/A</v>
      </c>
      <c r="O126" s="99" t="e">
        <f>IF(VLOOKUP($D126,StagingData!$D:$O,11,FALSE)=""," ",VLOOKUP($D126,StagingData!$D:$O,11,FALSE))</f>
        <v>#N/A</v>
      </c>
      <c r="P126" s="99" t="str">
        <f>IF(VLOOKUP($D126,StagingData!$D:$O,12,FALSE)=""," ",VLOOKUP($D126,StagingData!$D:$O,12,FALSE))</f>
        <v xml:space="preserve"> </v>
      </c>
      <c r="Q126" s="50"/>
      <c r="R126" s="53"/>
      <c r="S126" s="53"/>
      <c r="T126" s="53">
        <v>0</v>
      </c>
      <c r="U126" s="53">
        <v>0</v>
      </c>
      <c r="V126" s="59">
        <f t="shared" si="2"/>
        <v>0</v>
      </c>
      <c r="W126" s="59">
        <f t="shared" si="3"/>
        <v>0</v>
      </c>
      <c r="X126" s="35"/>
      <c r="Y126" s="84"/>
      <c r="Z126" s="39"/>
    </row>
    <row r="127" spans="2:26" s="84" customFormat="1" x14ac:dyDescent="0.3">
      <c r="B127" s="3">
        <f>IF(TRIM(D127)&lt;&gt;"",MAX($B$5:B126)+1,"")</f>
        <v>122</v>
      </c>
      <c r="C127" s="84" t="s">
        <v>46</v>
      </c>
      <c r="D127" s="84" t="s">
        <v>576</v>
      </c>
      <c r="E127" s="84" t="s">
        <v>261</v>
      </c>
      <c r="F127" s="84" t="s">
        <v>268</v>
      </c>
      <c r="G127" s="3" t="str">
        <f>IFERROR(VLOOKUP($F127,'Table Names'!A:B,2,FALSE),"")</f>
        <v>Invoice-from Business Partners</v>
      </c>
      <c r="H127" s="3" t="str">
        <f>VLOOKUP($D127,StagingData!$D:$O,4,FALSE)</f>
        <v>No</v>
      </c>
      <c r="I127" s="2"/>
      <c r="J127" s="98" t="str">
        <f>IF(VLOOKUP(D127,StagingData!D:O,6,FALSE)=""," ",VLOOKUP(D127,StagingData!D:O,6,FALSE))</f>
        <v xml:space="preserve"> </v>
      </c>
      <c r="K127" s="99" t="str">
        <f>IF(VLOOKUP($D127,StagingData!$D:$O,7,FALSE)=""," ",VLOOKUP($D127,StagingData!$D:$O,7,FALSE))</f>
        <v xml:space="preserve"> </v>
      </c>
      <c r="L127" s="99" t="str">
        <f>IF(VLOOKUP($D127,StagingData!$D:$O,8,FALSE)=""," ",VLOOKUP($D127,StagingData!$D:$O,8,FALSE))</f>
        <v xml:space="preserve"> </v>
      </c>
      <c r="M127" s="99" t="str">
        <f>IF(VLOOKUP($D127,StagingData!$D:$O,9,FALSE)=""," ",VLOOKUP($D127,StagingData!$D:$O,9,FALSE))</f>
        <v xml:space="preserve"> </v>
      </c>
      <c r="N127" s="99" t="e">
        <f>IF(VLOOKUP($D127,StagingData!$D:$O,10,FALSE)=""," ",VLOOKUP($D127,StagingData!$D:$O,10,FALSE))</f>
        <v>#N/A</v>
      </c>
      <c r="O127" s="99" t="e">
        <f>IF(VLOOKUP($D127,StagingData!$D:$O,11,FALSE)=""," ",VLOOKUP($D127,StagingData!$D:$O,11,FALSE))</f>
        <v>#N/A</v>
      </c>
      <c r="P127" s="99" t="str">
        <f>IF(VLOOKUP($D127,StagingData!$D:$O,12,FALSE)=""," ",VLOOKUP($D127,StagingData!$D:$O,12,FALSE))</f>
        <v xml:space="preserve"> </v>
      </c>
      <c r="Q127" s="50"/>
      <c r="R127" s="53"/>
      <c r="S127" s="53"/>
      <c r="T127" s="53">
        <v>0</v>
      </c>
      <c r="U127" s="53">
        <v>0</v>
      </c>
      <c r="V127" s="59">
        <f t="shared" si="2"/>
        <v>0</v>
      </c>
      <c r="W127" s="59">
        <f t="shared" si="3"/>
        <v>0</v>
      </c>
      <c r="X127" s="35"/>
      <c r="Z127" s="39"/>
    </row>
    <row r="128" spans="2:26" s="84" customFormat="1" x14ac:dyDescent="0.3">
      <c r="B128" s="3">
        <f>IF(TRIM(D128)&lt;&gt;"",MAX($B$5:B127)+1,"")</f>
        <v>123</v>
      </c>
      <c r="C128" s="84" t="s">
        <v>46</v>
      </c>
      <c r="D128" s="84" t="s">
        <v>576</v>
      </c>
      <c r="E128" s="84" t="s">
        <v>261</v>
      </c>
      <c r="F128" s="84" t="s">
        <v>269</v>
      </c>
      <c r="G128" s="3" t="str">
        <f>IFERROR(VLOOKUP($F128,'Table Names'!A:B,2,FALSE),"")</f>
        <v>Pay-to Business Partners</v>
      </c>
      <c r="H128" s="3" t="str">
        <f>VLOOKUP($D128,StagingData!$D:$O,4,FALSE)</f>
        <v>No</v>
      </c>
      <c r="I128" s="2"/>
      <c r="J128" s="98" t="str">
        <f>IF(VLOOKUP(D128,StagingData!D:O,6,FALSE)=""," ",VLOOKUP(D128,StagingData!D:O,6,FALSE))</f>
        <v xml:space="preserve"> </v>
      </c>
      <c r="K128" s="99" t="str">
        <f>IF(VLOOKUP($D128,StagingData!$D:$O,7,FALSE)=""," ",VLOOKUP($D128,StagingData!$D:$O,7,FALSE))</f>
        <v xml:space="preserve"> </v>
      </c>
      <c r="L128" s="99" t="str">
        <f>IF(VLOOKUP($D128,StagingData!$D:$O,8,FALSE)=""," ",VLOOKUP($D128,StagingData!$D:$O,8,FALSE))</f>
        <v xml:space="preserve"> </v>
      </c>
      <c r="M128" s="99" t="str">
        <f>IF(VLOOKUP($D128,StagingData!$D:$O,9,FALSE)=""," ",VLOOKUP($D128,StagingData!$D:$O,9,FALSE))</f>
        <v xml:space="preserve"> </v>
      </c>
      <c r="N128" s="99" t="e">
        <f>IF(VLOOKUP($D128,StagingData!$D:$O,10,FALSE)=""," ",VLOOKUP($D128,StagingData!$D:$O,10,FALSE))</f>
        <v>#N/A</v>
      </c>
      <c r="O128" s="99" t="e">
        <f>IF(VLOOKUP($D128,StagingData!$D:$O,11,FALSE)=""," ",VLOOKUP($D128,StagingData!$D:$O,11,FALSE))</f>
        <v>#N/A</v>
      </c>
      <c r="P128" s="99" t="str">
        <f>IF(VLOOKUP($D128,StagingData!$D:$O,12,FALSE)=""," ",VLOOKUP($D128,StagingData!$D:$O,12,FALSE))</f>
        <v xml:space="preserve"> </v>
      </c>
      <c r="Q128" s="50"/>
      <c r="R128" s="53"/>
      <c r="S128" s="53"/>
      <c r="T128" s="53">
        <v>0</v>
      </c>
      <c r="U128" s="53">
        <v>0</v>
      </c>
      <c r="V128" s="59">
        <f t="shared" si="2"/>
        <v>0</v>
      </c>
      <c r="W128" s="59">
        <f t="shared" si="3"/>
        <v>0</v>
      </c>
      <c r="X128" s="35"/>
      <c r="Z128" s="39"/>
    </row>
    <row r="129" spans="2:26" s="84" customFormat="1" x14ac:dyDescent="0.3">
      <c r="B129" s="3">
        <f>IF(TRIM(D129)&lt;&gt;"",MAX($B$5:B128)+1,"")</f>
        <v>124</v>
      </c>
      <c r="C129" s="84" t="s">
        <v>46</v>
      </c>
      <c r="D129" s="84" t="s">
        <v>576</v>
      </c>
      <c r="E129" s="84" t="s">
        <v>527</v>
      </c>
      <c r="F129" s="84" t="s">
        <v>527</v>
      </c>
      <c r="G129" s="3" t="str">
        <f>IFERROR(VLOOKUP($F129,'Table Names'!A:B,2,FALSE),"")</f>
        <v>Payment Terms by Business Partner</v>
      </c>
      <c r="H129" s="3" t="str">
        <f>VLOOKUP($D129,StagingData!$D:$O,4,FALSE)</f>
        <v>No</v>
      </c>
      <c r="I129" s="2"/>
      <c r="J129" s="98" t="str">
        <f>IF(VLOOKUP(D129,StagingData!D:O,6,FALSE)=""," ",VLOOKUP(D129,StagingData!D:O,6,FALSE))</f>
        <v xml:space="preserve"> </v>
      </c>
      <c r="K129" s="99" t="str">
        <f>IF(VLOOKUP($D129,StagingData!$D:$O,7,FALSE)=""," ",VLOOKUP($D129,StagingData!$D:$O,7,FALSE))</f>
        <v xml:space="preserve"> </v>
      </c>
      <c r="L129" s="99" t="str">
        <f>IF(VLOOKUP($D129,StagingData!$D:$O,8,FALSE)=""," ",VLOOKUP($D129,StagingData!$D:$O,8,FALSE))</f>
        <v xml:space="preserve"> </v>
      </c>
      <c r="M129" s="99" t="str">
        <f>IF(VLOOKUP($D129,StagingData!$D:$O,9,FALSE)=""," ",VLOOKUP($D129,StagingData!$D:$O,9,FALSE))</f>
        <v xml:space="preserve"> </v>
      </c>
      <c r="N129" s="99" t="e">
        <f>IF(VLOOKUP($D129,StagingData!$D:$O,10,FALSE)=""," ",VLOOKUP($D129,StagingData!$D:$O,10,FALSE))</f>
        <v>#N/A</v>
      </c>
      <c r="O129" s="99" t="e">
        <f>IF(VLOOKUP($D129,StagingData!$D:$O,11,FALSE)=""," ",VLOOKUP($D129,StagingData!$D:$O,11,FALSE))</f>
        <v>#N/A</v>
      </c>
      <c r="P129" s="99" t="str">
        <f>IF(VLOOKUP($D129,StagingData!$D:$O,12,FALSE)=""," ",VLOOKUP($D129,StagingData!$D:$O,12,FALSE))</f>
        <v xml:space="preserve"> </v>
      </c>
      <c r="Q129" s="50"/>
      <c r="R129" s="53"/>
      <c r="S129" s="53"/>
      <c r="T129" s="53">
        <v>0</v>
      </c>
      <c r="U129" s="53">
        <v>0</v>
      </c>
      <c r="V129" s="59">
        <f t="shared" si="2"/>
        <v>0</v>
      </c>
      <c r="W129" s="59">
        <f t="shared" si="3"/>
        <v>0</v>
      </c>
      <c r="X129" s="35"/>
      <c r="Z129" s="39"/>
    </row>
    <row r="130" spans="2:26" s="84" customFormat="1" x14ac:dyDescent="0.3">
      <c r="B130" s="3">
        <f>IF(TRIM(D130)&lt;&gt;"",MAX($B$5:B129)+1,"")</f>
        <v>125</v>
      </c>
      <c r="C130" s="84" t="s">
        <v>46</v>
      </c>
      <c r="D130" s="84" t="s">
        <v>576</v>
      </c>
      <c r="E130" s="84" t="s">
        <v>528</v>
      </c>
      <c r="F130" s="84" t="s">
        <v>528</v>
      </c>
      <c r="G130" s="3" t="str">
        <f>IFERROR(VLOOKUP($F130,'Table Names'!A:B,2,FALSE),"")</f>
        <v>Sold-to Business Partners by Department</v>
      </c>
      <c r="H130" s="3" t="str">
        <f>VLOOKUP($D130,StagingData!$D:$O,4,FALSE)</f>
        <v>No</v>
      </c>
      <c r="I130" s="2"/>
      <c r="J130" s="98" t="str">
        <f>IF(VLOOKUP(D130,StagingData!D:O,6,FALSE)=""," ",VLOOKUP(D130,StagingData!D:O,6,FALSE))</f>
        <v xml:space="preserve"> </v>
      </c>
      <c r="K130" s="99" t="str">
        <f>IF(VLOOKUP($D130,StagingData!$D:$O,7,FALSE)=""," ",VLOOKUP($D130,StagingData!$D:$O,7,FALSE))</f>
        <v xml:space="preserve"> </v>
      </c>
      <c r="L130" s="99" t="str">
        <f>IF(VLOOKUP($D130,StagingData!$D:$O,8,FALSE)=""," ",VLOOKUP($D130,StagingData!$D:$O,8,FALSE))</f>
        <v xml:space="preserve"> </v>
      </c>
      <c r="M130" s="99" t="str">
        <f>IF(VLOOKUP($D130,StagingData!$D:$O,9,FALSE)=""," ",VLOOKUP($D130,StagingData!$D:$O,9,FALSE))</f>
        <v xml:space="preserve"> </v>
      </c>
      <c r="N130" s="99" t="e">
        <f>IF(VLOOKUP($D130,StagingData!$D:$O,10,FALSE)=""," ",VLOOKUP($D130,StagingData!$D:$O,10,FALSE))</f>
        <v>#N/A</v>
      </c>
      <c r="O130" s="99" t="e">
        <f>IF(VLOOKUP($D130,StagingData!$D:$O,11,FALSE)=""," ",VLOOKUP($D130,StagingData!$D:$O,11,FALSE))</f>
        <v>#N/A</v>
      </c>
      <c r="P130" s="99" t="str">
        <f>IF(VLOOKUP($D130,StagingData!$D:$O,12,FALSE)=""," ",VLOOKUP($D130,StagingData!$D:$O,12,FALSE))</f>
        <v xml:space="preserve"> </v>
      </c>
      <c r="Q130" s="50"/>
      <c r="R130" s="53"/>
      <c r="S130" s="53"/>
      <c r="T130" s="53">
        <v>0</v>
      </c>
      <c r="U130" s="53">
        <v>0</v>
      </c>
      <c r="V130" s="59">
        <f t="shared" si="2"/>
        <v>0</v>
      </c>
      <c r="W130" s="59">
        <f t="shared" si="3"/>
        <v>0</v>
      </c>
      <c r="X130" s="35"/>
      <c r="Z130" s="39"/>
    </row>
    <row r="131" spans="2:26" s="84" customFormat="1" x14ac:dyDescent="0.3">
      <c r="B131" s="3">
        <f>IF(TRIM(D131)&lt;&gt;"",MAX($B$5:B130)+1,"")</f>
        <v>126</v>
      </c>
      <c r="C131" s="84" t="s">
        <v>46</v>
      </c>
      <c r="D131" s="84" t="s">
        <v>576</v>
      </c>
      <c r="E131" s="84" t="s">
        <v>530</v>
      </c>
      <c r="F131" s="84" t="s">
        <v>530</v>
      </c>
      <c r="G131" s="3" t="str">
        <f>IFERROR(VLOOKUP($F131,'Table Names'!A:B,2,FALSE),"")</f>
        <v>Buy-from Business Partners by Department</v>
      </c>
      <c r="H131" s="3" t="str">
        <f>VLOOKUP($D131,StagingData!$D:$O,4,FALSE)</f>
        <v>No</v>
      </c>
      <c r="I131" s="2"/>
      <c r="J131" s="98" t="str">
        <f>IF(VLOOKUP(D131,StagingData!D:O,6,FALSE)=""," ",VLOOKUP(D131,StagingData!D:O,6,FALSE))</f>
        <v xml:space="preserve"> </v>
      </c>
      <c r="K131" s="99" t="str">
        <f>IF(VLOOKUP($D131,StagingData!$D:$O,7,FALSE)=""," ",VLOOKUP($D131,StagingData!$D:$O,7,FALSE))</f>
        <v xml:space="preserve"> </v>
      </c>
      <c r="L131" s="99" t="str">
        <f>IF(VLOOKUP($D131,StagingData!$D:$O,8,FALSE)=""," ",VLOOKUP($D131,StagingData!$D:$O,8,FALSE))</f>
        <v xml:space="preserve"> </v>
      </c>
      <c r="M131" s="99" t="str">
        <f>IF(VLOOKUP($D131,StagingData!$D:$O,9,FALSE)=""," ",VLOOKUP($D131,StagingData!$D:$O,9,FALSE))</f>
        <v xml:space="preserve"> </v>
      </c>
      <c r="N131" s="99" t="e">
        <f>IF(VLOOKUP($D131,StagingData!$D:$O,10,FALSE)=""," ",VLOOKUP($D131,StagingData!$D:$O,10,FALSE))</f>
        <v>#N/A</v>
      </c>
      <c r="O131" s="99" t="e">
        <f>IF(VLOOKUP($D131,StagingData!$D:$O,11,FALSE)=""," ",VLOOKUP($D131,StagingData!$D:$O,11,FALSE))</f>
        <v>#N/A</v>
      </c>
      <c r="P131" s="99" t="str">
        <f>IF(VLOOKUP($D131,StagingData!$D:$O,12,FALSE)=""," ",VLOOKUP($D131,StagingData!$D:$O,12,FALSE))</f>
        <v xml:space="preserve"> </v>
      </c>
      <c r="Q131" s="50"/>
      <c r="R131" s="53"/>
      <c r="S131" s="53"/>
      <c r="T131" s="53">
        <v>0</v>
      </c>
      <c r="U131" s="53">
        <v>0</v>
      </c>
      <c r="V131" s="59">
        <f t="shared" si="2"/>
        <v>0</v>
      </c>
      <c r="W131" s="59">
        <f t="shared" si="3"/>
        <v>0</v>
      </c>
      <c r="X131" s="35"/>
      <c r="Z131" s="39"/>
    </row>
    <row r="132" spans="2:26" s="84" customFormat="1" x14ac:dyDescent="0.3">
      <c r="B132" s="3">
        <f>IF(TRIM(D132)&lt;&gt;"",MAX($B$5:B131)+1,"")</f>
        <v>127</v>
      </c>
      <c r="C132" s="84" t="s">
        <v>46</v>
      </c>
      <c r="D132" s="84" t="s">
        <v>576</v>
      </c>
      <c r="E132" s="84" t="s">
        <v>261</v>
      </c>
      <c r="F132" s="84" t="s">
        <v>274</v>
      </c>
      <c r="G132" s="3" t="str">
        <f>IFERROR(VLOOKUP($F132,'Table Names'!A:B,2,FALSE),"")</f>
        <v>Tax Numbers by Business Partner</v>
      </c>
      <c r="H132" s="3" t="str">
        <f>VLOOKUP($D132,StagingData!$D:$O,4,FALSE)</f>
        <v>No</v>
      </c>
      <c r="I132" s="2"/>
      <c r="J132" s="98" t="str">
        <f>IF(VLOOKUP(D132,StagingData!D:O,6,FALSE)=""," ",VLOOKUP(D132,StagingData!D:O,6,FALSE))</f>
        <v xml:space="preserve"> </v>
      </c>
      <c r="K132" s="99" t="str">
        <f>IF(VLOOKUP($D132,StagingData!$D:$O,7,FALSE)=""," ",VLOOKUP($D132,StagingData!$D:$O,7,FALSE))</f>
        <v xml:space="preserve"> </v>
      </c>
      <c r="L132" s="99" t="str">
        <f>IF(VLOOKUP($D132,StagingData!$D:$O,8,FALSE)=""," ",VLOOKUP($D132,StagingData!$D:$O,8,FALSE))</f>
        <v xml:space="preserve"> </v>
      </c>
      <c r="M132" s="99" t="str">
        <f>IF(VLOOKUP($D132,StagingData!$D:$O,9,FALSE)=""," ",VLOOKUP($D132,StagingData!$D:$O,9,FALSE))</f>
        <v xml:space="preserve"> </v>
      </c>
      <c r="N132" s="99" t="e">
        <f>IF(VLOOKUP($D132,StagingData!$D:$O,10,FALSE)=""," ",VLOOKUP($D132,StagingData!$D:$O,10,FALSE))</f>
        <v>#N/A</v>
      </c>
      <c r="O132" s="99" t="e">
        <f>IF(VLOOKUP($D132,StagingData!$D:$O,11,FALSE)=""," ",VLOOKUP($D132,StagingData!$D:$O,11,FALSE))</f>
        <v>#N/A</v>
      </c>
      <c r="P132" s="99" t="str">
        <f>IF(VLOOKUP($D132,StagingData!$D:$O,12,FALSE)=""," ",VLOOKUP($D132,StagingData!$D:$O,12,FALSE))</f>
        <v xml:space="preserve"> </v>
      </c>
      <c r="Q132" s="50"/>
      <c r="R132" s="53"/>
      <c r="S132" s="53"/>
      <c r="T132" s="53">
        <v>0</v>
      </c>
      <c r="U132" s="53">
        <v>0</v>
      </c>
      <c r="V132" s="59">
        <f t="shared" si="2"/>
        <v>0</v>
      </c>
      <c r="W132" s="59">
        <f t="shared" si="3"/>
        <v>0</v>
      </c>
      <c r="X132" s="35"/>
      <c r="Z132" s="39"/>
    </row>
    <row r="133" spans="2:26" s="84" customFormat="1" x14ac:dyDescent="0.3">
      <c r="B133" s="3">
        <f>IF(TRIM(D133)&lt;&gt;"",MAX($B$5:B132)+1,"")</f>
        <v>128</v>
      </c>
      <c r="C133" s="84" t="s">
        <v>46</v>
      </c>
      <c r="D133" s="84" t="s">
        <v>577</v>
      </c>
      <c r="E133" s="84" t="s">
        <v>529</v>
      </c>
      <c r="F133" s="84" t="s">
        <v>529</v>
      </c>
      <c r="G133" s="3" t="str">
        <f>IFERROR(VLOOKUP($F133,'Table Names'!A:B,2,FALSE),"")</f>
        <v>Ship-to Business Partners by Site</v>
      </c>
      <c r="H133" s="3" t="str">
        <f>VLOOKUP($D133,StagingData!$D:$O,4,FALSE)</f>
        <v>No</v>
      </c>
      <c r="I133" s="2"/>
      <c r="J133" s="98" t="str">
        <f>IF(VLOOKUP(D133,StagingData!D:O,6,FALSE)=""," ",VLOOKUP(D133,StagingData!D:O,6,FALSE))</f>
        <v xml:space="preserve"> </v>
      </c>
      <c r="K133" s="99" t="str">
        <f>IF(VLOOKUP($D133,StagingData!$D:$O,7,FALSE)=""," ",VLOOKUP($D133,StagingData!$D:$O,7,FALSE))</f>
        <v xml:space="preserve"> </v>
      </c>
      <c r="L133" s="99" t="str">
        <f>IF(VLOOKUP($D133,StagingData!$D:$O,8,FALSE)=""," ",VLOOKUP($D133,StagingData!$D:$O,8,FALSE))</f>
        <v xml:space="preserve"> </v>
      </c>
      <c r="M133" s="99" t="str">
        <f>IF(VLOOKUP($D133,StagingData!$D:$O,9,FALSE)=""," ",VLOOKUP($D133,StagingData!$D:$O,9,FALSE))</f>
        <v xml:space="preserve"> </v>
      </c>
      <c r="N133" s="99" t="e">
        <f>IF(VLOOKUP($D133,StagingData!$D:$O,10,FALSE)=""," ",VLOOKUP($D133,StagingData!$D:$O,10,FALSE))</f>
        <v>#N/A</v>
      </c>
      <c r="O133" s="99" t="e">
        <f>IF(VLOOKUP($D133,StagingData!$D:$O,11,FALSE)=""," ",VLOOKUP($D133,StagingData!$D:$O,11,FALSE))</f>
        <v>#N/A</v>
      </c>
      <c r="P133" s="99" t="str">
        <f>IF(VLOOKUP($D133,StagingData!$D:$O,12,FALSE)=""," ",VLOOKUP($D133,StagingData!$D:$O,12,FALSE))</f>
        <v xml:space="preserve"> </v>
      </c>
      <c r="Q133" s="50"/>
      <c r="R133" s="53"/>
      <c r="S133" s="53"/>
      <c r="T133" s="53">
        <v>0</v>
      </c>
      <c r="U133" s="53">
        <v>0</v>
      </c>
      <c r="V133" s="59">
        <f t="shared" si="2"/>
        <v>0</v>
      </c>
      <c r="W133" s="59">
        <f t="shared" si="3"/>
        <v>0</v>
      </c>
      <c r="X133" s="35"/>
      <c r="Z133" s="39"/>
    </row>
    <row r="134" spans="2:26" s="84" customFormat="1" x14ac:dyDescent="0.3">
      <c r="B134" s="3">
        <f>IF(TRIM(D134)&lt;&gt;"",MAX($B$5:B133)+1,"")</f>
        <v>129</v>
      </c>
      <c r="C134" s="84" t="s">
        <v>46</v>
      </c>
      <c r="D134" s="84" t="s">
        <v>577</v>
      </c>
      <c r="E134" s="84" t="s">
        <v>531</v>
      </c>
      <c r="F134" s="84" t="s">
        <v>531</v>
      </c>
      <c r="G134" s="3" t="str">
        <f>IFERROR(VLOOKUP($F134,'Table Names'!A:B,2,FALSE),"")</f>
        <v>Ship-from Business Partners by Site</v>
      </c>
      <c r="H134" s="3" t="str">
        <f>VLOOKUP($D134,StagingData!$D:$O,4,FALSE)</f>
        <v>No</v>
      </c>
      <c r="I134" s="2"/>
      <c r="J134" s="98" t="str">
        <f>IF(VLOOKUP(D134,StagingData!D:O,6,FALSE)=""," ",VLOOKUP(D134,StagingData!D:O,6,FALSE))</f>
        <v xml:space="preserve"> </v>
      </c>
      <c r="K134" s="99" t="str">
        <f>IF(VLOOKUP($D134,StagingData!$D:$O,7,FALSE)=""," ",VLOOKUP($D134,StagingData!$D:$O,7,FALSE))</f>
        <v xml:space="preserve"> </v>
      </c>
      <c r="L134" s="99" t="str">
        <f>IF(VLOOKUP($D134,StagingData!$D:$O,8,FALSE)=""," ",VLOOKUP($D134,StagingData!$D:$O,8,FALSE))</f>
        <v xml:space="preserve"> </v>
      </c>
      <c r="M134" s="99" t="str">
        <f>IF(VLOOKUP($D134,StagingData!$D:$O,9,FALSE)=""," ",VLOOKUP($D134,StagingData!$D:$O,9,FALSE))</f>
        <v xml:space="preserve"> </v>
      </c>
      <c r="N134" s="99" t="e">
        <f>IF(VLOOKUP($D134,StagingData!$D:$O,10,FALSE)=""," ",VLOOKUP($D134,StagingData!$D:$O,10,FALSE))</f>
        <v>#N/A</v>
      </c>
      <c r="O134" s="99" t="e">
        <f>IF(VLOOKUP($D134,StagingData!$D:$O,11,FALSE)=""," ",VLOOKUP($D134,StagingData!$D:$O,11,FALSE))</f>
        <v>#N/A</v>
      </c>
      <c r="P134" s="99" t="str">
        <f>IF(VLOOKUP($D134,StagingData!$D:$O,12,FALSE)=""," ",VLOOKUP($D134,StagingData!$D:$O,12,FALSE))</f>
        <v xml:space="preserve"> </v>
      </c>
      <c r="Q134" s="56"/>
      <c r="R134" s="58"/>
      <c r="S134" s="58"/>
      <c r="T134" s="53">
        <v>0</v>
      </c>
      <c r="U134" s="53">
        <v>0</v>
      </c>
      <c r="V134" s="59">
        <f t="shared" ref="V134:V197" si="4">U134-T134</f>
        <v>0</v>
      </c>
      <c r="W134" s="59">
        <f t="shared" si="3"/>
        <v>0</v>
      </c>
      <c r="X134" s="37"/>
      <c r="Z134" s="41"/>
    </row>
    <row r="135" spans="2:26" s="84" customFormat="1" x14ac:dyDescent="0.3">
      <c r="B135" s="3">
        <f>IF(TRIM(D135)&lt;&gt;"",MAX($B$5:B134)+1,"")</f>
        <v>130</v>
      </c>
      <c r="C135" s="84" t="s">
        <v>46</v>
      </c>
      <c r="D135" s="84" t="s">
        <v>49</v>
      </c>
      <c r="E135" s="84" t="s">
        <v>261</v>
      </c>
      <c r="F135" s="84" t="s">
        <v>261</v>
      </c>
      <c r="G135" s="3" t="str">
        <f>IFERROR(VLOOKUP($F135,'Table Names'!A:B,2,FALSE),"")</f>
        <v>Business Partners</v>
      </c>
      <c r="H135" s="3" t="str">
        <f>VLOOKUP($D135,StagingData!$D:$O,4,FALSE)</f>
        <v>No</v>
      </c>
      <c r="I135" s="2"/>
      <c r="J135" s="98" t="str">
        <f>IF(VLOOKUP(D135,StagingData!D:O,6,FALSE)=""," ",VLOOKUP(D135,StagingData!D:O,6,FALSE))</f>
        <v xml:space="preserve"> </v>
      </c>
      <c r="K135" s="99" t="str">
        <f>IF(VLOOKUP($D135,StagingData!$D:$O,7,FALSE)=""," ",VLOOKUP($D135,StagingData!$D:$O,7,FALSE))</f>
        <v xml:space="preserve"> </v>
      </c>
      <c r="L135" s="99" t="str">
        <f>IF(VLOOKUP($D135,StagingData!$D:$O,8,FALSE)=""," ",VLOOKUP($D135,StagingData!$D:$O,8,FALSE))</f>
        <v xml:space="preserve"> </v>
      </c>
      <c r="M135" s="99" t="str">
        <f>IF(VLOOKUP($D135,StagingData!$D:$O,9,FALSE)=""," ",VLOOKUP($D135,StagingData!$D:$O,9,FALSE))</f>
        <v xml:space="preserve"> </v>
      </c>
      <c r="N135" s="99" t="e">
        <f>IF(VLOOKUP($D135,StagingData!$D:$O,10,FALSE)=""," ",VLOOKUP($D135,StagingData!$D:$O,10,FALSE))</f>
        <v>#N/A</v>
      </c>
      <c r="O135" s="99" t="e">
        <f>IF(VLOOKUP($D135,StagingData!$D:$O,11,FALSE)=""," ",VLOOKUP($D135,StagingData!$D:$O,11,FALSE))</f>
        <v>#N/A</v>
      </c>
      <c r="P135" s="99" t="str">
        <f>IF(VLOOKUP($D135,StagingData!$D:$O,12,FALSE)=""," ",VLOOKUP($D135,StagingData!$D:$O,12,FALSE))</f>
        <v xml:space="preserve"> </v>
      </c>
      <c r="Q135" s="50"/>
      <c r="R135" s="53"/>
      <c r="S135" s="53"/>
      <c r="T135" s="53">
        <v>0</v>
      </c>
      <c r="U135" s="53">
        <v>0</v>
      </c>
      <c r="V135" s="59">
        <f t="shared" si="4"/>
        <v>0</v>
      </c>
      <c r="W135" s="59">
        <f t="shared" ref="W135:W198" si="5">Q135-V135</f>
        <v>0</v>
      </c>
      <c r="X135" s="35"/>
      <c r="Z135" s="39"/>
    </row>
    <row r="136" spans="2:26" s="84" customFormat="1" x14ac:dyDescent="0.3">
      <c r="B136" s="3">
        <f>IF(TRIM(D136)&lt;&gt;"",MAX($B$5:B135)+1,"")</f>
        <v>131</v>
      </c>
      <c r="C136" s="84" t="s">
        <v>46</v>
      </c>
      <c r="D136" s="84" t="s">
        <v>49</v>
      </c>
      <c r="E136" s="84" t="s">
        <v>261</v>
      </c>
      <c r="F136" s="84" t="s">
        <v>262</v>
      </c>
      <c r="G136" s="3" t="str">
        <f>IFERROR(VLOOKUP($F136,'Table Names'!A:B,2,FALSE),"")</f>
        <v>Sold-to Business Partners</v>
      </c>
      <c r="H136" s="3" t="str">
        <f>VLOOKUP($D136,StagingData!$D:$O,4,FALSE)</f>
        <v>No</v>
      </c>
      <c r="I136" s="2"/>
      <c r="J136" s="98" t="str">
        <f>IF(VLOOKUP(D136,StagingData!D:O,6,FALSE)=""," ",VLOOKUP(D136,StagingData!D:O,6,FALSE))</f>
        <v xml:space="preserve"> </v>
      </c>
      <c r="K136" s="99" t="str">
        <f>IF(VLOOKUP($D136,StagingData!$D:$O,7,FALSE)=""," ",VLOOKUP($D136,StagingData!$D:$O,7,FALSE))</f>
        <v xml:space="preserve"> </v>
      </c>
      <c r="L136" s="99" t="str">
        <f>IF(VLOOKUP($D136,StagingData!$D:$O,8,FALSE)=""," ",VLOOKUP($D136,StagingData!$D:$O,8,FALSE))</f>
        <v xml:space="preserve"> </v>
      </c>
      <c r="M136" s="99" t="str">
        <f>IF(VLOOKUP($D136,StagingData!$D:$O,9,FALSE)=""," ",VLOOKUP($D136,StagingData!$D:$O,9,FALSE))</f>
        <v xml:space="preserve"> </v>
      </c>
      <c r="N136" s="99" t="e">
        <f>IF(VLOOKUP($D136,StagingData!$D:$O,10,FALSE)=""," ",VLOOKUP($D136,StagingData!$D:$O,10,FALSE))</f>
        <v>#N/A</v>
      </c>
      <c r="O136" s="99" t="e">
        <f>IF(VLOOKUP($D136,StagingData!$D:$O,11,FALSE)=""," ",VLOOKUP($D136,StagingData!$D:$O,11,FALSE))</f>
        <v>#N/A</v>
      </c>
      <c r="P136" s="99" t="str">
        <f>IF(VLOOKUP($D136,StagingData!$D:$O,12,FALSE)=""," ",VLOOKUP($D136,StagingData!$D:$O,12,FALSE))</f>
        <v xml:space="preserve"> </v>
      </c>
      <c r="Q136" s="50"/>
      <c r="R136" s="53"/>
      <c r="S136" s="53"/>
      <c r="T136" s="53">
        <v>0</v>
      </c>
      <c r="U136" s="53">
        <v>0</v>
      </c>
      <c r="V136" s="59">
        <f t="shared" si="4"/>
        <v>0</v>
      </c>
      <c r="W136" s="59">
        <f t="shared" si="5"/>
        <v>0</v>
      </c>
      <c r="X136" s="35"/>
      <c r="Z136" s="39"/>
    </row>
    <row r="137" spans="2:26" s="84" customFormat="1" x14ac:dyDescent="0.3">
      <c r="B137" s="3">
        <f>IF(TRIM(D137)&lt;&gt;"",MAX($B$5:B136)+1,"")</f>
        <v>132</v>
      </c>
      <c r="C137" s="84" t="s">
        <v>46</v>
      </c>
      <c r="D137" s="84" t="s">
        <v>49</v>
      </c>
      <c r="E137" s="84" t="s">
        <v>261</v>
      </c>
      <c r="F137" s="84" t="s">
        <v>263</v>
      </c>
      <c r="G137" s="3" t="str">
        <f>IFERROR(VLOOKUP($F137,'Table Names'!A:B,2,FALSE),"")</f>
        <v>Ship-to Business Partners</v>
      </c>
      <c r="H137" s="3" t="str">
        <f>VLOOKUP($D137,StagingData!$D:$O,4,FALSE)</f>
        <v>No</v>
      </c>
      <c r="I137" s="2"/>
      <c r="J137" s="98" t="str">
        <f>IF(VLOOKUP(D137,StagingData!D:O,6,FALSE)=""," ",VLOOKUP(D137,StagingData!D:O,6,FALSE))</f>
        <v xml:space="preserve"> </v>
      </c>
      <c r="K137" s="99" t="str">
        <f>IF(VLOOKUP($D137,StagingData!$D:$O,7,FALSE)=""," ",VLOOKUP($D137,StagingData!$D:$O,7,FALSE))</f>
        <v xml:space="preserve"> </v>
      </c>
      <c r="L137" s="99" t="str">
        <f>IF(VLOOKUP($D137,StagingData!$D:$O,8,FALSE)=""," ",VLOOKUP($D137,StagingData!$D:$O,8,FALSE))</f>
        <v xml:space="preserve"> </v>
      </c>
      <c r="M137" s="99" t="str">
        <f>IF(VLOOKUP($D137,StagingData!$D:$O,9,FALSE)=""," ",VLOOKUP($D137,StagingData!$D:$O,9,FALSE))</f>
        <v xml:space="preserve"> </v>
      </c>
      <c r="N137" s="99" t="e">
        <f>IF(VLOOKUP($D137,StagingData!$D:$O,10,FALSE)=""," ",VLOOKUP($D137,StagingData!$D:$O,10,FALSE))</f>
        <v>#N/A</v>
      </c>
      <c r="O137" s="99" t="e">
        <f>IF(VLOOKUP($D137,StagingData!$D:$O,11,FALSE)=""," ",VLOOKUP($D137,StagingData!$D:$O,11,FALSE))</f>
        <v>#N/A</v>
      </c>
      <c r="P137" s="99" t="str">
        <f>IF(VLOOKUP($D137,StagingData!$D:$O,12,FALSE)=""," ",VLOOKUP($D137,StagingData!$D:$O,12,FALSE))</f>
        <v xml:space="preserve"> </v>
      </c>
      <c r="Q137" s="50"/>
      <c r="R137" s="53"/>
      <c r="S137" s="53"/>
      <c r="T137" s="53">
        <v>0</v>
      </c>
      <c r="U137" s="53">
        <v>0</v>
      </c>
      <c r="V137" s="59">
        <f t="shared" si="4"/>
        <v>0</v>
      </c>
      <c r="W137" s="59">
        <f t="shared" si="5"/>
        <v>0</v>
      </c>
      <c r="X137" s="35"/>
      <c r="Z137" s="39"/>
    </row>
    <row r="138" spans="2:26" s="84" customFormat="1" x14ac:dyDescent="0.3">
      <c r="B138" s="3">
        <f>IF(TRIM(D138)&lt;&gt;"",MAX($B$5:B137)+1,"")</f>
        <v>133</v>
      </c>
      <c r="C138" s="84" t="s">
        <v>46</v>
      </c>
      <c r="D138" s="84" t="s">
        <v>49</v>
      </c>
      <c r="E138" s="84" t="s">
        <v>261</v>
      </c>
      <c r="F138" s="84" t="s">
        <v>264</v>
      </c>
      <c r="G138" s="3" t="str">
        <f>IFERROR(VLOOKUP($F138,'Table Names'!A:B,2,FALSE),"")</f>
        <v>Invoice-to Business Partners</v>
      </c>
      <c r="H138" s="3" t="str">
        <f>VLOOKUP($D138,StagingData!$D:$O,4,FALSE)</f>
        <v>No</v>
      </c>
      <c r="I138" s="2"/>
      <c r="J138" s="98" t="str">
        <f>IF(VLOOKUP(D138,StagingData!D:O,6,FALSE)=""," ",VLOOKUP(D138,StagingData!D:O,6,FALSE))</f>
        <v xml:space="preserve"> </v>
      </c>
      <c r="K138" s="99" t="str">
        <f>IF(VLOOKUP($D138,StagingData!$D:$O,7,FALSE)=""," ",VLOOKUP($D138,StagingData!$D:$O,7,FALSE))</f>
        <v xml:space="preserve"> </v>
      </c>
      <c r="L138" s="99" t="str">
        <f>IF(VLOOKUP($D138,StagingData!$D:$O,8,FALSE)=""," ",VLOOKUP($D138,StagingData!$D:$O,8,FALSE))</f>
        <v xml:space="preserve"> </v>
      </c>
      <c r="M138" s="99" t="str">
        <f>IF(VLOOKUP($D138,StagingData!$D:$O,9,FALSE)=""," ",VLOOKUP($D138,StagingData!$D:$O,9,FALSE))</f>
        <v xml:space="preserve"> </v>
      </c>
      <c r="N138" s="99" t="e">
        <f>IF(VLOOKUP($D138,StagingData!$D:$O,10,FALSE)=""," ",VLOOKUP($D138,StagingData!$D:$O,10,FALSE))</f>
        <v>#N/A</v>
      </c>
      <c r="O138" s="99" t="e">
        <f>IF(VLOOKUP($D138,StagingData!$D:$O,11,FALSE)=""," ",VLOOKUP($D138,StagingData!$D:$O,11,FALSE))</f>
        <v>#N/A</v>
      </c>
      <c r="P138" s="99" t="str">
        <f>IF(VLOOKUP($D138,StagingData!$D:$O,12,FALSE)=""," ",VLOOKUP($D138,StagingData!$D:$O,12,FALSE))</f>
        <v xml:space="preserve"> </v>
      </c>
      <c r="Q138" s="56"/>
      <c r="R138" s="58"/>
      <c r="S138" s="58"/>
      <c r="T138" s="53">
        <v>0</v>
      </c>
      <c r="U138" s="53">
        <v>0</v>
      </c>
      <c r="V138" s="59">
        <f t="shared" si="4"/>
        <v>0</v>
      </c>
      <c r="W138" s="59">
        <f t="shared" si="5"/>
        <v>0</v>
      </c>
      <c r="X138" s="37"/>
      <c r="Z138" s="41"/>
    </row>
    <row r="139" spans="2:26" s="84" customFormat="1" x14ac:dyDescent="0.3">
      <c r="B139" s="3">
        <f>IF(TRIM(D139)&lt;&gt;"",MAX($B$5:B138)+1,"")</f>
        <v>134</v>
      </c>
      <c r="C139" s="84" t="s">
        <v>46</v>
      </c>
      <c r="D139" s="84" t="s">
        <v>49</v>
      </c>
      <c r="E139" s="84" t="s">
        <v>261</v>
      </c>
      <c r="F139" s="84" t="s">
        <v>265</v>
      </c>
      <c r="G139" s="3" t="str">
        <f>IFERROR(VLOOKUP($F139,'Table Names'!A:B,2,FALSE),"")</f>
        <v>Pay-by Business Partners</v>
      </c>
      <c r="H139" s="3" t="str">
        <f>VLOOKUP($D139,StagingData!$D:$O,4,FALSE)</f>
        <v>No</v>
      </c>
      <c r="I139" s="2"/>
      <c r="J139" s="98" t="str">
        <f>IF(VLOOKUP(D139,StagingData!D:O,6,FALSE)=""," ",VLOOKUP(D139,StagingData!D:O,6,FALSE))</f>
        <v xml:space="preserve"> </v>
      </c>
      <c r="K139" s="99" t="str">
        <f>IF(VLOOKUP($D139,StagingData!$D:$O,7,FALSE)=""," ",VLOOKUP($D139,StagingData!$D:$O,7,FALSE))</f>
        <v xml:space="preserve"> </v>
      </c>
      <c r="L139" s="99" t="str">
        <f>IF(VLOOKUP($D139,StagingData!$D:$O,8,FALSE)=""," ",VLOOKUP($D139,StagingData!$D:$O,8,FALSE))</f>
        <v xml:space="preserve"> </v>
      </c>
      <c r="M139" s="99" t="str">
        <f>IF(VLOOKUP($D139,StagingData!$D:$O,9,FALSE)=""," ",VLOOKUP($D139,StagingData!$D:$O,9,FALSE))</f>
        <v xml:space="preserve"> </v>
      </c>
      <c r="N139" s="99" t="e">
        <f>IF(VLOOKUP($D139,StagingData!$D:$O,10,FALSE)=""," ",VLOOKUP($D139,StagingData!$D:$O,10,FALSE))</f>
        <v>#N/A</v>
      </c>
      <c r="O139" s="99" t="e">
        <f>IF(VLOOKUP($D139,StagingData!$D:$O,11,FALSE)=""," ",VLOOKUP($D139,StagingData!$D:$O,11,FALSE))</f>
        <v>#N/A</v>
      </c>
      <c r="P139" s="99" t="str">
        <f>IF(VLOOKUP($D139,StagingData!$D:$O,12,FALSE)=""," ",VLOOKUP($D139,StagingData!$D:$O,12,FALSE))</f>
        <v xml:space="preserve"> </v>
      </c>
      <c r="Q139" s="50"/>
      <c r="R139" s="53"/>
      <c r="S139" s="53"/>
      <c r="T139" s="53">
        <v>0</v>
      </c>
      <c r="U139" s="53">
        <v>0</v>
      </c>
      <c r="V139" s="59">
        <f t="shared" si="4"/>
        <v>0</v>
      </c>
      <c r="W139" s="59">
        <f t="shared" si="5"/>
        <v>0</v>
      </c>
      <c r="X139" s="35"/>
      <c r="Z139" s="39"/>
    </row>
    <row r="140" spans="2:26" s="84" customFormat="1" x14ac:dyDescent="0.3">
      <c r="B140" s="3">
        <f>IF(TRIM(D140)&lt;&gt;"",MAX($B$5:B139)+1,"")</f>
        <v>135</v>
      </c>
      <c r="C140" s="84" t="s">
        <v>46</v>
      </c>
      <c r="D140" s="84" t="s">
        <v>49</v>
      </c>
      <c r="E140" s="84" t="s">
        <v>261</v>
      </c>
      <c r="F140" s="84" t="s">
        <v>266</v>
      </c>
      <c r="G140" s="3" t="str">
        <f>IFERROR(VLOOKUP($F140,'Table Names'!A:B,2,FALSE),"")</f>
        <v>Buy-from Business Partners</v>
      </c>
      <c r="H140" s="3" t="str">
        <f>VLOOKUP($D140,StagingData!$D:$O,4,FALSE)</f>
        <v>No</v>
      </c>
      <c r="I140" s="2"/>
      <c r="J140" s="98" t="str">
        <f>IF(VLOOKUP(D140,StagingData!D:O,6,FALSE)=""," ",VLOOKUP(D140,StagingData!D:O,6,FALSE))</f>
        <v xml:space="preserve"> </v>
      </c>
      <c r="K140" s="99" t="str">
        <f>IF(VLOOKUP($D140,StagingData!$D:$O,7,FALSE)=""," ",VLOOKUP($D140,StagingData!$D:$O,7,FALSE))</f>
        <v xml:space="preserve"> </v>
      </c>
      <c r="L140" s="99" t="str">
        <f>IF(VLOOKUP($D140,StagingData!$D:$O,8,FALSE)=""," ",VLOOKUP($D140,StagingData!$D:$O,8,FALSE))</f>
        <v xml:space="preserve"> </v>
      </c>
      <c r="M140" s="99" t="str">
        <f>IF(VLOOKUP($D140,StagingData!$D:$O,9,FALSE)=""," ",VLOOKUP($D140,StagingData!$D:$O,9,FALSE))</f>
        <v xml:space="preserve"> </v>
      </c>
      <c r="N140" s="99" t="e">
        <f>IF(VLOOKUP($D140,StagingData!$D:$O,10,FALSE)=""," ",VLOOKUP($D140,StagingData!$D:$O,10,FALSE))</f>
        <v>#N/A</v>
      </c>
      <c r="O140" s="99" t="e">
        <f>IF(VLOOKUP($D140,StagingData!$D:$O,11,FALSE)=""," ",VLOOKUP($D140,StagingData!$D:$O,11,FALSE))</f>
        <v>#N/A</v>
      </c>
      <c r="P140" s="99" t="str">
        <f>IF(VLOOKUP($D140,StagingData!$D:$O,12,FALSE)=""," ",VLOOKUP($D140,StagingData!$D:$O,12,FALSE))</f>
        <v xml:space="preserve"> </v>
      </c>
      <c r="Q140" s="50"/>
      <c r="R140" s="53"/>
      <c r="S140" s="53"/>
      <c r="T140" s="53">
        <v>0</v>
      </c>
      <c r="U140" s="53">
        <v>0</v>
      </c>
      <c r="V140" s="59">
        <f t="shared" si="4"/>
        <v>0</v>
      </c>
      <c r="W140" s="59">
        <f t="shared" si="5"/>
        <v>0</v>
      </c>
      <c r="X140" s="35"/>
      <c r="Z140" s="39"/>
    </row>
    <row r="141" spans="2:26" s="84" customFormat="1" x14ac:dyDescent="0.3">
      <c r="B141" s="3">
        <f>IF(TRIM(D141)&lt;&gt;"",MAX($B$5:B140)+1,"")</f>
        <v>136</v>
      </c>
      <c r="C141" s="84" t="s">
        <v>46</v>
      </c>
      <c r="D141" s="84" t="s">
        <v>49</v>
      </c>
      <c r="E141" s="84" t="s">
        <v>261</v>
      </c>
      <c r="F141" s="84" t="s">
        <v>267</v>
      </c>
      <c r="G141" s="3" t="str">
        <f>IFERROR(VLOOKUP($F141,'Table Names'!A:B,2,FALSE),"")</f>
        <v>Ship-from Business Partners</v>
      </c>
      <c r="H141" s="3" t="str">
        <f>VLOOKUP($D141,StagingData!$D:$O,4,FALSE)</f>
        <v>No</v>
      </c>
      <c r="I141" s="2"/>
      <c r="J141" s="98" t="str">
        <f>IF(VLOOKUP(D141,StagingData!D:O,6,FALSE)=""," ",VLOOKUP(D141,StagingData!D:O,6,FALSE))</f>
        <v xml:space="preserve"> </v>
      </c>
      <c r="K141" s="99" t="str">
        <f>IF(VLOOKUP($D141,StagingData!$D:$O,7,FALSE)=""," ",VLOOKUP($D141,StagingData!$D:$O,7,FALSE))</f>
        <v xml:space="preserve"> </v>
      </c>
      <c r="L141" s="99" t="str">
        <f>IF(VLOOKUP($D141,StagingData!$D:$O,8,FALSE)=""," ",VLOOKUP($D141,StagingData!$D:$O,8,FALSE))</f>
        <v xml:space="preserve"> </v>
      </c>
      <c r="M141" s="99" t="str">
        <f>IF(VLOOKUP($D141,StagingData!$D:$O,9,FALSE)=""," ",VLOOKUP($D141,StagingData!$D:$O,9,FALSE))</f>
        <v xml:space="preserve"> </v>
      </c>
      <c r="N141" s="99" t="e">
        <f>IF(VLOOKUP($D141,StagingData!$D:$O,10,FALSE)=""," ",VLOOKUP($D141,StagingData!$D:$O,10,FALSE))</f>
        <v>#N/A</v>
      </c>
      <c r="O141" s="99" t="e">
        <f>IF(VLOOKUP($D141,StagingData!$D:$O,11,FALSE)=""," ",VLOOKUP($D141,StagingData!$D:$O,11,FALSE))</f>
        <v>#N/A</v>
      </c>
      <c r="P141" s="99" t="str">
        <f>IF(VLOOKUP($D141,StagingData!$D:$O,12,FALSE)=""," ",VLOOKUP($D141,StagingData!$D:$O,12,FALSE))</f>
        <v xml:space="preserve"> </v>
      </c>
      <c r="Q141" s="51"/>
      <c r="R141" s="57"/>
      <c r="S141" s="57"/>
      <c r="T141" s="53">
        <v>0</v>
      </c>
      <c r="U141" s="53">
        <v>0</v>
      </c>
      <c r="V141" s="59">
        <f t="shared" si="4"/>
        <v>0</v>
      </c>
      <c r="W141" s="59">
        <f t="shared" si="5"/>
        <v>0</v>
      </c>
      <c r="X141" s="36"/>
      <c r="Z141" s="40"/>
    </row>
    <row r="142" spans="2:26" s="84" customFormat="1" x14ac:dyDescent="0.3">
      <c r="B142" s="3">
        <f>IF(TRIM(D142)&lt;&gt;"",MAX($B$5:B141)+1,"")</f>
        <v>137</v>
      </c>
      <c r="C142" s="84" t="s">
        <v>46</v>
      </c>
      <c r="D142" s="84" t="s">
        <v>49</v>
      </c>
      <c r="E142" s="84" t="s">
        <v>261</v>
      </c>
      <c r="F142" s="84" t="s">
        <v>268</v>
      </c>
      <c r="G142" s="3" t="str">
        <f>IFERROR(VLOOKUP($F142,'Table Names'!A:B,2,FALSE),"")</f>
        <v>Invoice-from Business Partners</v>
      </c>
      <c r="H142" s="3" t="str">
        <f>VLOOKUP($D142,StagingData!$D:$O,4,FALSE)</f>
        <v>No</v>
      </c>
      <c r="I142" s="2"/>
      <c r="J142" s="98" t="str">
        <f>IF(VLOOKUP(D142,StagingData!D:O,6,FALSE)=""," ",VLOOKUP(D142,StagingData!D:O,6,FALSE))</f>
        <v xml:space="preserve"> </v>
      </c>
      <c r="K142" s="99" t="str">
        <f>IF(VLOOKUP($D142,StagingData!$D:$O,7,FALSE)=""," ",VLOOKUP($D142,StagingData!$D:$O,7,FALSE))</f>
        <v xml:space="preserve"> </v>
      </c>
      <c r="L142" s="99" t="str">
        <f>IF(VLOOKUP($D142,StagingData!$D:$O,8,FALSE)=""," ",VLOOKUP($D142,StagingData!$D:$O,8,FALSE))</f>
        <v xml:space="preserve"> </v>
      </c>
      <c r="M142" s="99" t="str">
        <f>IF(VLOOKUP($D142,StagingData!$D:$O,9,FALSE)=""," ",VLOOKUP($D142,StagingData!$D:$O,9,FALSE))</f>
        <v xml:space="preserve"> </v>
      </c>
      <c r="N142" s="99" t="e">
        <f>IF(VLOOKUP($D142,StagingData!$D:$O,10,FALSE)=""," ",VLOOKUP($D142,StagingData!$D:$O,10,FALSE))</f>
        <v>#N/A</v>
      </c>
      <c r="O142" s="99" t="e">
        <f>IF(VLOOKUP($D142,StagingData!$D:$O,11,FALSE)=""," ",VLOOKUP($D142,StagingData!$D:$O,11,FALSE))</f>
        <v>#N/A</v>
      </c>
      <c r="P142" s="99" t="str">
        <f>IF(VLOOKUP($D142,StagingData!$D:$O,12,FALSE)=""," ",VLOOKUP($D142,StagingData!$D:$O,12,FALSE))</f>
        <v xml:space="preserve"> </v>
      </c>
      <c r="Q142" s="51"/>
      <c r="R142" s="57"/>
      <c r="S142" s="57"/>
      <c r="T142" s="53">
        <v>0</v>
      </c>
      <c r="U142" s="53">
        <v>0</v>
      </c>
      <c r="V142" s="59">
        <f t="shared" si="4"/>
        <v>0</v>
      </c>
      <c r="W142" s="59">
        <f t="shared" si="5"/>
        <v>0</v>
      </c>
      <c r="X142" s="36"/>
      <c r="Z142" s="40"/>
    </row>
    <row r="143" spans="2:26" s="84" customFormat="1" x14ac:dyDescent="0.3">
      <c r="B143" s="3">
        <f>IF(TRIM(D143)&lt;&gt;"",MAX($B$5:B142)+1,"")</f>
        <v>138</v>
      </c>
      <c r="C143" s="84" t="s">
        <v>46</v>
      </c>
      <c r="D143" s="84" t="s">
        <v>49</v>
      </c>
      <c r="E143" s="84" t="s">
        <v>261</v>
      </c>
      <c r="F143" s="84" t="s">
        <v>269</v>
      </c>
      <c r="G143" s="3" t="str">
        <f>IFERROR(VLOOKUP($F143,'Table Names'!A:B,2,FALSE),"")</f>
        <v>Pay-to Business Partners</v>
      </c>
      <c r="H143" s="3" t="str">
        <f>VLOOKUP($D143,StagingData!$D:$O,4,FALSE)</f>
        <v>No</v>
      </c>
      <c r="I143" s="2"/>
      <c r="J143" s="98" t="str">
        <f>IF(VLOOKUP(D143,StagingData!D:O,6,FALSE)=""," ",VLOOKUP(D143,StagingData!D:O,6,FALSE))</f>
        <v xml:space="preserve"> </v>
      </c>
      <c r="K143" s="99" t="str">
        <f>IF(VLOOKUP($D143,StagingData!$D:$O,7,FALSE)=""," ",VLOOKUP($D143,StagingData!$D:$O,7,FALSE))</f>
        <v xml:space="preserve"> </v>
      </c>
      <c r="L143" s="99" t="str">
        <f>IF(VLOOKUP($D143,StagingData!$D:$O,8,FALSE)=""," ",VLOOKUP($D143,StagingData!$D:$O,8,FALSE))</f>
        <v xml:space="preserve"> </v>
      </c>
      <c r="M143" s="99" t="str">
        <f>IF(VLOOKUP($D143,StagingData!$D:$O,9,FALSE)=""," ",VLOOKUP($D143,StagingData!$D:$O,9,FALSE))</f>
        <v xml:space="preserve"> </v>
      </c>
      <c r="N143" s="99" t="e">
        <f>IF(VLOOKUP($D143,StagingData!$D:$O,10,FALSE)=""," ",VLOOKUP($D143,StagingData!$D:$O,10,FALSE))</f>
        <v>#N/A</v>
      </c>
      <c r="O143" s="99" t="e">
        <f>IF(VLOOKUP($D143,StagingData!$D:$O,11,FALSE)=""," ",VLOOKUP($D143,StagingData!$D:$O,11,FALSE))</f>
        <v>#N/A</v>
      </c>
      <c r="P143" s="99" t="str">
        <f>IF(VLOOKUP($D143,StagingData!$D:$O,12,FALSE)=""," ",VLOOKUP($D143,StagingData!$D:$O,12,FALSE))</f>
        <v xml:space="preserve"> </v>
      </c>
      <c r="Q143" s="51"/>
      <c r="R143" s="57"/>
      <c r="S143" s="57"/>
      <c r="T143" s="53">
        <v>0</v>
      </c>
      <c r="U143" s="53">
        <v>0</v>
      </c>
      <c r="V143" s="59">
        <f t="shared" si="4"/>
        <v>0</v>
      </c>
      <c r="W143" s="59">
        <f t="shared" si="5"/>
        <v>0</v>
      </c>
      <c r="X143" s="36"/>
      <c r="Z143" s="40"/>
    </row>
    <row r="144" spans="2:26" s="84" customFormat="1" x14ac:dyDescent="0.3">
      <c r="B144" s="3">
        <f>IF(TRIM(D144)&lt;&gt;"",MAX($B$5:B143)+1,"")</f>
        <v>139</v>
      </c>
      <c r="C144" s="84" t="s">
        <v>46</v>
      </c>
      <c r="D144" s="84" t="s">
        <v>49</v>
      </c>
      <c r="E144" s="84" t="s">
        <v>527</v>
      </c>
      <c r="F144" s="84" t="s">
        <v>527</v>
      </c>
      <c r="G144" s="3" t="str">
        <f>IFERROR(VLOOKUP($F144,'Table Names'!A:B,2,FALSE),"")</f>
        <v>Payment Terms by Business Partner</v>
      </c>
      <c r="H144" s="3" t="str">
        <f>VLOOKUP($D144,StagingData!$D:$O,4,FALSE)</f>
        <v>No</v>
      </c>
      <c r="I144" s="2"/>
      <c r="J144" s="98" t="str">
        <f>IF(VLOOKUP(D144,StagingData!D:O,6,FALSE)=""," ",VLOOKUP(D144,StagingData!D:O,6,FALSE))</f>
        <v xml:space="preserve"> </v>
      </c>
      <c r="K144" s="99" t="str">
        <f>IF(VLOOKUP($D144,StagingData!$D:$O,7,FALSE)=""," ",VLOOKUP($D144,StagingData!$D:$O,7,FALSE))</f>
        <v xml:space="preserve"> </v>
      </c>
      <c r="L144" s="99" t="str">
        <f>IF(VLOOKUP($D144,StagingData!$D:$O,8,FALSE)=""," ",VLOOKUP($D144,StagingData!$D:$O,8,FALSE))</f>
        <v xml:space="preserve"> </v>
      </c>
      <c r="M144" s="99" t="str">
        <f>IF(VLOOKUP($D144,StagingData!$D:$O,9,FALSE)=""," ",VLOOKUP($D144,StagingData!$D:$O,9,FALSE))</f>
        <v xml:space="preserve"> </v>
      </c>
      <c r="N144" s="99" t="e">
        <f>IF(VLOOKUP($D144,StagingData!$D:$O,10,FALSE)=""," ",VLOOKUP($D144,StagingData!$D:$O,10,FALSE))</f>
        <v>#N/A</v>
      </c>
      <c r="O144" s="99" t="e">
        <f>IF(VLOOKUP($D144,StagingData!$D:$O,11,FALSE)=""," ",VLOOKUP($D144,StagingData!$D:$O,11,FALSE))</f>
        <v>#N/A</v>
      </c>
      <c r="P144" s="99" t="str">
        <f>IF(VLOOKUP($D144,StagingData!$D:$O,12,FALSE)=""," ",VLOOKUP($D144,StagingData!$D:$O,12,FALSE))</f>
        <v xml:space="preserve"> </v>
      </c>
      <c r="Q144" s="51"/>
      <c r="R144" s="57"/>
      <c r="S144" s="57"/>
      <c r="T144" s="53">
        <v>0</v>
      </c>
      <c r="U144" s="53">
        <v>0</v>
      </c>
      <c r="V144" s="59">
        <f t="shared" si="4"/>
        <v>0</v>
      </c>
      <c r="W144" s="59">
        <f t="shared" si="5"/>
        <v>0</v>
      </c>
      <c r="X144" s="36"/>
      <c r="Z144" s="40"/>
    </row>
    <row r="145" spans="2:26" s="84" customFormat="1" x14ac:dyDescent="0.3">
      <c r="B145" s="3">
        <f>IF(TRIM(D145)&lt;&gt;"",MAX($B$5:B144)+1,"")</f>
        <v>140</v>
      </c>
      <c r="C145" s="84" t="s">
        <v>46</v>
      </c>
      <c r="D145" s="84" t="s">
        <v>49</v>
      </c>
      <c r="E145" s="84" t="s">
        <v>261</v>
      </c>
      <c r="F145" s="84" t="s">
        <v>274</v>
      </c>
      <c r="G145" s="3" t="str">
        <f>IFERROR(VLOOKUP($F145,'Table Names'!A:B,2,FALSE),"")</f>
        <v>Tax Numbers by Business Partner</v>
      </c>
      <c r="H145" s="3" t="str">
        <f>VLOOKUP($D145,StagingData!$D:$O,4,FALSE)</f>
        <v>No</v>
      </c>
      <c r="I145" s="2"/>
      <c r="J145" s="98" t="str">
        <f>IF(VLOOKUP(D145,StagingData!D:O,6,FALSE)=""," ",VLOOKUP(D145,StagingData!D:O,6,FALSE))</f>
        <v xml:space="preserve"> </v>
      </c>
      <c r="K145" s="99" t="str">
        <f>IF(VLOOKUP($D145,StagingData!$D:$O,7,FALSE)=""," ",VLOOKUP($D145,StagingData!$D:$O,7,FALSE))</f>
        <v xml:space="preserve"> </v>
      </c>
      <c r="L145" s="99" t="str">
        <f>IF(VLOOKUP($D145,StagingData!$D:$O,8,FALSE)=""," ",VLOOKUP($D145,StagingData!$D:$O,8,FALSE))</f>
        <v xml:space="preserve"> </v>
      </c>
      <c r="M145" s="99" t="str">
        <f>IF(VLOOKUP($D145,StagingData!$D:$O,9,FALSE)=""," ",VLOOKUP($D145,StagingData!$D:$O,9,FALSE))</f>
        <v xml:space="preserve"> </v>
      </c>
      <c r="N145" s="99" t="e">
        <f>IF(VLOOKUP($D145,StagingData!$D:$O,10,FALSE)=""," ",VLOOKUP($D145,StagingData!$D:$O,10,FALSE))</f>
        <v>#N/A</v>
      </c>
      <c r="O145" s="99" t="e">
        <f>IF(VLOOKUP($D145,StagingData!$D:$O,11,FALSE)=""," ",VLOOKUP($D145,StagingData!$D:$O,11,FALSE))</f>
        <v>#N/A</v>
      </c>
      <c r="P145" s="99" t="str">
        <f>IF(VLOOKUP($D145,StagingData!$D:$O,12,FALSE)=""," ",VLOOKUP($D145,StagingData!$D:$O,12,FALSE))</f>
        <v xml:space="preserve"> </v>
      </c>
      <c r="Q145" s="51"/>
      <c r="R145" s="57"/>
      <c r="S145" s="57"/>
      <c r="T145" s="53">
        <v>0</v>
      </c>
      <c r="U145" s="53">
        <v>0</v>
      </c>
      <c r="V145" s="59">
        <f t="shared" si="4"/>
        <v>0</v>
      </c>
      <c r="W145" s="59">
        <f t="shared" si="5"/>
        <v>0</v>
      </c>
      <c r="X145" s="36"/>
      <c r="Z145" s="40"/>
    </row>
    <row r="146" spans="2:26" s="84" customFormat="1" x14ac:dyDescent="0.3">
      <c r="B146" s="3">
        <f>IF(TRIM(D146)&lt;&gt;"",MAX($B$5:B145)+1,"")</f>
        <v>141</v>
      </c>
      <c r="C146" s="84" t="s">
        <v>46</v>
      </c>
      <c r="D146" s="84" t="s">
        <v>50</v>
      </c>
      <c r="E146" s="84" t="s">
        <v>307</v>
      </c>
      <c r="F146" s="84" t="s">
        <v>307</v>
      </c>
      <c r="G146" s="3" t="str">
        <f>IFERROR(VLOOKUP($F146,'Table Names'!A:B,2,FALSE),"")</f>
        <v>Ship-to by Sold-to Business Partner</v>
      </c>
      <c r="H146" s="3" t="str">
        <f>VLOOKUP($D146,StagingData!$D:$O,4,FALSE)</f>
        <v>No</v>
      </c>
      <c r="I146" s="2"/>
      <c r="J146" s="98" t="str">
        <f>IF(VLOOKUP(D146,StagingData!D:O,6,FALSE)=""," ",VLOOKUP(D146,StagingData!D:O,6,FALSE))</f>
        <v xml:space="preserve"> </v>
      </c>
      <c r="K146" s="99" t="str">
        <f>IF(VLOOKUP($D146,StagingData!$D:$O,7,FALSE)=""," ",VLOOKUP($D146,StagingData!$D:$O,7,FALSE))</f>
        <v xml:space="preserve"> </v>
      </c>
      <c r="L146" s="99" t="str">
        <f>IF(VLOOKUP($D146,StagingData!$D:$O,8,FALSE)=""," ",VLOOKUP($D146,StagingData!$D:$O,8,FALSE))</f>
        <v xml:space="preserve"> </v>
      </c>
      <c r="M146" s="99" t="str">
        <f>IF(VLOOKUP($D146,StagingData!$D:$O,9,FALSE)=""," ",VLOOKUP($D146,StagingData!$D:$O,9,FALSE))</f>
        <v xml:space="preserve"> </v>
      </c>
      <c r="N146" s="99" t="e">
        <f>IF(VLOOKUP($D146,StagingData!$D:$O,10,FALSE)=""," ",VLOOKUP($D146,StagingData!$D:$O,10,FALSE))</f>
        <v>#N/A</v>
      </c>
      <c r="O146" s="99" t="e">
        <f>IF(VLOOKUP($D146,StagingData!$D:$O,11,FALSE)=""," ",VLOOKUP($D146,StagingData!$D:$O,11,FALSE))</f>
        <v>#N/A</v>
      </c>
      <c r="P146" s="99" t="str">
        <f>IF(VLOOKUP($D146,StagingData!$D:$O,12,FALSE)=""," ",VLOOKUP($D146,StagingData!$D:$O,12,FALSE))</f>
        <v xml:space="preserve"> </v>
      </c>
      <c r="Q146" s="50"/>
      <c r="R146" s="53"/>
      <c r="S146" s="53"/>
      <c r="T146" s="53">
        <v>0</v>
      </c>
      <c r="U146" s="53">
        <v>0</v>
      </c>
      <c r="V146" s="59">
        <f t="shared" si="4"/>
        <v>0</v>
      </c>
      <c r="W146" s="59">
        <f t="shared" si="5"/>
        <v>0</v>
      </c>
      <c r="X146" s="35"/>
      <c r="Z146" s="39"/>
    </row>
    <row r="147" spans="2:26" s="84" customFormat="1" x14ac:dyDescent="0.3">
      <c r="B147" s="3">
        <f>IF(TRIM(D147)&lt;&gt;"",MAX($B$5:B146)+1,"")</f>
        <v>142</v>
      </c>
      <c r="C147" s="84" t="s">
        <v>46</v>
      </c>
      <c r="D147" s="84" t="s">
        <v>53</v>
      </c>
      <c r="E147" s="84" t="s">
        <v>310</v>
      </c>
      <c r="F147" s="84" t="s">
        <v>310</v>
      </c>
      <c r="G147" s="3" t="str">
        <f>IFERROR(VLOOKUP($F147,'Table Names'!A:B,2,FALSE),"")</f>
        <v>Contacts</v>
      </c>
      <c r="H147" s="3" t="str">
        <f>VLOOKUP($D147,StagingData!$D:$O,4,FALSE)</f>
        <v>No</v>
      </c>
      <c r="I147" s="2"/>
      <c r="J147" s="98" t="str">
        <f>IF(VLOOKUP(D147,StagingData!D:O,6,FALSE)=""," ",VLOOKUP(D147,StagingData!D:O,6,FALSE))</f>
        <v xml:space="preserve"> </v>
      </c>
      <c r="K147" s="99" t="str">
        <f>IF(VLOOKUP($D147,StagingData!$D:$O,7,FALSE)=""," ",VLOOKUP($D147,StagingData!$D:$O,7,FALSE))</f>
        <v xml:space="preserve"> </v>
      </c>
      <c r="L147" s="99" t="str">
        <f>IF(VLOOKUP($D147,StagingData!$D:$O,8,FALSE)=""," ",VLOOKUP($D147,StagingData!$D:$O,8,FALSE))</f>
        <v xml:space="preserve"> </v>
      </c>
      <c r="M147" s="99" t="str">
        <f>IF(VLOOKUP($D147,StagingData!$D:$O,9,FALSE)=""," ",VLOOKUP($D147,StagingData!$D:$O,9,FALSE))</f>
        <v xml:space="preserve"> </v>
      </c>
      <c r="N147" s="99" t="e">
        <f>IF(VLOOKUP($D147,StagingData!$D:$O,10,FALSE)=""," ",VLOOKUP($D147,StagingData!$D:$O,10,FALSE))</f>
        <v>#N/A</v>
      </c>
      <c r="O147" s="99" t="e">
        <f>IF(VLOOKUP($D147,StagingData!$D:$O,11,FALSE)=""," ",VLOOKUP($D147,StagingData!$D:$O,11,FALSE))</f>
        <v>#N/A</v>
      </c>
      <c r="P147" s="99" t="str">
        <f>IF(VLOOKUP($D147,StagingData!$D:$O,12,FALSE)=""," ",VLOOKUP($D147,StagingData!$D:$O,12,FALSE))</f>
        <v xml:space="preserve"> </v>
      </c>
      <c r="Q147" s="50"/>
      <c r="R147" s="53"/>
      <c r="S147" s="53"/>
      <c r="T147" s="53">
        <v>0</v>
      </c>
      <c r="U147" s="53">
        <v>0</v>
      </c>
      <c r="V147" s="59">
        <f t="shared" si="4"/>
        <v>0</v>
      </c>
      <c r="W147" s="59">
        <f t="shared" si="5"/>
        <v>0</v>
      </c>
      <c r="X147" s="35"/>
      <c r="Z147" s="39"/>
    </row>
    <row r="148" spans="2:26" s="84" customFormat="1" x14ac:dyDescent="0.3">
      <c r="B148" s="3">
        <f>IF(TRIM(D148)&lt;&gt;"",MAX($B$5:B147)+1,"")</f>
        <v>143</v>
      </c>
      <c r="C148" s="84" t="s">
        <v>46</v>
      </c>
      <c r="D148" s="84" t="s">
        <v>53</v>
      </c>
      <c r="E148" s="84" t="s">
        <v>306</v>
      </c>
      <c r="F148" s="84" t="s">
        <v>306</v>
      </c>
      <c r="G148" s="3" t="str">
        <f>IFERROR(VLOOKUP($F148,'Table Names'!A:B,2,FALSE),"")</f>
        <v>Contacts by Business Partner</v>
      </c>
      <c r="H148" s="3" t="str">
        <f>VLOOKUP($D148,StagingData!$D:$O,4,FALSE)</f>
        <v>No</v>
      </c>
      <c r="I148" s="2"/>
      <c r="J148" s="98" t="str">
        <f>IF(VLOOKUP(D148,StagingData!D:O,6,FALSE)=""," ",VLOOKUP(D148,StagingData!D:O,6,FALSE))</f>
        <v xml:space="preserve"> </v>
      </c>
      <c r="K148" s="99" t="str">
        <f>IF(VLOOKUP($D148,StagingData!$D:$O,7,FALSE)=""," ",VLOOKUP($D148,StagingData!$D:$O,7,FALSE))</f>
        <v xml:space="preserve"> </v>
      </c>
      <c r="L148" s="99" t="str">
        <f>IF(VLOOKUP($D148,StagingData!$D:$O,8,FALSE)=""," ",VLOOKUP($D148,StagingData!$D:$O,8,FALSE))</f>
        <v xml:space="preserve"> </v>
      </c>
      <c r="M148" s="99" t="str">
        <f>IF(VLOOKUP($D148,StagingData!$D:$O,9,FALSE)=""," ",VLOOKUP($D148,StagingData!$D:$O,9,FALSE))</f>
        <v xml:space="preserve"> </v>
      </c>
      <c r="N148" s="99" t="e">
        <f>IF(VLOOKUP($D148,StagingData!$D:$O,10,FALSE)=""," ",VLOOKUP($D148,StagingData!$D:$O,10,FALSE))</f>
        <v>#N/A</v>
      </c>
      <c r="O148" s="99" t="e">
        <f>IF(VLOOKUP($D148,StagingData!$D:$O,11,FALSE)=""," ",VLOOKUP($D148,StagingData!$D:$O,11,FALSE))</f>
        <v>#N/A</v>
      </c>
      <c r="P148" s="99" t="str">
        <f>IF(VLOOKUP($D148,StagingData!$D:$O,12,FALSE)=""," ",VLOOKUP($D148,StagingData!$D:$O,12,FALSE))</f>
        <v xml:space="preserve"> </v>
      </c>
      <c r="Q148" s="50"/>
      <c r="R148" s="53"/>
      <c r="S148" s="53"/>
      <c r="T148" s="53">
        <v>0</v>
      </c>
      <c r="U148" s="53">
        <v>0</v>
      </c>
      <c r="V148" s="59">
        <f t="shared" si="4"/>
        <v>0</v>
      </c>
      <c r="W148" s="59">
        <f t="shared" si="5"/>
        <v>0</v>
      </c>
      <c r="X148" s="35"/>
      <c r="Z148" s="39"/>
    </row>
    <row r="149" spans="2:26" s="84" customFormat="1" x14ac:dyDescent="0.3">
      <c r="B149" s="3">
        <f>IF(TRIM(D149)&lt;&gt;"",MAX($B$5:B148)+1,"")</f>
        <v>144</v>
      </c>
      <c r="C149" s="84" t="s">
        <v>46</v>
      </c>
      <c r="D149" s="84" t="s">
        <v>54</v>
      </c>
      <c r="E149" s="84" t="s">
        <v>306</v>
      </c>
      <c r="F149" s="84" t="s">
        <v>306</v>
      </c>
      <c r="G149" s="3" t="str">
        <f>IFERROR(VLOOKUP($F149,'Table Names'!A:B,2,FALSE),"")</f>
        <v>Contacts by Business Partner</v>
      </c>
      <c r="H149" s="3" t="str">
        <f>VLOOKUP($D149,StagingData!$D:$O,4,FALSE)</f>
        <v>No</v>
      </c>
      <c r="I149" s="2"/>
      <c r="J149" s="98" t="str">
        <f>IF(VLOOKUP(D149,StagingData!D:O,6,FALSE)=""," ",VLOOKUP(D149,StagingData!D:O,6,FALSE))</f>
        <v xml:space="preserve"> </v>
      </c>
      <c r="K149" s="99" t="str">
        <f>IF(VLOOKUP($D149,StagingData!$D:$O,7,FALSE)=""," ",VLOOKUP($D149,StagingData!$D:$O,7,FALSE))</f>
        <v xml:space="preserve"> </v>
      </c>
      <c r="L149" s="99" t="str">
        <f>IF(VLOOKUP($D149,StagingData!$D:$O,8,FALSE)=""," ",VLOOKUP($D149,StagingData!$D:$O,8,FALSE))</f>
        <v xml:space="preserve"> </v>
      </c>
      <c r="M149" s="99" t="str">
        <f>IF(VLOOKUP($D149,StagingData!$D:$O,9,FALSE)=""," ",VLOOKUP($D149,StagingData!$D:$O,9,FALSE))</f>
        <v xml:space="preserve"> </v>
      </c>
      <c r="N149" s="99" t="e">
        <f>IF(VLOOKUP($D149,StagingData!$D:$O,10,FALSE)=""," ",VLOOKUP($D149,StagingData!$D:$O,10,FALSE))</f>
        <v>#N/A</v>
      </c>
      <c r="O149" s="99" t="e">
        <f>IF(VLOOKUP($D149,StagingData!$D:$O,11,FALSE)=""," ",VLOOKUP($D149,StagingData!$D:$O,11,FALSE))</f>
        <v>#N/A</v>
      </c>
      <c r="P149" s="99" t="str">
        <f>IF(VLOOKUP($D149,StagingData!$D:$O,12,FALSE)=""," ",VLOOKUP($D149,StagingData!$D:$O,12,FALSE))</f>
        <v xml:space="preserve"> </v>
      </c>
      <c r="Q149" s="50"/>
      <c r="R149" s="53"/>
      <c r="S149" s="53"/>
      <c r="T149" s="53">
        <v>0</v>
      </c>
      <c r="U149" s="53">
        <v>0</v>
      </c>
      <c r="V149" s="59">
        <f t="shared" si="4"/>
        <v>0</v>
      </c>
      <c r="W149" s="59">
        <f t="shared" si="5"/>
        <v>0</v>
      </c>
      <c r="X149" s="35"/>
      <c r="Z149" s="39"/>
    </row>
    <row r="150" spans="2:26" s="84" customFormat="1" x14ac:dyDescent="0.3">
      <c r="B150" s="3">
        <f>IF(TRIM(D150)&lt;&gt;"",MAX($B$5:B149)+1,"")</f>
        <v>145</v>
      </c>
      <c r="C150" s="84" t="s">
        <v>46</v>
      </c>
      <c r="D150" s="84" t="s">
        <v>56</v>
      </c>
      <c r="E150" s="84" t="s">
        <v>312</v>
      </c>
      <c r="F150" s="84" t="s">
        <v>312</v>
      </c>
      <c r="G150" s="3" t="str">
        <f>IFERROR(VLOOKUP($F150,'Table Names'!A:B,2,FALSE),"")</f>
        <v>Pay-to Business Partner 1099 Details</v>
      </c>
      <c r="H150" s="3" t="str">
        <f>VLOOKUP($D150,StagingData!$D:$O,4,FALSE)</f>
        <v>No</v>
      </c>
      <c r="I150" s="2"/>
      <c r="J150" s="98" t="str">
        <f>IF(VLOOKUP(D150,StagingData!D:O,6,FALSE)=""," ",VLOOKUP(D150,StagingData!D:O,6,FALSE))</f>
        <v xml:space="preserve"> </v>
      </c>
      <c r="K150" s="99" t="str">
        <f>IF(VLOOKUP($D150,StagingData!$D:$O,7,FALSE)=""," ",VLOOKUP($D150,StagingData!$D:$O,7,FALSE))</f>
        <v xml:space="preserve"> </v>
      </c>
      <c r="L150" s="99" t="str">
        <f>IF(VLOOKUP($D150,StagingData!$D:$O,8,FALSE)=""," ",VLOOKUP($D150,StagingData!$D:$O,8,FALSE))</f>
        <v xml:space="preserve"> </v>
      </c>
      <c r="M150" s="99" t="str">
        <f>IF(VLOOKUP($D150,StagingData!$D:$O,9,FALSE)=""," ",VLOOKUP($D150,StagingData!$D:$O,9,FALSE))</f>
        <v xml:space="preserve"> </v>
      </c>
      <c r="N150" s="99" t="e">
        <f>IF(VLOOKUP($D150,StagingData!$D:$O,10,FALSE)=""," ",VLOOKUP($D150,StagingData!$D:$O,10,FALSE))</f>
        <v>#N/A</v>
      </c>
      <c r="O150" s="99" t="e">
        <f>IF(VLOOKUP($D150,StagingData!$D:$O,11,FALSE)=""," ",VLOOKUP($D150,StagingData!$D:$O,11,FALSE))</f>
        <v>#N/A</v>
      </c>
      <c r="P150" s="99" t="str">
        <f>IF(VLOOKUP($D150,StagingData!$D:$O,12,FALSE)=""," ",VLOOKUP($D150,StagingData!$D:$O,12,FALSE))</f>
        <v xml:space="preserve"> </v>
      </c>
      <c r="Q150" s="50"/>
      <c r="R150" s="53"/>
      <c r="S150" s="53"/>
      <c r="T150" s="53">
        <v>0</v>
      </c>
      <c r="U150" s="53">
        <v>0</v>
      </c>
      <c r="V150" s="59">
        <f t="shared" si="4"/>
        <v>0</v>
      </c>
      <c r="W150" s="59">
        <f t="shared" si="5"/>
        <v>0</v>
      </c>
      <c r="X150" s="35"/>
      <c r="Z150" s="39"/>
    </row>
    <row r="151" spans="2:26" s="84" customFormat="1" x14ac:dyDescent="0.3">
      <c r="B151" s="3">
        <f>IF(TRIM(D151)&lt;&gt;"",MAX($B$5:B150)+1,"")</f>
        <v>146</v>
      </c>
      <c r="C151" s="84" t="s">
        <v>58</v>
      </c>
      <c r="D151" s="84" t="s">
        <v>58</v>
      </c>
      <c r="E151" s="84" t="s">
        <v>314</v>
      </c>
      <c r="F151" s="84" t="s">
        <v>316</v>
      </c>
      <c r="G151" s="3" t="str">
        <f>IFERROR(VLOOKUP($F151,'Table Names'!A:B,2,FALSE),"")</f>
        <v>Employee People Data</v>
      </c>
      <c r="H151" s="3" t="str">
        <f>VLOOKUP($D151,StagingData!$D:$O,4,FALSE)</f>
        <v>No</v>
      </c>
      <c r="I151" s="2"/>
      <c r="J151" s="98" t="str">
        <f>IF(VLOOKUP(D151,StagingData!D:O,6,FALSE)=""," ",VLOOKUP(D151,StagingData!D:O,6,FALSE))</f>
        <v xml:space="preserve"> </v>
      </c>
      <c r="K151" s="99" t="str">
        <f>IF(VLOOKUP($D151,StagingData!$D:$O,7,FALSE)=""," ",VLOOKUP($D151,StagingData!$D:$O,7,FALSE))</f>
        <v xml:space="preserve"> </v>
      </c>
      <c r="L151" s="99" t="str">
        <f>IF(VLOOKUP($D151,StagingData!$D:$O,8,FALSE)=""," ",VLOOKUP($D151,StagingData!$D:$O,8,FALSE))</f>
        <v xml:space="preserve"> </v>
      </c>
      <c r="M151" s="99" t="str">
        <f>IF(VLOOKUP($D151,StagingData!$D:$O,9,FALSE)=""," ",VLOOKUP($D151,StagingData!$D:$O,9,FALSE))</f>
        <v xml:space="preserve"> </v>
      </c>
      <c r="N151" s="99" t="e">
        <f>IF(VLOOKUP($D151,StagingData!$D:$O,10,FALSE)=""," ",VLOOKUP($D151,StagingData!$D:$O,10,FALSE))</f>
        <v>#N/A</v>
      </c>
      <c r="O151" s="99" t="e">
        <f>IF(VLOOKUP($D151,StagingData!$D:$O,11,FALSE)=""," ",VLOOKUP($D151,StagingData!$D:$O,11,FALSE))</f>
        <v>#N/A</v>
      </c>
      <c r="P151" s="99" t="str">
        <f>IF(VLOOKUP($D151,StagingData!$D:$O,12,FALSE)=""," ",VLOOKUP($D151,StagingData!$D:$O,12,FALSE))</f>
        <v xml:space="preserve"> </v>
      </c>
      <c r="Q151" s="50"/>
      <c r="R151" s="53"/>
      <c r="S151" s="20"/>
      <c r="T151" s="53">
        <v>0</v>
      </c>
      <c r="U151" s="53">
        <v>0</v>
      </c>
      <c r="V151" s="59">
        <f t="shared" si="4"/>
        <v>0</v>
      </c>
      <c r="W151" s="59">
        <f t="shared" si="5"/>
        <v>0</v>
      </c>
      <c r="X151" s="35"/>
      <c r="Z151" s="39"/>
    </row>
    <row r="152" spans="2:26" s="84" customFormat="1" x14ac:dyDescent="0.3">
      <c r="B152" s="3">
        <f>IF(TRIM(D152)&lt;&gt;"",MAX($B$5:B151)+1,"")</f>
        <v>147</v>
      </c>
      <c r="C152" s="84" t="s">
        <v>58</v>
      </c>
      <c r="D152" s="84" t="s">
        <v>58</v>
      </c>
      <c r="E152" s="84" t="s">
        <v>314</v>
      </c>
      <c r="F152" s="84" t="s">
        <v>314</v>
      </c>
      <c r="G152" s="3" t="str">
        <f>IFERROR(VLOOKUP($F152,'Table Names'!A:B,2,FALSE),"")</f>
        <v>Employees - General</v>
      </c>
      <c r="H152" s="3" t="str">
        <f>VLOOKUP($D152,StagingData!$D:$O,4,FALSE)</f>
        <v>No</v>
      </c>
      <c r="I152" s="2"/>
      <c r="J152" s="98" t="str">
        <f>IF(VLOOKUP(D152,StagingData!D:O,6,FALSE)=""," ",VLOOKUP(D152,StagingData!D:O,6,FALSE))</f>
        <v xml:space="preserve"> </v>
      </c>
      <c r="K152" s="99" t="str">
        <f>IF(VLOOKUP($D152,StagingData!$D:$O,7,FALSE)=""," ",VLOOKUP($D152,StagingData!$D:$O,7,FALSE))</f>
        <v xml:space="preserve"> </v>
      </c>
      <c r="L152" s="99" t="str">
        <f>IF(VLOOKUP($D152,StagingData!$D:$O,8,FALSE)=""," ",VLOOKUP($D152,StagingData!$D:$O,8,FALSE))</f>
        <v xml:space="preserve"> </v>
      </c>
      <c r="M152" s="99" t="str">
        <f>IF(VLOOKUP($D152,StagingData!$D:$O,9,FALSE)=""," ",VLOOKUP($D152,StagingData!$D:$O,9,FALSE))</f>
        <v xml:space="preserve"> </v>
      </c>
      <c r="N152" s="99" t="e">
        <f>IF(VLOOKUP($D152,StagingData!$D:$O,10,FALSE)=""," ",VLOOKUP($D152,StagingData!$D:$O,10,FALSE))</f>
        <v>#N/A</v>
      </c>
      <c r="O152" s="99" t="e">
        <f>IF(VLOOKUP($D152,StagingData!$D:$O,11,FALSE)=""," ",VLOOKUP($D152,StagingData!$D:$O,11,FALSE))</f>
        <v>#N/A</v>
      </c>
      <c r="P152" s="99" t="str">
        <f>IF(VLOOKUP($D152,StagingData!$D:$O,12,FALSE)=""," ",VLOOKUP($D152,StagingData!$D:$O,12,FALSE))</f>
        <v xml:space="preserve"> </v>
      </c>
      <c r="Q152" s="50"/>
      <c r="R152" s="53"/>
      <c r="S152" s="20"/>
      <c r="T152" s="53">
        <v>0</v>
      </c>
      <c r="U152" s="53">
        <v>0</v>
      </c>
      <c r="V152" s="59">
        <f t="shared" si="4"/>
        <v>0</v>
      </c>
      <c r="W152" s="59">
        <f t="shared" si="5"/>
        <v>0</v>
      </c>
      <c r="X152" s="35"/>
      <c r="Z152" s="39"/>
    </row>
    <row r="153" spans="2:26" s="84" customFormat="1" x14ac:dyDescent="0.3">
      <c r="B153" s="3">
        <f>IF(TRIM(D153)&lt;&gt;"",MAX($B$5:B152)+1,"")</f>
        <v>148</v>
      </c>
      <c r="C153" s="84" t="s">
        <v>58</v>
      </c>
      <c r="D153" s="84" t="s">
        <v>58</v>
      </c>
      <c r="E153" s="84" t="s">
        <v>314</v>
      </c>
      <c r="F153" s="84" t="s">
        <v>567</v>
      </c>
      <c r="G153" s="3" t="str">
        <f>IFERROR(VLOOKUP($F153,'Table Names'!A:B,2,FALSE),"")</f>
        <v>Employee Project Data</v>
      </c>
      <c r="H153" s="3" t="str">
        <f>VLOOKUP($D153,StagingData!$D:$O,4,FALSE)</f>
        <v>No</v>
      </c>
      <c r="I153" s="2"/>
      <c r="J153" s="98" t="str">
        <f>IF(VLOOKUP(D153,StagingData!D:O,6,FALSE)=""," ",VLOOKUP(D153,StagingData!D:O,6,FALSE))</f>
        <v xml:space="preserve"> </v>
      </c>
      <c r="K153" s="99" t="str">
        <f>IF(VLOOKUP($D153,StagingData!$D:$O,7,FALSE)=""," ",VLOOKUP($D153,StagingData!$D:$O,7,FALSE))</f>
        <v xml:space="preserve"> </v>
      </c>
      <c r="L153" s="99" t="str">
        <f>IF(VLOOKUP($D153,StagingData!$D:$O,8,FALSE)=""," ",VLOOKUP($D153,StagingData!$D:$O,8,FALSE))</f>
        <v xml:space="preserve"> </v>
      </c>
      <c r="M153" s="99" t="str">
        <f>IF(VLOOKUP($D153,StagingData!$D:$O,9,FALSE)=""," ",VLOOKUP($D153,StagingData!$D:$O,9,FALSE))</f>
        <v xml:space="preserve"> </v>
      </c>
      <c r="N153" s="99" t="e">
        <f>IF(VLOOKUP($D153,StagingData!$D:$O,10,FALSE)=""," ",VLOOKUP($D153,StagingData!$D:$O,10,FALSE))</f>
        <v>#N/A</v>
      </c>
      <c r="O153" s="99" t="e">
        <f>IF(VLOOKUP($D153,StagingData!$D:$O,11,FALSE)=""," ",VLOOKUP($D153,StagingData!$D:$O,11,FALSE))</f>
        <v>#N/A</v>
      </c>
      <c r="P153" s="99" t="str">
        <f>IF(VLOOKUP($D153,StagingData!$D:$O,12,FALSE)=""," ",VLOOKUP($D153,StagingData!$D:$O,12,FALSE))</f>
        <v xml:space="preserve"> </v>
      </c>
      <c r="Q153" s="50"/>
      <c r="R153" s="53"/>
      <c r="S153" s="53"/>
      <c r="T153" s="53">
        <v>0</v>
      </c>
      <c r="U153" s="53">
        <v>0</v>
      </c>
      <c r="V153" s="59">
        <f t="shared" si="4"/>
        <v>0</v>
      </c>
      <c r="W153" s="59">
        <f t="shared" si="5"/>
        <v>0</v>
      </c>
      <c r="X153" s="35"/>
      <c r="Z153" s="39"/>
    </row>
    <row r="154" spans="2:26" s="84" customFormat="1" x14ac:dyDescent="0.3">
      <c r="B154" s="3">
        <f>IF(TRIM(D154)&lt;&gt;"",MAX($B$5:B153)+1,"")</f>
        <v>149</v>
      </c>
      <c r="C154" s="84" t="s">
        <v>58</v>
      </c>
      <c r="D154" s="84" t="s">
        <v>58</v>
      </c>
      <c r="E154" s="84" t="s">
        <v>314</v>
      </c>
      <c r="F154" s="84" t="s">
        <v>569</v>
      </c>
      <c r="G154" s="3" t="str">
        <f>IFERROR(VLOOKUP($F154,'Table Names'!A:B,2,FALSE),"")</f>
        <v>Service Employees</v>
      </c>
      <c r="H154" s="3" t="str">
        <f>VLOOKUP($D154,StagingData!$D:$O,4,FALSE)</f>
        <v>No</v>
      </c>
      <c r="I154" s="2"/>
      <c r="J154" s="98" t="str">
        <f>IF(VLOOKUP(D154,StagingData!D:O,6,FALSE)=""," ",VLOOKUP(D154,StagingData!D:O,6,FALSE))</f>
        <v xml:space="preserve"> </v>
      </c>
      <c r="K154" s="99" t="str">
        <f>IF(VLOOKUP($D154,StagingData!$D:$O,7,FALSE)=""," ",VLOOKUP($D154,StagingData!$D:$O,7,FALSE))</f>
        <v xml:space="preserve"> </v>
      </c>
      <c r="L154" s="99" t="str">
        <f>IF(VLOOKUP($D154,StagingData!$D:$O,8,FALSE)=""," ",VLOOKUP($D154,StagingData!$D:$O,8,FALSE))</f>
        <v xml:space="preserve"> </v>
      </c>
      <c r="M154" s="99" t="str">
        <f>IF(VLOOKUP($D154,StagingData!$D:$O,9,FALSE)=""," ",VLOOKUP($D154,StagingData!$D:$O,9,FALSE))</f>
        <v xml:space="preserve"> </v>
      </c>
      <c r="N154" s="99" t="e">
        <f>IF(VLOOKUP($D154,StagingData!$D:$O,10,FALSE)=""," ",VLOOKUP($D154,StagingData!$D:$O,10,FALSE))</f>
        <v>#N/A</v>
      </c>
      <c r="O154" s="99" t="e">
        <f>IF(VLOOKUP($D154,StagingData!$D:$O,11,FALSE)=""," ",VLOOKUP($D154,StagingData!$D:$O,11,FALSE))</f>
        <v>#N/A</v>
      </c>
      <c r="P154" s="99" t="str">
        <f>IF(VLOOKUP($D154,StagingData!$D:$O,12,FALSE)=""," ",VLOOKUP($D154,StagingData!$D:$O,12,FALSE))</f>
        <v xml:space="preserve"> </v>
      </c>
      <c r="Q154" s="50"/>
      <c r="R154" s="53"/>
      <c r="S154" s="53"/>
      <c r="T154" s="53">
        <v>0</v>
      </c>
      <c r="U154" s="53">
        <v>0</v>
      </c>
      <c r="V154" s="59">
        <f t="shared" si="4"/>
        <v>0</v>
      </c>
      <c r="W154" s="59">
        <f t="shared" si="5"/>
        <v>0</v>
      </c>
      <c r="X154" s="35"/>
      <c r="Z154" s="39"/>
    </row>
    <row r="155" spans="2:26" s="84" customFormat="1" x14ac:dyDescent="0.3">
      <c r="B155" s="3">
        <f>IF(TRIM(D155)&lt;&gt;"",MAX($B$5:B154)+1,"")</f>
        <v>150</v>
      </c>
      <c r="C155" s="84" t="s">
        <v>58</v>
      </c>
      <c r="D155" s="84" t="s">
        <v>59</v>
      </c>
      <c r="E155" s="84" t="s">
        <v>315</v>
      </c>
      <c r="F155" s="84" t="s">
        <v>315</v>
      </c>
      <c r="G155" s="3" t="str">
        <f>IFERROR(VLOOKUP($F155,'Table Names'!A:B,2,FALSE),"")</f>
        <v>Employees by Responsibility</v>
      </c>
      <c r="H155" s="3" t="str">
        <f>VLOOKUP($D155,StagingData!$D:$O,4,FALSE)</f>
        <v>No</v>
      </c>
      <c r="I155" s="2"/>
      <c r="J155" s="98" t="str">
        <f>IF(VLOOKUP(D155,StagingData!D:O,6,FALSE)=""," ",VLOOKUP(D155,StagingData!D:O,6,FALSE))</f>
        <v xml:space="preserve"> </v>
      </c>
      <c r="K155" s="99" t="str">
        <f>IF(VLOOKUP($D155,StagingData!$D:$O,7,FALSE)=""," ",VLOOKUP($D155,StagingData!$D:$O,7,FALSE))</f>
        <v xml:space="preserve"> </v>
      </c>
      <c r="L155" s="99" t="str">
        <f>IF(VLOOKUP($D155,StagingData!$D:$O,8,FALSE)=""," ",VLOOKUP($D155,StagingData!$D:$O,8,FALSE))</f>
        <v xml:space="preserve"> </v>
      </c>
      <c r="M155" s="99" t="str">
        <f>IF(VLOOKUP($D155,StagingData!$D:$O,9,FALSE)=""," ",VLOOKUP($D155,StagingData!$D:$O,9,FALSE))</f>
        <v xml:space="preserve"> </v>
      </c>
      <c r="N155" s="99" t="e">
        <f>IF(VLOOKUP($D155,StagingData!$D:$O,10,FALSE)=""," ",VLOOKUP($D155,StagingData!$D:$O,10,FALSE))</f>
        <v>#N/A</v>
      </c>
      <c r="O155" s="99" t="e">
        <f>IF(VLOOKUP($D155,StagingData!$D:$O,11,FALSE)=""," ",VLOOKUP($D155,StagingData!$D:$O,11,FALSE))</f>
        <v>#N/A</v>
      </c>
      <c r="P155" s="99" t="str">
        <f>IF(VLOOKUP($D155,StagingData!$D:$O,12,FALSE)=""," ",VLOOKUP($D155,StagingData!$D:$O,12,FALSE))</f>
        <v xml:space="preserve"> </v>
      </c>
      <c r="Q155" s="50"/>
      <c r="R155" s="53"/>
      <c r="S155" s="53"/>
      <c r="T155" s="53">
        <v>0</v>
      </c>
      <c r="U155" s="53">
        <v>0</v>
      </c>
      <c r="V155" s="59">
        <f t="shared" si="4"/>
        <v>0</v>
      </c>
      <c r="W155" s="59">
        <f t="shared" si="5"/>
        <v>0</v>
      </c>
      <c r="X155" s="35"/>
      <c r="Z155" s="39"/>
    </row>
    <row r="156" spans="2:26" s="84" customFormat="1" x14ac:dyDescent="0.3">
      <c r="B156" s="3">
        <f>IF(TRIM(D156)&lt;&gt;"",MAX($B$5:B155)+1,"")</f>
        <v>151</v>
      </c>
      <c r="C156" s="84" t="s">
        <v>60</v>
      </c>
      <c r="D156" s="84" t="s">
        <v>61</v>
      </c>
      <c r="E156" s="84" t="s">
        <v>317</v>
      </c>
      <c r="F156" s="84" t="s">
        <v>317</v>
      </c>
      <c r="G156" s="3" t="str">
        <f>IFERROR(VLOOKUP($F156,'Table Names'!A:B,2,FALSE),"")</f>
        <v>Engineering BOM</v>
      </c>
      <c r="H156" s="3" t="str">
        <f>VLOOKUP($D156,StagingData!$D:$O,4,FALSE)</f>
        <v>No</v>
      </c>
      <c r="I156" s="2"/>
      <c r="J156" s="98" t="str">
        <f>IF(VLOOKUP(D156,StagingData!D:O,6,FALSE)=""," ",VLOOKUP(D156,StagingData!D:O,6,FALSE))</f>
        <v xml:space="preserve"> </v>
      </c>
      <c r="K156" s="99" t="str">
        <f>IF(VLOOKUP($D156,StagingData!$D:$O,7,FALSE)=""," ",VLOOKUP($D156,StagingData!$D:$O,7,FALSE))</f>
        <v xml:space="preserve"> </v>
      </c>
      <c r="L156" s="99" t="str">
        <f>IF(VLOOKUP($D156,StagingData!$D:$O,8,FALSE)=""," ",VLOOKUP($D156,StagingData!$D:$O,8,FALSE))</f>
        <v xml:space="preserve"> </v>
      </c>
      <c r="M156" s="99" t="str">
        <f>IF(VLOOKUP($D156,StagingData!$D:$O,9,FALSE)=""," ",VLOOKUP($D156,StagingData!$D:$O,9,FALSE))</f>
        <v xml:space="preserve"> </v>
      </c>
      <c r="N156" s="99" t="e">
        <f>IF(VLOOKUP($D156,StagingData!$D:$O,10,FALSE)=""," ",VLOOKUP($D156,StagingData!$D:$O,10,FALSE))</f>
        <v>#N/A</v>
      </c>
      <c r="O156" s="99" t="e">
        <f>IF(VLOOKUP($D156,StagingData!$D:$O,11,FALSE)=""," ",VLOOKUP($D156,StagingData!$D:$O,11,FALSE))</f>
        <v>#N/A</v>
      </c>
      <c r="P156" s="99" t="str">
        <f>IF(VLOOKUP($D156,StagingData!$D:$O,12,FALSE)=""," ",VLOOKUP($D156,StagingData!$D:$O,12,FALSE))</f>
        <v xml:space="preserve"> </v>
      </c>
      <c r="Q156" s="50"/>
      <c r="R156" s="53"/>
      <c r="S156" s="53"/>
      <c r="T156" s="53">
        <v>0</v>
      </c>
      <c r="U156" s="53">
        <v>0</v>
      </c>
      <c r="V156" s="59">
        <f t="shared" si="4"/>
        <v>0</v>
      </c>
      <c r="W156" s="59">
        <f t="shared" si="5"/>
        <v>0</v>
      </c>
      <c r="X156" s="35"/>
      <c r="Z156" s="39"/>
    </row>
    <row r="157" spans="2:26" s="84" customFormat="1" x14ac:dyDescent="0.3">
      <c r="B157" s="3">
        <f>IF(TRIM(D157)&lt;&gt;"",MAX($B$5:B156)+1,"")</f>
        <v>152</v>
      </c>
      <c r="C157" s="84" t="s">
        <v>60</v>
      </c>
      <c r="D157" s="84" t="s">
        <v>582</v>
      </c>
      <c r="E157" s="84" t="s">
        <v>559</v>
      </c>
      <c r="F157" s="84" t="s">
        <v>559</v>
      </c>
      <c r="G157" s="3" t="str">
        <f>IFERROR(VLOOKUP($F157,'Table Names'!A:B,2,FALSE),"")</f>
        <v>Alternative Materials by Engineering BOM</v>
      </c>
      <c r="H157" s="3" t="str">
        <f>VLOOKUP($D157,StagingData!$D:$O,4,FALSE)</f>
        <v>No</v>
      </c>
      <c r="I157" s="2"/>
      <c r="J157" s="98" t="str">
        <f>IF(VLOOKUP(D157,StagingData!D:O,6,FALSE)=""," ",VLOOKUP(D157,StagingData!D:O,6,FALSE))</f>
        <v xml:space="preserve"> </v>
      </c>
      <c r="K157" s="99" t="str">
        <f>IF(VLOOKUP($D157,StagingData!$D:$O,7,FALSE)=""," ",VLOOKUP($D157,StagingData!$D:$O,7,FALSE))</f>
        <v xml:space="preserve"> </v>
      </c>
      <c r="L157" s="99" t="str">
        <f>IF(VLOOKUP($D157,StagingData!$D:$O,8,FALSE)=""," ",VLOOKUP($D157,StagingData!$D:$O,8,FALSE))</f>
        <v xml:space="preserve"> </v>
      </c>
      <c r="M157" s="99" t="str">
        <f>IF(VLOOKUP($D157,StagingData!$D:$O,9,FALSE)=""," ",VLOOKUP($D157,StagingData!$D:$O,9,FALSE))</f>
        <v xml:space="preserve"> </v>
      </c>
      <c r="N157" s="99" t="e">
        <f>IF(VLOOKUP($D157,StagingData!$D:$O,10,FALSE)=""," ",VLOOKUP($D157,StagingData!$D:$O,10,FALSE))</f>
        <v>#N/A</v>
      </c>
      <c r="O157" s="99" t="e">
        <f>IF(VLOOKUP($D157,StagingData!$D:$O,11,FALSE)=""," ",VLOOKUP($D157,StagingData!$D:$O,11,FALSE))</f>
        <v>#N/A</v>
      </c>
      <c r="P157" s="99" t="str">
        <f>IF(VLOOKUP($D157,StagingData!$D:$O,12,FALSE)=""," ",VLOOKUP($D157,StagingData!$D:$O,12,FALSE))</f>
        <v xml:space="preserve"> </v>
      </c>
      <c r="Q157" s="50"/>
      <c r="R157" s="53"/>
      <c r="S157" s="53"/>
      <c r="T157" s="53">
        <v>0</v>
      </c>
      <c r="U157" s="53">
        <v>0</v>
      </c>
      <c r="V157" s="59">
        <f t="shared" si="4"/>
        <v>0</v>
      </c>
      <c r="W157" s="59">
        <f t="shared" si="5"/>
        <v>0</v>
      </c>
      <c r="X157" s="35"/>
      <c r="Z157" s="39"/>
    </row>
    <row r="158" spans="2:26" s="84" customFormat="1" x14ac:dyDescent="0.3">
      <c r="B158" s="3">
        <f>IF(TRIM(D158)&lt;&gt;"",MAX($B$5:B157)+1,"")</f>
        <v>153</v>
      </c>
      <c r="C158" s="84" t="s">
        <v>60</v>
      </c>
      <c r="D158" s="84" t="s">
        <v>62</v>
      </c>
      <c r="E158" s="84" t="s">
        <v>318</v>
      </c>
      <c r="F158" s="84" t="s">
        <v>319</v>
      </c>
      <c r="G158" s="3" t="str">
        <f>IFERROR(VLOOKUP($F158,'Table Names'!A:B,2,FALSE),"")</f>
        <v>Item - Freight Management</v>
      </c>
      <c r="H158" s="3" t="str">
        <f>VLOOKUP($D158,StagingData!$D:$O,4,FALSE)</f>
        <v>No</v>
      </c>
      <c r="I158" s="2"/>
      <c r="J158" s="98" t="str">
        <f>IF(VLOOKUP(D158,StagingData!D:O,6,FALSE)=""," ",VLOOKUP(D158,StagingData!D:O,6,FALSE))</f>
        <v xml:space="preserve"> </v>
      </c>
      <c r="K158" s="99" t="str">
        <f>IF(VLOOKUP($D158,StagingData!$D:$O,7,FALSE)=""," ",VLOOKUP($D158,StagingData!$D:$O,7,FALSE))</f>
        <v xml:space="preserve"> </v>
      </c>
      <c r="L158" s="99" t="str">
        <f>IF(VLOOKUP($D158,StagingData!$D:$O,8,FALSE)=""," ",VLOOKUP($D158,StagingData!$D:$O,8,FALSE))</f>
        <v xml:space="preserve"> </v>
      </c>
      <c r="M158" s="99" t="str">
        <f>IF(VLOOKUP($D158,StagingData!$D:$O,9,FALSE)=""," ",VLOOKUP($D158,StagingData!$D:$O,9,FALSE))</f>
        <v xml:space="preserve"> </v>
      </c>
      <c r="N158" s="99" t="e">
        <f>IF(VLOOKUP($D158,StagingData!$D:$O,10,FALSE)=""," ",VLOOKUP($D158,StagingData!$D:$O,10,FALSE))</f>
        <v>#N/A</v>
      </c>
      <c r="O158" s="99" t="e">
        <f>IF(VLOOKUP($D158,StagingData!$D:$O,11,FALSE)=""," ",VLOOKUP($D158,StagingData!$D:$O,11,FALSE))</f>
        <v>#N/A</v>
      </c>
      <c r="P158" s="99" t="str">
        <f>IF(VLOOKUP($D158,StagingData!$D:$O,12,FALSE)=""," ",VLOOKUP($D158,StagingData!$D:$O,12,FALSE))</f>
        <v xml:space="preserve"> </v>
      </c>
      <c r="Q158" s="50"/>
      <c r="R158" s="53"/>
      <c r="S158" s="53"/>
      <c r="T158" s="53">
        <v>0</v>
      </c>
      <c r="U158" s="53">
        <v>0</v>
      </c>
      <c r="V158" s="59">
        <f t="shared" si="4"/>
        <v>0</v>
      </c>
      <c r="W158" s="59">
        <f t="shared" si="5"/>
        <v>0</v>
      </c>
      <c r="X158" s="35"/>
      <c r="Z158" s="39"/>
    </row>
    <row r="159" spans="2:26" s="84" customFormat="1" x14ac:dyDescent="0.3">
      <c r="B159" s="3">
        <f>IF(TRIM(D159)&lt;&gt;"",MAX($B$5:B158)+1,"")</f>
        <v>154</v>
      </c>
      <c r="C159" s="84" t="s">
        <v>60</v>
      </c>
      <c r="D159" s="84" t="s">
        <v>62</v>
      </c>
      <c r="E159" s="84" t="s">
        <v>318</v>
      </c>
      <c r="F159" s="84" t="s">
        <v>320</v>
      </c>
      <c r="G159" s="3" t="str">
        <f>IFERROR(VLOOKUP($F159,'Table Names'!A:B,2,FALSE),"")</f>
        <v>Item Quality Data</v>
      </c>
      <c r="H159" s="3" t="str">
        <f>VLOOKUP($D159,StagingData!$D:$O,4,FALSE)</f>
        <v>No</v>
      </c>
      <c r="I159" s="2"/>
      <c r="J159" s="98" t="str">
        <f>IF(VLOOKUP(D159,StagingData!D:O,6,FALSE)=""," ",VLOOKUP(D159,StagingData!D:O,6,FALSE))</f>
        <v xml:space="preserve"> </v>
      </c>
      <c r="K159" s="99" t="str">
        <f>IF(VLOOKUP($D159,StagingData!$D:$O,7,FALSE)=""," ",VLOOKUP($D159,StagingData!$D:$O,7,FALSE))</f>
        <v xml:space="preserve"> </v>
      </c>
      <c r="L159" s="99" t="str">
        <f>IF(VLOOKUP($D159,StagingData!$D:$O,8,FALSE)=""," ",VLOOKUP($D159,StagingData!$D:$O,8,FALSE))</f>
        <v xml:space="preserve"> </v>
      </c>
      <c r="M159" s="99" t="str">
        <f>IF(VLOOKUP($D159,StagingData!$D:$O,9,FALSE)=""," ",VLOOKUP($D159,StagingData!$D:$O,9,FALSE))</f>
        <v xml:space="preserve"> </v>
      </c>
      <c r="N159" s="99" t="e">
        <f>IF(VLOOKUP($D159,StagingData!$D:$O,10,FALSE)=""," ",VLOOKUP($D159,StagingData!$D:$O,10,FALSE))</f>
        <v>#N/A</v>
      </c>
      <c r="O159" s="99" t="e">
        <f>IF(VLOOKUP($D159,StagingData!$D:$O,11,FALSE)=""," ",VLOOKUP($D159,StagingData!$D:$O,11,FALSE))</f>
        <v>#N/A</v>
      </c>
      <c r="P159" s="99" t="str">
        <f>IF(VLOOKUP($D159,StagingData!$D:$O,12,FALSE)=""," ",VLOOKUP($D159,StagingData!$D:$O,12,FALSE))</f>
        <v xml:space="preserve"> </v>
      </c>
      <c r="Q159" s="50"/>
      <c r="R159" s="53"/>
      <c r="S159" s="53"/>
      <c r="T159" s="53">
        <v>0</v>
      </c>
      <c r="U159" s="53">
        <v>0</v>
      </c>
      <c r="V159" s="59">
        <f t="shared" si="4"/>
        <v>0</v>
      </c>
      <c r="W159" s="59">
        <f t="shared" si="5"/>
        <v>0</v>
      </c>
      <c r="X159" s="35"/>
      <c r="Z159" s="39"/>
    </row>
    <row r="160" spans="2:26" s="84" customFormat="1" x14ac:dyDescent="0.3">
      <c r="B160" s="3">
        <f>IF(TRIM(D160)&lt;&gt;"",MAX($B$5:B159)+1,"")</f>
        <v>155</v>
      </c>
      <c r="C160" s="84" t="s">
        <v>60</v>
      </c>
      <c r="D160" s="84" t="s">
        <v>62</v>
      </c>
      <c r="E160" s="84" t="s">
        <v>318</v>
      </c>
      <c r="F160" s="84" t="s">
        <v>318</v>
      </c>
      <c r="G160" s="3" t="str">
        <f>IFERROR(VLOOKUP($F160,'Table Names'!A:B,2,FALSE),"")</f>
        <v>Items</v>
      </c>
      <c r="H160" s="3" t="str">
        <f>VLOOKUP($D160,StagingData!$D:$O,4,FALSE)</f>
        <v>No</v>
      </c>
      <c r="I160" s="2"/>
      <c r="J160" s="98" t="str">
        <f>IF(VLOOKUP(D160,StagingData!D:O,6,FALSE)=""," ",VLOOKUP(D160,StagingData!D:O,6,FALSE))</f>
        <v xml:space="preserve"> </v>
      </c>
      <c r="K160" s="99" t="str">
        <f>IF(VLOOKUP($D160,StagingData!$D:$O,7,FALSE)=""," ",VLOOKUP($D160,StagingData!$D:$O,7,FALSE))</f>
        <v xml:space="preserve"> </v>
      </c>
      <c r="L160" s="99" t="str">
        <f>IF(VLOOKUP($D160,StagingData!$D:$O,8,FALSE)=""," ",VLOOKUP($D160,StagingData!$D:$O,8,FALSE))</f>
        <v xml:space="preserve"> </v>
      </c>
      <c r="M160" s="99" t="str">
        <f>IF(VLOOKUP($D160,StagingData!$D:$O,9,FALSE)=""," ",VLOOKUP($D160,StagingData!$D:$O,9,FALSE))</f>
        <v xml:space="preserve"> </v>
      </c>
      <c r="N160" s="99" t="e">
        <f>IF(VLOOKUP($D160,StagingData!$D:$O,10,FALSE)=""," ",VLOOKUP($D160,StagingData!$D:$O,10,FALSE))</f>
        <v>#N/A</v>
      </c>
      <c r="O160" s="99" t="e">
        <f>IF(VLOOKUP($D160,StagingData!$D:$O,11,FALSE)=""," ",VLOOKUP($D160,StagingData!$D:$O,11,FALSE))</f>
        <v>#N/A</v>
      </c>
      <c r="P160" s="99" t="str">
        <f>IF(VLOOKUP($D160,StagingData!$D:$O,12,FALSE)=""," ",VLOOKUP($D160,StagingData!$D:$O,12,FALSE))</f>
        <v xml:space="preserve"> </v>
      </c>
      <c r="Q160" s="50"/>
      <c r="R160" s="53"/>
      <c r="S160" s="53"/>
      <c r="T160" s="53">
        <v>0</v>
      </c>
      <c r="U160" s="53">
        <v>0</v>
      </c>
      <c r="V160" s="59">
        <f t="shared" si="4"/>
        <v>0</v>
      </c>
      <c r="W160" s="59">
        <f t="shared" si="5"/>
        <v>0</v>
      </c>
      <c r="X160" s="35"/>
      <c r="Z160" s="39"/>
    </row>
    <row r="161" spans="2:26" s="84" customFormat="1" x14ac:dyDescent="0.3">
      <c r="B161" s="3">
        <f>IF(TRIM(D161)&lt;&gt;"",MAX($B$5:B160)+1,"")</f>
        <v>156</v>
      </c>
      <c r="C161" s="84" t="s">
        <v>60</v>
      </c>
      <c r="D161" s="84" t="s">
        <v>62</v>
      </c>
      <c r="E161" s="84" t="s">
        <v>318</v>
      </c>
      <c r="F161" s="84" t="s">
        <v>321</v>
      </c>
      <c r="G161" s="3" t="str">
        <f>IFERROR(VLOOKUP($F161,'Table Names'!A:B,2,FALSE),"")</f>
        <v>Items - Ordering</v>
      </c>
      <c r="H161" s="3" t="str">
        <f>VLOOKUP($D161,StagingData!$D:$O,4,FALSE)</f>
        <v>No</v>
      </c>
      <c r="I161" s="2"/>
      <c r="J161" s="98" t="str">
        <f>IF(VLOOKUP(D161,StagingData!D:O,6,FALSE)=""," ",VLOOKUP(D161,StagingData!D:O,6,FALSE))</f>
        <v xml:space="preserve"> </v>
      </c>
      <c r="K161" s="99" t="str">
        <f>IF(VLOOKUP($D161,StagingData!$D:$O,7,FALSE)=""," ",VLOOKUP($D161,StagingData!$D:$O,7,FALSE))</f>
        <v xml:space="preserve"> </v>
      </c>
      <c r="L161" s="99" t="str">
        <f>IF(VLOOKUP($D161,StagingData!$D:$O,8,FALSE)=""," ",VLOOKUP($D161,StagingData!$D:$O,8,FALSE))</f>
        <v xml:space="preserve"> </v>
      </c>
      <c r="M161" s="99" t="str">
        <f>IF(VLOOKUP($D161,StagingData!$D:$O,9,FALSE)=""," ",VLOOKUP($D161,StagingData!$D:$O,9,FALSE))</f>
        <v xml:space="preserve"> </v>
      </c>
      <c r="N161" s="99" t="e">
        <f>IF(VLOOKUP($D161,StagingData!$D:$O,10,FALSE)=""," ",VLOOKUP($D161,StagingData!$D:$O,10,FALSE))</f>
        <v>#N/A</v>
      </c>
      <c r="O161" s="99" t="e">
        <f>IF(VLOOKUP($D161,StagingData!$D:$O,11,FALSE)=""," ",VLOOKUP($D161,StagingData!$D:$O,11,FALSE))</f>
        <v>#N/A</v>
      </c>
      <c r="P161" s="99" t="str">
        <f>IF(VLOOKUP($D161,StagingData!$D:$O,12,FALSE)=""," ",VLOOKUP($D161,StagingData!$D:$O,12,FALSE))</f>
        <v xml:space="preserve"> </v>
      </c>
      <c r="Q161" s="51"/>
      <c r="R161" s="57"/>
      <c r="S161" s="57"/>
      <c r="T161" s="53">
        <v>0</v>
      </c>
      <c r="U161" s="53">
        <v>0</v>
      </c>
      <c r="V161" s="59">
        <f t="shared" si="4"/>
        <v>0</v>
      </c>
      <c r="W161" s="59">
        <f t="shared" si="5"/>
        <v>0</v>
      </c>
      <c r="X161" s="36"/>
      <c r="Z161" s="40"/>
    </row>
    <row r="162" spans="2:26" s="84" customFormat="1" x14ac:dyDescent="0.3">
      <c r="B162" s="3">
        <f>IF(TRIM(D162)&lt;&gt;"",MAX($B$5:B161)+1,"")</f>
        <v>157</v>
      </c>
      <c r="C162" s="84" t="s">
        <v>60</v>
      </c>
      <c r="D162" s="84" t="s">
        <v>62</v>
      </c>
      <c r="E162" s="84" t="s">
        <v>318</v>
      </c>
      <c r="F162" s="84" t="s">
        <v>322</v>
      </c>
      <c r="G162" s="3" t="str">
        <f>IFERROR(VLOOKUP($F162,'Table Names'!A:B,2,FALSE),"")</f>
        <v>Item - Purchase</v>
      </c>
      <c r="H162" s="3" t="str">
        <f>VLOOKUP($D162,StagingData!$D:$O,4,FALSE)</f>
        <v>No</v>
      </c>
      <c r="I162" s="2"/>
      <c r="J162" s="98" t="str">
        <f>IF(VLOOKUP(D162,StagingData!D:O,6,FALSE)=""," ",VLOOKUP(D162,StagingData!D:O,6,FALSE))</f>
        <v xml:space="preserve"> </v>
      </c>
      <c r="K162" s="99" t="str">
        <f>IF(VLOOKUP($D162,StagingData!$D:$O,7,FALSE)=""," ",VLOOKUP($D162,StagingData!$D:$O,7,FALSE))</f>
        <v xml:space="preserve"> </v>
      </c>
      <c r="L162" s="99" t="str">
        <f>IF(VLOOKUP($D162,StagingData!$D:$O,8,FALSE)=""," ",VLOOKUP($D162,StagingData!$D:$O,8,FALSE))</f>
        <v xml:space="preserve"> </v>
      </c>
      <c r="M162" s="99" t="str">
        <f>IF(VLOOKUP($D162,StagingData!$D:$O,9,FALSE)=""," ",VLOOKUP($D162,StagingData!$D:$O,9,FALSE))</f>
        <v xml:space="preserve"> </v>
      </c>
      <c r="N162" s="99" t="e">
        <f>IF(VLOOKUP($D162,StagingData!$D:$O,10,FALSE)=""," ",VLOOKUP($D162,StagingData!$D:$O,10,FALSE))</f>
        <v>#N/A</v>
      </c>
      <c r="O162" s="99" t="e">
        <f>IF(VLOOKUP($D162,StagingData!$D:$O,11,FALSE)=""," ",VLOOKUP($D162,StagingData!$D:$O,11,FALSE))</f>
        <v>#N/A</v>
      </c>
      <c r="P162" s="99" t="str">
        <f>IF(VLOOKUP($D162,StagingData!$D:$O,12,FALSE)=""," ",VLOOKUP($D162,StagingData!$D:$O,12,FALSE))</f>
        <v xml:space="preserve"> </v>
      </c>
      <c r="Q162" s="51"/>
      <c r="R162" s="57"/>
      <c r="S162" s="20"/>
      <c r="T162" s="53">
        <v>0</v>
      </c>
      <c r="U162" s="53">
        <v>0</v>
      </c>
      <c r="V162" s="59">
        <f t="shared" si="4"/>
        <v>0</v>
      </c>
      <c r="W162" s="59">
        <f t="shared" si="5"/>
        <v>0</v>
      </c>
      <c r="X162" s="36"/>
      <c r="Z162" s="40"/>
    </row>
    <row r="163" spans="2:26" s="84" customFormat="1" x14ac:dyDescent="0.3">
      <c r="B163" s="3">
        <f>IF(TRIM(D163)&lt;&gt;"",MAX($B$5:B162)+1,"")</f>
        <v>158</v>
      </c>
      <c r="C163" s="84" t="s">
        <v>60</v>
      </c>
      <c r="D163" s="84" t="s">
        <v>62</v>
      </c>
      <c r="E163" s="84" t="s">
        <v>318</v>
      </c>
      <c r="F163" s="84" t="s">
        <v>323</v>
      </c>
      <c r="G163" s="3" t="str">
        <f>IFERROR(VLOOKUP($F163,'Table Names'!A:B,2,FALSE),"")</f>
        <v>Item Actual Purchase Prices</v>
      </c>
      <c r="H163" s="3" t="str">
        <f>VLOOKUP($D163,StagingData!$D:$O,4,FALSE)</f>
        <v>No</v>
      </c>
      <c r="I163" s="2"/>
      <c r="J163" s="98" t="str">
        <f>IF(VLOOKUP(D163,StagingData!D:O,6,FALSE)=""," ",VLOOKUP(D163,StagingData!D:O,6,FALSE))</f>
        <v xml:space="preserve"> </v>
      </c>
      <c r="K163" s="99" t="str">
        <f>IF(VLOOKUP($D163,StagingData!$D:$O,7,FALSE)=""," ",VLOOKUP($D163,StagingData!$D:$O,7,FALSE))</f>
        <v xml:space="preserve"> </v>
      </c>
      <c r="L163" s="99" t="str">
        <f>IF(VLOOKUP($D163,StagingData!$D:$O,8,FALSE)=""," ",VLOOKUP($D163,StagingData!$D:$O,8,FALSE))</f>
        <v xml:space="preserve"> </v>
      </c>
      <c r="M163" s="99" t="str">
        <f>IF(VLOOKUP($D163,StagingData!$D:$O,9,FALSE)=""," ",VLOOKUP($D163,StagingData!$D:$O,9,FALSE))</f>
        <v xml:space="preserve"> </v>
      </c>
      <c r="N163" s="99" t="e">
        <f>IF(VLOOKUP($D163,StagingData!$D:$O,10,FALSE)=""," ",VLOOKUP($D163,StagingData!$D:$O,10,FALSE))</f>
        <v>#N/A</v>
      </c>
      <c r="O163" s="99" t="e">
        <f>IF(VLOOKUP($D163,StagingData!$D:$O,11,FALSE)=""," ",VLOOKUP($D163,StagingData!$D:$O,11,FALSE))</f>
        <v>#N/A</v>
      </c>
      <c r="P163" s="99" t="str">
        <f>IF(VLOOKUP($D163,StagingData!$D:$O,12,FALSE)=""," ",VLOOKUP($D163,StagingData!$D:$O,12,FALSE))</f>
        <v xml:space="preserve"> </v>
      </c>
      <c r="Q163" s="51"/>
      <c r="R163" s="57"/>
      <c r="S163" s="57"/>
      <c r="T163" s="53">
        <v>0</v>
      </c>
      <c r="U163" s="53">
        <v>0</v>
      </c>
      <c r="V163" s="59">
        <f t="shared" si="4"/>
        <v>0</v>
      </c>
      <c r="W163" s="59">
        <f t="shared" si="5"/>
        <v>0</v>
      </c>
      <c r="X163" s="36"/>
      <c r="Z163" s="40"/>
    </row>
    <row r="164" spans="2:26" s="84" customFormat="1" x14ac:dyDescent="0.3">
      <c r="B164" s="3">
        <f>IF(TRIM(D164)&lt;&gt;"",MAX($B$5:B163)+1,"")</f>
        <v>159</v>
      </c>
      <c r="C164" s="84" t="s">
        <v>60</v>
      </c>
      <c r="D164" s="84" t="s">
        <v>62</v>
      </c>
      <c r="E164" s="84" t="s">
        <v>318</v>
      </c>
      <c r="F164" s="84" t="s">
        <v>324</v>
      </c>
      <c r="G164" s="3" t="str">
        <f>IFERROR(VLOOKUP($F164,'Table Names'!A:B,2,FALSE),"")</f>
        <v>Item Sales</v>
      </c>
      <c r="H164" s="3" t="str">
        <f>VLOOKUP($D164,StagingData!$D:$O,4,FALSE)</f>
        <v>No</v>
      </c>
      <c r="I164" s="2"/>
      <c r="J164" s="98" t="str">
        <f>IF(VLOOKUP(D164,StagingData!D:O,6,FALSE)=""," ",VLOOKUP(D164,StagingData!D:O,6,FALSE))</f>
        <v xml:space="preserve"> </v>
      </c>
      <c r="K164" s="99" t="str">
        <f>IF(VLOOKUP($D164,StagingData!$D:$O,7,FALSE)=""," ",VLOOKUP($D164,StagingData!$D:$O,7,FALSE))</f>
        <v xml:space="preserve"> </v>
      </c>
      <c r="L164" s="99" t="str">
        <f>IF(VLOOKUP($D164,StagingData!$D:$O,8,FALSE)=""," ",VLOOKUP($D164,StagingData!$D:$O,8,FALSE))</f>
        <v xml:space="preserve"> </v>
      </c>
      <c r="M164" s="99" t="str">
        <f>IF(VLOOKUP($D164,StagingData!$D:$O,9,FALSE)=""," ",VLOOKUP($D164,StagingData!$D:$O,9,FALSE))</f>
        <v xml:space="preserve"> </v>
      </c>
      <c r="N164" s="99" t="e">
        <f>IF(VLOOKUP($D164,StagingData!$D:$O,10,FALSE)=""," ",VLOOKUP($D164,StagingData!$D:$O,10,FALSE))</f>
        <v>#N/A</v>
      </c>
      <c r="O164" s="99" t="e">
        <f>IF(VLOOKUP($D164,StagingData!$D:$O,11,FALSE)=""," ",VLOOKUP($D164,StagingData!$D:$O,11,FALSE))</f>
        <v>#N/A</v>
      </c>
      <c r="P164" s="99" t="str">
        <f>IF(VLOOKUP($D164,StagingData!$D:$O,12,FALSE)=""," ",VLOOKUP($D164,StagingData!$D:$O,12,FALSE))</f>
        <v xml:space="preserve"> </v>
      </c>
      <c r="Q164" s="51"/>
      <c r="R164" s="57"/>
      <c r="S164" s="57"/>
      <c r="T164" s="53">
        <v>0</v>
      </c>
      <c r="U164" s="53">
        <v>0</v>
      </c>
      <c r="V164" s="59">
        <f t="shared" si="4"/>
        <v>0</v>
      </c>
      <c r="W164" s="59">
        <f t="shared" si="5"/>
        <v>0</v>
      </c>
      <c r="X164" s="36"/>
      <c r="Z164" s="40"/>
    </row>
    <row r="165" spans="2:26" s="84" customFormat="1" x14ac:dyDescent="0.3">
      <c r="B165" s="3">
        <f>IF(TRIM(D165)&lt;&gt;"",MAX($B$5:B164)+1,"")</f>
        <v>160</v>
      </c>
      <c r="C165" s="84" t="s">
        <v>60</v>
      </c>
      <c r="D165" s="84" t="s">
        <v>62</v>
      </c>
      <c r="E165" s="84" t="s">
        <v>325</v>
      </c>
      <c r="F165" s="84" t="s">
        <v>325</v>
      </c>
      <c r="G165" s="3" t="str">
        <f>IFERROR(VLOOKUP($F165,'Table Names'!A:B,2,FALSE),"")</f>
        <v>Engineering Item</v>
      </c>
      <c r="H165" s="3" t="str">
        <f>VLOOKUP($D165,StagingData!$D:$O,4,FALSE)</f>
        <v>No</v>
      </c>
      <c r="I165" s="2"/>
      <c r="J165" s="98" t="str">
        <f>IF(VLOOKUP(D165,StagingData!D:O,6,FALSE)=""," ",VLOOKUP(D165,StagingData!D:O,6,FALSE))</f>
        <v xml:space="preserve"> </v>
      </c>
      <c r="K165" s="99" t="str">
        <f>IF(VLOOKUP($D165,StagingData!$D:$O,7,FALSE)=""," ",VLOOKUP($D165,StagingData!$D:$O,7,FALSE))</f>
        <v xml:space="preserve"> </v>
      </c>
      <c r="L165" s="99" t="str">
        <f>IF(VLOOKUP($D165,StagingData!$D:$O,8,FALSE)=""," ",VLOOKUP($D165,StagingData!$D:$O,8,FALSE))</f>
        <v xml:space="preserve"> </v>
      </c>
      <c r="M165" s="99" t="str">
        <f>IF(VLOOKUP($D165,StagingData!$D:$O,9,FALSE)=""," ",VLOOKUP($D165,StagingData!$D:$O,9,FALSE))</f>
        <v xml:space="preserve"> </v>
      </c>
      <c r="N165" s="99" t="e">
        <f>IF(VLOOKUP($D165,StagingData!$D:$O,10,FALSE)=""," ",VLOOKUP($D165,StagingData!$D:$O,10,FALSE))</f>
        <v>#N/A</v>
      </c>
      <c r="O165" s="99" t="e">
        <f>IF(VLOOKUP($D165,StagingData!$D:$O,11,FALSE)=""," ",VLOOKUP($D165,StagingData!$D:$O,11,FALSE))</f>
        <v>#N/A</v>
      </c>
      <c r="P165" s="99" t="str">
        <f>IF(VLOOKUP($D165,StagingData!$D:$O,12,FALSE)=""," ",VLOOKUP($D165,StagingData!$D:$O,12,FALSE))</f>
        <v xml:space="preserve"> </v>
      </c>
      <c r="Q165" s="51"/>
      <c r="R165" s="57"/>
      <c r="S165" s="20"/>
      <c r="T165" s="53">
        <v>0</v>
      </c>
      <c r="U165" s="53">
        <v>0</v>
      </c>
      <c r="V165" s="59">
        <f t="shared" si="4"/>
        <v>0</v>
      </c>
      <c r="W165" s="59">
        <f t="shared" si="5"/>
        <v>0</v>
      </c>
      <c r="X165" s="36"/>
      <c r="Z165" s="40"/>
    </row>
    <row r="166" spans="2:26" s="84" customFormat="1" x14ac:dyDescent="0.3">
      <c r="B166" s="3">
        <f>IF(TRIM(D166)&lt;&gt;"",MAX($B$5:B165)+1,"")</f>
        <v>161</v>
      </c>
      <c r="C166" s="84" t="s">
        <v>60</v>
      </c>
      <c r="D166" s="84" t="s">
        <v>62</v>
      </c>
      <c r="E166" s="84" t="s">
        <v>318</v>
      </c>
      <c r="F166" s="84" t="s">
        <v>326</v>
      </c>
      <c r="G166" s="3" t="str">
        <f>IFERROR(VLOOKUP($F166,'Table Names'!A:B,2,FALSE),"")</f>
        <v>Item - Production</v>
      </c>
      <c r="H166" s="3" t="str">
        <f>VLOOKUP($D166,StagingData!$D:$O,4,FALSE)</f>
        <v>No</v>
      </c>
      <c r="I166" s="2"/>
      <c r="J166" s="98" t="str">
        <f>IF(VLOOKUP(D166,StagingData!D:O,6,FALSE)=""," ",VLOOKUP(D166,StagingData!D:O,6,FALSE))</f>
        <v xml:space="preserve"> </v>
      </c>
      <c r="K166" s="99" t="str">
        <f>IF(VLOOKUP($D166,StagingData!$D:$O,7,FALSE)=""," ",VLOOKUP($D166,StagingData!$D:$O,7,FALSE))</f>
        <v xml:space="preserve"> </v>
      </c>
      <c r="L166" s="99" t="str">
        <f>IF(VLOOKUP($D166,StagingData!$D:$O,8,FALSE)=""," ",VLOOKUP($D166,StagingData!$D:$O,8,FALSE))</f>
        <v xml:space="preserve"> </v>
      </c>
      <c r="M166" s="99" t="str">
        <f>IF(VLOOKUP($D166,StagingData!$D:$O,9,FALSE)=""," ",VLOOKUP($D166,StagingData!$D:$O,9,FALSE))</f>
        <v xml:space="preserve"> </v>
      </c>
      <c r="N166" s="99" t="e">
        <f>IF(VLOOKUP($D166,StagingData!$D:$O,10,FALSE)=""," ",VLOOKUP($D166,StagingData!$D:$O,10,FALSE))</f>
        <v>#N/A</v>
      </c>
      <c r="O166" s="99" t="e">
        <f>IF(VLOOKUP($D166,StagingData!$D:$O,11,FALSE)=""," ",VLOOKUP($D166,StagingData!$D:$O,11,FALSE))</f>
        <v>#N/A</v>
      </c>
      <c r="P166" s="99" t="str">
        <f>IF(VLOOKUP($D166,StagingData!$D:$O,12,FALSE)=""," ",VLOOKUP($D166,StagingData!$D:$O,12,FALSE))</f>
        <v xml:space="preserve"> </v>
      </c>
      <c r="Q166" s="51"/>
      <c r="R166" s="57"/>
      <c r="S166" s="20"/>
      <c r="T166" s="53">
        <v>0</v>
      </c>
      <c r="U166" s="53">
        <v>0</v>
      </c>
      <c r="V166" s="59">
        <f t="shared" si="4"/>
        <v>0</v>
      </c>
      <c r="W166" s="59">
        <f t="shared" si="5"/>
        <v>0</v>
      </c>
      <c r="X166" s="36"/>
      <c r="Z166" s="40"/>
    </row>
    <row r="167" spans="2:26" s="84" customFormat="1" x14ac:dyDescent="0.3">
      <c r="B167" s="3">
        <f>IF(TRIM(D167)&lt;&gt;"",MAX($B$5:B166)+1,"")</f>
        <v>162</v>
      </c>
      <c r="C167" s="84" t="s">
        <v>60</v>
      </c>
      <c r="D167" s="84" t="s">
        <v>62</v>
      </c>
      <c r="E167" s="84" t="s">
        <v>318</v>
      </c>
      <c r="F167" s="84" t="s">
        <v>327</v>
      </c>
      <c r="G167" s="3" t="str">
        <f>IFERROR(VLOOKUP($F167,'Table Names'!A:B,2,FALSE),"")</f>
        <v>Tools</v>
      </c>
      <c r="H167" s="3" t="str">
        <f>VLOOKUP($D167,StagingData!$D:$O,4,FALSE)</f>
        <v>No</v>
      </c>
      <c r="I167" s="2"/>
      <c r="J167" s="98" t="str">
        <f>IF(VLOOKUP(D167,StagingData!D:O,6,FALSE)=""," ",VLOOKUP(D167,StagingData!D:O,6,FALSE))</f>
        <v xml:space="preserve"> </v>
      </c>
      <c r="K167" s="99" t="str">
        <f>IF(VLOOKUP($D167,StagingData!$D:$O,7,FALSE)=""," ",VLOOKUP($D167,StagingData!$D:$O,7,FALSE))</f>
        <v xml:space="preserve"> </v>
      </c>
      <c r="L167" s="99" t="str">
        <f>IF(VLOOKUP($D167,StagingData!$D:$O,8,FALSE)=""," ",VLOOKUP($D167,StagingData!$D:$O,8,FALSE))</f>
        <v xml:space="preserve"> </v>
      </c>
      <c r="M167" s="99" t="str">
        <f>IF(VLOOKUP($D167,StagingData!$D:$O,9,FALSE)=""," ",VLOOKUP($D167,StagingData!$D:$O,9,FALSE))</f>
        <v xml:space="preserve"> </v>
      </c>
      <c r="N167" s="99" t="e">
        <f>IF(VLOOKUP($D167,StagingData!$D:$O,10,FALSE)=""," ",VLOOKUP($D167,StagingData!$D:$O,10,FALSE))</f>
        <v>#N/A</v>
      </c>
      <c r="O167" s="99" t="e">
        <f>IF(VLOOKUP($D167,StagingData!$D:$O,11,FALSE)=""," ",VLOOKUP($D167,StagingData!$D:$O,11,FALSE))</f>
        <v>#N/A</v>
      </c>
      <c r="P167" s="99" t="str">
        <f>IF(VLOOKUP($D167,StagingData!$D:$O,12,FALSE)=""," ",VLOOKUP($D167,StagingData!$D:$O,12,FALSE))</f>
        <v xml:space="preserve"> </v>
      </c>
      <c r="Q167" s="51"/>
      <c r="R167" s="57"/>
      <c r="S167" s="57"/>
      <c r="T167" s="53">
        <v>0</v>
      </c>
      <c r="U167" s="53">
        <v>0</v>
      </c>
      <c r="V167" s="59">
        <f t="shared" si="4"/>
        <v>0</v>
      </c>
      <c r="W167" s="59">
        <f t="shared" si="5"/>
        <v>0</v>
      </c>
      <c r="X167" s="36"/>
      <c r="Z167" s="40"/>
    </row>
    <row r="168" spans="2:26" s="84" customFormat="1" x14ac:dyDescent="0.3">
      <c r="B168" s="3">
        <f>IF(TRIM(D168)&lt;&gt;"",MAX($B$5:B167)+1,"")</f>
        <v>163</v>
      </c>
      <c r="C168" s="84" t="s">
        <v>60</v>
      </c>
      <c r="D168" s="84" t="s">
        <v>62</v>
      </c>
      <c r="E168" s="84" t="s">
        <v>318</v>
      </c>
      <c r="F168" s="84" t="s">
        <v>328</v>
      </c>
      <c r="G168" s="3" t="str">
        <f>IFERROR(VLOOKUP($F168,'Table Names'!A:B,2,FALSE),"")</f>
        <v>Item Project Data</v>
      </c>
      <c r="H168" s="3" t="str">
        <f>VLOOKUP($D168,StagingData!$D:$O,4,FALSE)</f>
        <v>No</v>
      </c>
      <c r="I168" s="2"/>
      <c r="J168" s="98" t="str">
        <f>IF(VLOOKUP(D168,StagingData!D:O,6,FALSE)=""," ",VLOOKUP(D168,StagingData!D:O,6,FALSE))</f>
        <v xml:space="preserve"> </v>
      </c>
      <c r="K168" s="99" t="str">
        <f>IF(VLOOKUP($D168,StagingData!$D:$O,7,FALSE)=""," ",VLOOKUP($D168,StagingData!$D:$O,7,FALSE))</f>
        <v xml:space="preserve"> </v>
      </c>
      <c r="L168" s="99" t="str">
        <f>IF(VLOOKUP($D168,StagingData!$D:$O,8,FALSE)=""," ",VLOOKUP($D168,StagingData!$D:$O,8,FALSE))</f>
        <v xml:space="preserve"> </v>
      </c>
      <c r="M168" s="99" t="str">
        <f>IF(VLOOKUP($D168,StagingData!$D:$O,9,FALSE)=""," ",VLOOKUP($D168,StagingData!$D:$O,9,FALSE))</f>
        <v xml:space="preserve"> </v>
      </c>
      <c r="N168" s="99" t="e">
        <f>IF(VLOOKUP($D168,StagingData!$D:$O,10,FALSE)=""," ",VLOOKUP($D168,StagingData!$D:$O,10,FALSE))</f>
        <v>#N/A</v>
      </c>
      <c r="O168" s="99" t="e">
        <f>IF(VLOOKUP($D168,StagingData!$D:$O,11,FALSE)=""," ",VLOOKUP($D168,StagingData!$D:$O,11,FALSE))</f>
        <v>#N/A</v>
      </c>
      <c r="P168" s="99" t="str">
        <f>IF(VLOOKUP($D168,StagingData!$D:$O,12,FALSE)=""," ",VLOOKUP($D168,StagingData!$D:$O,12,FALSE))</f>
        <v xml:space="preserve"> </v>
      </c>
      <c r="Q168" s="51"/>
      <c r="R168" s="57"/>
      <c r="S168" s="57"/>
      <c r="T168" s="53">
        <v>0</v>
      </c>
      <c r="U168" s="53">
        <v>0</v>
      </c>
      <c r="V168" s="59">
        <f t="shared" si="4"/>
        <v>0</v>
      </c>
      <c r="W168" s="59">
        <f t="shared" si="5"/>
        <v>0</v>
      </c>
      <c r="X168" s="36"/>
      <c r="Z168" s="40"/>
    </row>
    <row r="169" spans="2:26" s="84" customFormat="1" x14ac:dyDescent="0.3">
      <c r="B169" s="3">
        <f>IF(TRIM(D169)&lt;&gt;"",MAX($B$5:B168)+1,"")</f>
        <v>164</v>
      </c>
      <c r="C169" s="84" t="s">
        <v>60</v>
      </c>
      <c r="D169" s="84" t="s">
        <v>62</v>
      </c>
      <c r="E169" s="84" t="s">
        <v>318</v>
      </c>
      <c r="F169" s="84" t="s">
        <v>329</v>
      </c>
      <c r="G169" s="3" t="str">
        <f>IFERROR(VLOOKUP($F169,'Table Names'!A:B,2,FALSE),"")</f>
        <v>Items - Service</v>
      </c>
      <c r="H169" s="3" t="str">
        <f>VLOOKUP($D169,StagingData!$D:$O,4,FALSE)</f>
        <v>No</v>
      </c>
      <c r="I169" s="2"/>
      <c r="J169" s="98" t="str">
        <f>IF(VLOOKUP(D169,StagingData!D:O,6,FALSE)=""," ",VLOOKUP(D169,StagingData!D:O,6,FALSE))</f>
        <v xml:space="preserve"> </v>
      </c>
      <c r="K169" s="99" t="str">
        <f>IF(VLOOKUP($D169,StagingData!$D:$O,7,FALSE)=""," ",VLOOKUP($D169,StagingData!$D:$O,7,FALSE))</f>
        <v xml:space="preserve"> </v>
      </c>
      <c r="L169" s="99" t="str">
        <f>IF(VLOOKUP($D169,StagingData!$D:$O,8,FALSE)=""," ",VLOOKUP($D169,StagingData!$D:$O,8,FALSE))</f>
        <v xml:space="preserve"> </v>
      </c>
      <c r="M169" s="99" t="str">
        <f>IF(VLOOKUP($D169,StagingData!$D:$O,9,FALSE)=""," ",VLOOKUP($D169,StagingData!$D:$O,9,FALSE))</f>
        <v xml:space="preserve"> </v>
      </c>
      <c r="N169" s="99" t="e">
        <f>IF(VLOOKUP($D169,StagingData!$D:$O,10,FALSE)=""," ",VLOOKUP($D169,StagingData!$D:$O,10,FALSE))</f>
        <v>#N/A</v>
      </c>
      <c r="O169" s="99" t="e">
        <f>IF(VLOOKUP($D169,StagingData!$D:$O,11,FALSE)=""," ",VLOOKUP($D169,StagingData!$D:$O,11,FALSE))</f>
        <v>#N/A</v>
      </c>
      <c r="P169" s="99" t="str">
        <f>IF(VLOOKUP($D169,StagingData!$D:$O,12,FALSE)=""," ",VLOOKUP($D169,StagingData!$D:$O,12,FALSE))</f>
        <v xml:space="preserve"> </v>
      </c>
      <c r="Q169" s="51"/>
      <c r="R169" s="57"/>
      <c r="S169" s="57"/>
      <c r="T169" s="53">
        <v>0</v>
      </c>
      <c r="U169" s="53">
        <v>0</v>
      </c>
      <c r="V169" s="59">
        <f t="shared" si="4"/>
        <v>0</v>
      </c>
      <c r="W169" s="59">
        <f t="shared" si="5"/>
        <v>0</v>
      </c>
      <c r="X169" s="36"/>
      <c r="Z169" s="40"/>
    </row>
    <row r="170" spans="2:26" s="84" customFormat="1" x14ac:dyDescent="0.3">
      <c r="B170" s="3">
        <f>IF(TRIM(D170)&lt;&gt;"",MAX($B$5:B169)+1,"")</f>
        <v>165</v>
      </c>
      <c r="C170" s="84" t="s">
        <v>60</v>
      </c>
      <c r="D170" s="84" t="s">
        <v>62</v>
      </c>
      <c r="E170" s="84" t="s">
        <v>318</v>
      </c>
      <c r="F170" s="84" t="s">
        <v>330</v>
      </c>
      <c r="G170" s="3" t="str">
        <f>IFERROR(VLOOKUP($F170,'Table Names'!A:B,2,FALSE),"")</f>
        <v>Item Warehousing Data</v>
      </c>
      <c r="H170" s="3" t="str">
        <f>VLOOKUP($D170,StagingData!$D:$O,4,FALSE)</f>
        <v>No</v>
      </c>
      <c r="I170" s="2"/>
      <c r="J170" s="98" t="str">
        <f>IF(VLOOKUP(D170,StagingData!D:O,6,FALSE)=""," ",VLOOKUP(D170,StagingData!D:O,6,FALSE))</f>
        <v xml:space="preserve"> </v>
      </c>
      <c r="K170" s="99" t="str">
        <f>IF(VLOOKUP($D170,StagingData!$D:$O,7,FALSE)=""," ",VLOOKUP($D170,StagingData!$D:$O,7,FALSE))</f>
        <v xml:space="preserve"> </v>
      </c>
      <c r="L170" s="99" t="str">
        <f>IF(VLOOKUP($D170,StagingData!$D:$O,8,FALSE)=""," ",VLOOKUP($D170,StagingData!$D:$O,8,FALSE))</f>
        <v xml:space="preserve"> </v>
      </c>
      <c r="M170" s="99" t="str">
        <f>IF(VLOOKUP($D170,StagingData!$D:$O,9,FALSE)=""," ",VLOOKUP($D170,StagingData!$D:$O,9,FALSE))</f>
        <v xml:space="preserve"> </v>
      </c>
      <c r="N170" s="99" t="e">
        <f>IF(VLOOKUP($D170,StagingData!$D:$O,10,FALSE)=""," ",VLOOKUP($D170,StagingData!$D:$O,10,FALSE))</f>
        <v>#N/A</v>
      </c>
      <c r="O170" s="99" t="e">
        <f>IF(VLOOKUP($D170,StagingData!$D:$O,11,FALSE)=""," ",VLOOKUP($D170,StagingData!$D:$O,11,FALSE))</f>
        <v>#N/A</v>
      </c>
      <c r="P170" s="99" t="str">
        <f>IF(VLOOKUP($D170,StagingData!$D:$O,12,FALSE)=""," ",VLOOKUP($D170,StagingData!$D:$O,12,FALSE))</f>
        <v xml:space="preserve"> </v>
      </c>
      <c r="Q170" s="51"/>
      <c r="R170" s="57"/>
      <c r="S170" s="57"/>
      <c r="T170" s="53">
        <v>0</v>
      </c>
      <c r="U170" s="53">
        <v>0</v>
      </c>
      <c r="V170" s="59">
        <f t="shared" si="4"/>
        <v>0</v>
      </c>
      <c r="W170" s="59">
        <f t="shared" si="5"/>
        <v>0</v>
      </c>
      <c r="X170" s="36"/>
      <c r="Z170" s="40"/>
    </row>
    <row r="171" spans="2:26" s="84" customFormat="1" x14ac:dyDescent="0.3">
      <c r="B171" s="3">
        <f>IF(TRIM(D171)&lt;&gt;"",MAX($B$5:B170)+1,"")</f>
        <v>166</v>
      </c>
      <c r="C171" s="84" t="s">
        <v>60</v>
      </c>
      <c r="D171" s="84" t="s">
        <v>63</v>
      </c>
      <c r="E171" s="84" t="s">
        <v>331</v>
      </c>
      <c r="F171" s="84" t="s">
        <v>331</v>
      </c>
      <c r="G171" s="3" t="str">
        <f>IFERROR(VLOOKUP($F171,'Table Names'!A:B,2,FALSE),"")</f>
        <v>Engineering Item - Revision</v>
      </c>
      <c r="H171" s="3" t="str">
        <f>VLOOKUP($D171,StagingData!$D:$O,4,FALSE)</f>
        <v>No</v>
      </c>
      <c r="I171" s="2"/>
      <c r="J171" s="98" t="str">
        <f>IF(VLOOKUP(D171,StagingData!D:O,6,FALSE)=""," ",VLOOKUP(D171,StagingData!D:O,6,FALSE))</f>
        <v xml:space="preserve"> </v>
      </c>
      <c r="K171" s="99" t="str">
        <f>IF(VLOOKUP($D171,StagingData!$D:$O,7,FALSE)=""," ",VLOOKUP($D171,StagingData!$D:$O,7,FALSE))</f>
        <v xml:space="preserve"> </v>
      </c>
      <c r="L171" s="99" t="str">
        <f>IF(VLOOKUP($D171,StagingData!$D:$O,8,FALSE)=""," ",VLOOKUP($D171,StagingData!$D:$O,8,FALSE))</f>
        <v xml:space="preserve"> </v>
      </c>
      <c r="M171" s="99" t="str">
        <f>IF(VLOOKUP($D171,StagingData!$D:$O,9,FALSE)=""," ",VLOOKUP($D171,StagingData!$D:$O,9,FALSE))</f>
        <v xml:space="preserve"> </v>
      </c>
      <c r="N171" s="99" t="e">
        <f>IF(VLOOKUP($D171,StagingData!$D:$O,10,FALSE)=""," ",VLOOKUP($D171,StagingData!$D:$O,10,FALSE))</f>
        <v>#N/A</v>
      </c>
      <c r="O171" s="99" t="e">
        <f>IF(VLOOKUP($D171,StagingData!$D:$O,11,FALSE)=""," ",VLOOKUP($D171,StagingData!$D:$O,11,FALSE))</f>
        <v>#N/A</v>
      </c>
      <c r="P171" s="99" t="str">
        <f>IF(VLOOKUP($D171,StagingData!$D:$O,12,FALSE)=""," ",VLOOKUP($D171,StagingData!$D:$O,12,FALSE))</f>
        <v xml:space="preserve"> </v>
      </c>
      <c r="Q171" s="51"/>
      <c r="R171" s="57"/>
      <c r="S171" s="57"/>
      <c r="T171" s="53">
        <v>0</v>
      </c>
      <c r="U171" s="53">
        <v>0</v>
      </c>
      <c r="V171" s="59">
        <f t="shared" si="4"/>
        <v>0</v>
      </c>
      <c r="W171" s="59">
        <f t="shared" si="5"/>
        <v>0</v>
      </c>
      <c r="X171" s="36"/>
      <c r="Z171" s="40"/>
    </row>
    <row r="172" spans="2:26" s="84" customFormat="1" x14ac:dyDescent="0.3">
      <c r="B172" s="3">
        <f>IF(TRIM(D172)&lt;&gt;"",MAX($B$5:B171)+1,"")</f>
        <v>167</v>
      </c>
      <c r="C172" s="84" t="s">
        <v>60</v>
      </c>
      <c r="D172" s="84" t="s">
        <v>64</v>
      </c>
      <c r="E172" s="84" t="s">
        <v>318</v>
      </c>
      <c r="F172" s="84" t="s">
        <v>319</v>
      </c>
      <c r="G172" s="3" t="str">
        <f>IFERROR(VLOOKUP($F172,'Table Names'!A:B,2,FALSE),"")</f>
        <v>Item - Freight Management</v>
      </c>
      <c r="H172" s="3" t="str">
        <f>VLOOKUP($D172,StagingData!$D:$O,4,FALSE)</f>
        <v>No</v>
      </c>
      <c r="I172" s="2"/>
      <c r="J172" s="98" t="str">
        <f>IF(VLOOKUP(D172,StagingData!D:O,6,FALSE)=""," ",VLOOKUP(D172,StagingData!D:O,6,FALSE))</f>
        <v xml:space="preserve"> </v>
      </c>
      <c r="K172" s="99" t="str">
        <f>IF(VLOOKUP($D172,StagingData!$D:$O,7,FALSE)=""," ",VLOOKUP($D172,StagingData!$D:$O,7,FALSE))</f>
        <v xml:space="preserve"> </v>
      </c>
      <c r="L172" s="99" t="str">
        <f>IF(VLOOKUP($D172,StagingData!$D:$O,8,FALSE)=""," ",VLOOKUP($D172,StagingData!$D:$O,8,FALSE))</f>
        <v xml:space="preserve"> </v>
      </c>
      <c r="M172" s="99" t="str">
        <f>IF(VLOOKUP($D172,StagingData!$D:$O,9,FALSE)=""," ",VLOOKUP($D172,StagingData!$D:$O,9,FALSE))</f>
        <v xml:space="preserve"> </v>
      </c>
      <c r="N172" s="99" t="e">
        <f>IF(VLOOKUP($D172,StagingData!$D:$O,10,FALSE)=""," ",VLOOKUP($D172,StagingData!$D:$O,10,FALSE))</f>
        <v>#N/A</v>
      </c>
      <c r="O172" s="99" t="e">
        <f>IF(VLOOKUP($D172,StagingData!$D:$O,11,FALSE)=""," ",VLOOKUP($D172,StagingData!$D:$O,11,FALSE))</f>
        <v>#N/A</v>
      </c>
      <c r="P172" s="99" t="str">
        <f>IF(VLOOKUP($D172,StagingData!$D:$O,12,FALSE)=""," ",VLOOKUP($D172,StagingData!$D:$O,12,FALSE))</f>
        <v xml:space="preserve"> </v>
      </c>
      <c r="Q172" s="51"/>
      <c r="R172" s="57"/>
      <c r="S172" s="57"/>
      <c r="T172" s="53">
        <v>0</v>
      </c>
      <c r="U172" s="53">
        <v>0</v>
      </c>
      <c r="V172" s="59">
        <f t="shared" si="4"/>
        <v>0</v>
      </c>
      <c r="W172" s="59">
        <f t="shared" si="5"/>
        <v>0</v>
      </c>
      <c r="X172" s="36"/>
      <c r="Z172" s="40"/>
    </row>
    <row r="173" spans="2:26" s="84" customFormat="1" x14ac:dyDescent="0.3">
      <c r="B173" s="3">
        <f>IF(TRIM(D173)&lt;&gt;"",MAX($B$5:B172)+1,"")</f>
        <v>168</v>
      </c>
      <c r="C173" s="84" t="s">
        <v>60</v>
      </c>
      <c r="D173" s="84" t="s">
        <v>64</v>
      </c>
      <c r="E173" s="84" t="s">
        <v>318</v>
      </c>
      <c r="F173" s="84" t="s">
        <v>320</v>
      </c>
      <c r="G173" s="3" t="str">
        <f>IFERROR(VLOOKUP($F173,'Table Names'!A:B,2,FALSE),"")</f>
        <v>Item Quality Data</v>
      </c>
      <c r="H173" s="3" t="str">
        <f>VLOOKUP($D173,StagingData!$D:$O,4,FALSE)</f>
        <v>No</v>
      </c>
      <c r="I173" s="2"/>
      <c r="J173" s="98" t="str">
        <f>IF(VLOOKUP(D173,StagingData!D:O,6,FALSE)=""," ",VLOOKUP(D173,StagingData!D:O,6,FALSE))</f>
        <v xml:space="preserve"> </v>
      </c>
      <c r="K173" s="99" t="str">
        <f>IF(VLOOKUP($D173,StagingData!$D:$O,7,FALSE)=""," ",VLOOKUP($D173,StagingData!$D:$O,7,FALSE))</f>
        <v xml:space="preserve"> </v>
      </c>
      <c r="L173" s="99" t="str">
        <f>IF(VLOOKUP($D173,StagingData!$D:$O,8,FALSE)=""," ",VLOOKUP($D173,StagingData!$D:$O,8,FALSE))</f>
        <v xml:space="preserve"> </v>
      </c>
      <c r="M173" s="99" t="str">
        <f>IF(VLOOKUP($D173,StagingData!$D:$O,9,FALSE)=""," ",VLOOKUP($D173,StagingData!$D:$O,9,FALSE))</f>
        <v xml:space="preserve"> </v>
      </c>
      <c r="N173" s="99" t="e">
        <f>IF(VLOOKUP($D173,StagingData!$D:$O,10,FALSE)=""," ",VLOOKUP($D173,StagingData!$D:$O,10,FALSE))</f>
        <v>#N/A</v>
      </c>
      <c r="O173" s="99" t="e">
        <f>IF(VLOOKUP($D173,StagingData!$D:$O,11,FALSE)=""," ",VLOOKUP($D173,StagingData!$D:$O,11,FALSE))</f>
        <v>#N/A</v>
      </c>
      <c r="P173" s="99" t="str">
        <f>IF(VLOOKUP($D173,StagingData!$D:$O,12,FALSE)=""," ",VLOOKUP($D173,StagingData!$D:$O,12,FALSE))</f>
        <v xml:space="preserve"> </v>
      </c>
      <c r="Q173" s="51"/>
      <c r="R173" s="57"/>
      <c r="S173" s="57"/>
      <c r="T173" s="53">
        <v>0</v>
      </c>
      <c r="U173" s="53">
        <v>0</v>
      </c>
      <c r="V173" s="59">
        <f t="shared" si="4"/>
        <v>0</v>
      </c>
      <c r="W173" s="59">
        <f t="shared" si="5"/>
        <v>0</v>
      </c>
      <c r="X173" s="36"/>
      <c r="Z173" s="40"/>
    </row>
    <row r="174" spans="2:26" s="3" customFormat="1" x14ac:dyDescent="0.3">
      <c r="B174" s="3">
        <f>IF(TRIM(D174)&lt;&gt;"",MAX($B$5:B173)+1,"")</f>
        <v>169</v>
      </c>
      <c r="C174" s="84" t="s">
        <v>60</v>
      </c>
      <c r="D174" s="84" t="s">
        <v>64</v>
      </c>
      <c r="E174" s="84" t="s">
        <v>318</v>
      </c>
      <c r="F174" s="84" t="s">
        <v>318</v>
      </c>
      <c r="G174" s="3" t="str">
        <f>IFERROR(VLOOKUP($F174,'Table Names'!A:B,2,FALSE),"")</f>
        <v>Items</v>
      </c>
      <c r="H174" s="3" t="str">
        <f>VLOOKUP($D174,StagingData!$D:$O,4,FALSE)</f>
        <v>No</v>
      </c>
      <c r="I174" s="2"/>
      <c r="J174" s="98" t="str">
        <f>IF(VLOOKUP(D174,StagingData!D:O,6,FALSE)=""," ",VLOOKUP(D174,StagingData!D:O,6,FALSE))</f>
        <v xml:space="preserve"> </v>
      </c>
      <c r="K174" s="99" t="str">
        <f>IF(VLOOKUP($D174,StagingData!$D:$O,7,FALSE)=""," ",VLOOKUP($D174,StagingData!$D:$O,7,FALSE))</f>
        <v xml:space="preserve"> </v>
      </c>
      <c r="L174" s="99" t="str">
        <f>IF(VLOOKUP($D174,StagingData!$D:$O,8,FALSE)=""," ",VLOOKUP($D174,StagingData!$D:$O,8,FALSE))</f>
        <v xml:space="preserve"> </v>
      </c>
      <c r="M174" s="99" t="str">
        <f>IF(VLOOKUP($D174,StagingData!$D:$O,9,FALSE)=""," ",VLOOKUP($D174,StagingData!$D:$O,9,FALSE))</f>
        <v xml:space="preserve"> </v>
      </c>
      <c r="N174" s="99" t="e">
        <f>IF(VLOOKUP($D174,StagingData!$D:$O,10,FALSE)=""," ",VLOOKUP($D174,StagingData!$D:$O,10,FALSE))</f>
        <v>#N/A</v>
      </c>
      <c r="O174" s="99" t="e">
        <f>IF(VLOOKUP($D174,StagingData!$D:$O,11,FALSE)=""," ",VLOOKUP($D174,StagingData!$D:$O,11,FALSE))</f>
        <v>#N/A</v>
      </c>
      <c r="P174" s="99" t="str">
        <f>IF(VLOOKUP($D174,StagingData!$D:$O,12,FALSE)=""," ",VLOOKUP($D174,StagingData!$D:$O,12,FALSE))</f>
        <v xml:space="preserve"> </v>
      </c>
      <c r="Q174" s="51"/>
      <c r="R174" s="57"/>
      <c r="S174" s="57"/>
      <c r="T174" s="53">
        <v>0</v>
      </c>
      <c r="U174" s="53">
        <v>0</v>
      </c>
      <c r="V174" s="59">
        <f t="shared" si="4"/>
        <v>0</v>
      </c>
      <c r="W174" s="59">
        <f t="shared" si="5"/>
        <v>0</v>
      </c>
      <c r="X174" s="36"/>
      <c r="Y174" s="84"/>
      <c r="Z174" s="40"/>
    </row>
    <row r="175" spans="2:26" s="3" customFormat="1" x14ac:dyDescent="0.3">
      <c r="B175" s="3">
        <f>IF(TRIM(D175)&lt;&gt;"",MAX($B$5:B174)+1,"")</f>
        <v>170</v>
      </c>
      <c r="C175" s="84" t="s">
        <v>60</v>
      </c>
      <c r="D175" s="84" t="s">
        <v>64</v>
      </c>
      <c r="E175" s="84" t="s">
        <v>318</v>
      </c>
      <c r="F175" s="84" t="s">
        <v>321</v>
      </c>
      <c r="G175" s="3" t="str">
        <f>IFERROR(VLOOKUP($F175,'Table Names'!A:B,2,FALSE),"")</f>
        <v>Items - Ordering</v>
      </c>
      <c r="H175" s="3" t="str">
        <f>VLOOKUP($D175,StagingData!$D:$O,4,FALSE)</f>
        <v>No</v>
      </c>
      <c r="I175" s="2"/>
      <c r="J175" s="98" t="str">
        <f>IF(VLOOKUP(D175,StagingData!D:O,6,FALSE)=""," ",VLOOKUP(D175,StagingData!D:O,6,FALSE))</f>
        <v xml:space="preserve"> </v>
      </c>
      <c r="K175" s="99" t="str">
        <f>IF(VLOOKUP($D175,StagingData!$D:$O,7,FALSE)=""," ",VLOOKUP($D175,StagingData!$D:$O,7,FALSE))</f>
        <v xml:space="preserve"> </v>
      </c>
      <c r="L175" s="99" t="str">
        <f>IF(VLOOKUP($D175,StagingData!$D:$O,8,FALSE)=""," ",VLOOKUP($D175,StagingData!$D:$O,8,FALSE))</f>
        <v xml:space="preserve"> </v>
      </c>
      <c r="M175" s="99" t="str">
        <f>IF(VLOOKUP($D175,StagingData!$D:$O,9,FALSE)=""," ",VLOOKUP($D175,StagingData!$D:$O,9,FALSE))</f>
        <v xml:space="preserve"> </v>
      </c>
      <c r="N175" s="99" t="e">
        <f>IF(VLOOKUP($D175,StagingData!$D:$O,10,FALSE)=""," ",VLOOKUP($D175,StagingData!$D:$O,10,FALSE))</f>
        <v>#N/A</v>
      </c>
      <c r="O175" s="99" t="e">
        <f>IF(VLOOKUP($D175,StagingData!$D:$O,11,FALSE)=""," ",VLOOKUP($D175,StagingData!$D:$O,11,FALSE))</f>
        <v>#N/A</v>
      </c>
      <c r="P175" s="99" t="str">
        <f>IF(VLOOKUP($D175,StagingData!$D:$O,12,FALSE)=""," ",VLOOKUP($D175,StagingData!$D:$O,12,FALSE))</f>
        <v xml:space="preserve"> </v>
      </c>
      <c r="Q175" s="51"/>
      <c r="R175" s="57"/>
      <c r="S175" s="57"/>
      <c r="T175" s="53">
        <v>0</v>
      </c>
      <c r="U175" s="53">
        <v>0</v>
      </c>
      <c r="V175" s="59">
        <f t="shared" si="4"/>
        <v>0</v>
      </c>
      <c r="W175" s="59">
        <f t="shared" si="5"/>
        <v>0</v>
      </c>
      <c r="X175" s="36"/>
      <c r="Y175" s="84"/>
      <c r="Z175" s="40"/>
    </row>
    <row r="176" spans="2:26" s="3" customFormat="1" x14ac:dyDescent="0.3">
      <c r="B176" s="3">
        <f>IF(TRIM(D176)&lt;&gt;"",MAX($B$5:B175)+1,"")</f>
        <v>171</v>
      </c>
      <c r="C176" s="84" t="s">
        <v>60</v>
      </c>
      <c r="D176" s="84" t="s">
        <v>64</v>
      </c>
      <c r="E176" s="84" t="s">
        <v>318</v>
      </c>
      <c r="F176" s="84" t="s">
        <v>322</v>
      </c>
      <c r="G176" s="3" t="str">
        <f>IFERROR(VLOOKUP($F176,'Table Names'!A:B,2,FALSE),"")</f>
        <v>Item - Purchase</v>
      </c>
      <c r="H176" s="3" t="str">
        <f>VLOOKUP($D176,StagingData!$D:$O,4,FALSE)</f>
        <v>No</v>
      </c>
      <c r="I176" s="2"/>
      <c r="J176" s="98" t="str">
        <f>IF(VLOOKUP(D176,StagingData!D:O,6,FALSE)=""," ",VLOOKUP(D176,StagingData!D:O,6,FALSE))</f>
        <v xml:space="preserve"> </v>
      </c>
      <c r="K176" s="99" t="str">
        <f>IF(VLOOKUP($D176,StagingData!$D:$O,7,FALSE)=""," ",VLOOKUP($D176,StagingData!$D:$O,7,FALSE))</f>
        <v xml:space="preserve"> </v>
      </c>
      <c r="L176" s="99" t="str">
        <f>IF(VLOOKUP($D176,StagingData!$D:$O,8,FALSE)=""," ",VLOOKUP($D176,StagingData!$D:$O,8,FALSE))</f>
        <v xml:space="preserve"> </v>
      </c>
      <c r="M176" s="99" t="str">
        <f>IF(VLOOKUP($D176,StagingData!$D:$O,9,FALSE)=""," ",VLOOKUP($D176,StagingData!$D:$O,9,FALSE))</f>
        <v xml:space="preserve"> </v>
      </c>
      <c r="N176" s="99" t="e">
        <f>IF(VLOOKUP($D176,StagingData!$D:$O,10,FALSE)=""," ",VLOOKUP($D176,StagingData!$D:$O,10,FALSE))</f>
        <v>#N/A</v>
      </c>
      <c r="O176" s="99" t="e">
        <f>IF(VLOOKUP($D176,StagingData!$D:$O,11,FALSE)=""," ",VLOOKUP($D176,StagingData!$D:$O,11,FALSE))</f>
        <v>#N/A</v>
      </c>
      <c r="P176" s="99" t="str">
        <f>IF(VLOOKUP($D176,StagingData!$D:$O,12,FALSE)=""," ",VLOOKUP($D176,StagingData!$D:$O,12,FALSE))</f>
        <v xml:space="preserve"> </v>
      </c>
      <c r="Q176" s="51"/>
      <c r="R176" s="57"/>
      <c r="S176" s="57"/>
      <c r="T176" s="53">
        <v>0</v>
      </c>
      <c r="U176" s="53">
        <v>0</v>
      </c>
      <c r="V176" s="59">
        <f t="shared" si="4"/>
        <v>0</v>
      </c>
      <c r="W176" s="59">
        <f t="shared" si="5"/>
        <v>0</v>
      </c>
      <c r="X176" s="36"/>
      <c r="Y176" s="84"/>
      <c r="Z176" s="40"/>
    </row>
    <row r="177" spans="2:26" s="3" customFormat="1" x14ac:dyDescent="0.3">
      <c r="B177" s="3">
        <f>IF(TRIM(D177)&lt;&gt;"",MAX($B$5:B176)+1,"")</f>
        <v>172</v>
      </c>
      <c r="C177" s="84" t="s">
        <v>60</v>
      </c>
      <c r="D177" s="84" t="s">
        <v>64</v>
      </c>
      <c r="E177" s="84" t="s">
        <v>318</v>
      </c>
      <c r="F177" s="84" t="s">
        <v>323</v>
      </c>
      <c r="G177" s="3" t="str">
        <f>IFERROR(VLOOKUP($F177,'Table Names'!A:B,2,FALSE),"")</f>
        <v>Item Actual Purchase Prices</v>
      </c>
      <c r="H177" s="3" t="str">
        <f>VLOOKUP($D177,StagingData!$D:$O,4,FALSE)</f>
        <v>No</v>
      </c>
      <c r="I177" s="2"/>
      <c r="J177" s="98" t="str">
        <f>IF(VLOOKUP(D177,StagingData!D:O,6,FALSE)=""," ",VLOOKUP(D177,StagingData!D:O,6,FALSE))</f>
        <v xml:space="preserve"> </v>
      </c>
      <c r="K177" s="99" t="str">
        <f>IF(VLOOKUP($D177,StagingData!$D:$O,7,FALSE)=""," ",VLOOKUP($D177,StagingData!$D:$O,7,FALSE))</f>
        <v xml:space="preserve"> </v>
      </c>
      <c r="L177" s="99" t="str">
        <f>IF(VLOOKUP($D177,StagingData!$D:$O,8,FALSE)=""," ",VLOOKUP($D177,StagingData!$D:$O,8,FALSE))</f>
        <v xml:space="preserve"> </v>
      </c>
      <c r="M177" s="99" t="str">
        <f>IF(VLOOKUP($D177,StagingData!$D:$O,9,FALSE)=""," ",VLOOKUP($D177,StagingData!$D:$O,9,FALSE))</f>
        <v xml:space="preserve"> </v>
      </c>
      <c r="N177" s="99" t="e">
        <f>IF(VLOOKUP($D177,StagingData!$D:$O,10,FALSE)=""," ",VLOOKUP($D177,StagingData!$D:$O,10,FALSE))</f>
        <v>#N/A</v>
      </c>
      <c r="O177" s="99" t="e">
        <f>IF(VLOOKUP($D177,StagingData!$D:$O,11,FALSE)=""," ",VLOOKUP($D177,StagingData!$D:$O,11,FALSE))</f>
        <v>#N/A</v>
      </c>
      <c r="P177" s="99" t="str">
        <f>IF(VLOOKUP($D177,StagingData!$D:$O,12,FALSE)=""," ",VLOOKUP($D177,StagingData!$D:$O,12,FALSE))</f>
        <v xml:space="preserve"> </v>
      </c>
      <c r="Q177" s="51"/>
      <c r="R177" s="57"/>
      <c r="S177" s="57"/>
      <c r="T177" s="53">
        <v>0</v>
      </c>
      <c r="U177" s="53">
        <v>0</v>
      </c>
      <c r="V177" s="59">
        <f t="shared" si="4"/>
        <v>0</v>
      </c>
      <c r="W177" s="59">
        <f t="shared" si="5"/>
        <v>0</v>
      </c>
      <c r="X177" s="36"/>
      <c r="Y177" s="84"/>
      <c r="Z177" s="40"/>
    </row>
    <row r="178" spans="2:26" s="3" customFormat="1" x14ac:dyDescent="0.3">
      <c r="B178" s="3">
        <f>IF(TRIM(D178)&lt;&gt;"",MAX($B$5:B177)+1,"")</f>
        <v>173</v>
      </c>
      <c r="C178" s="84" t="s">
        <v>60</v>
      </c>
      <c r="D178" s="84" t="s">
        <v>64</v>
      </c>
      <c r="E178" s="84" t="s">
        <v>318</v>
      </c>
      <c r="F178" s="84" t="s">
        <v>324</v>
      </c>
      <c r="G178" s="3" t="str">
        <f>IFERROR(VLOOKUP($F178,'Table Names'!A:B,2,FALSE),"")</f>
        <v>Item Sales</v>
      </c>
      <c r="H178" s="3" t="str">
        <f>VLOOKUP($D178,StagingData!$D:$O,4,FALSE)</f>
        <v>No</v>
      </c>
      <c r="I178" s="2"/>
      <c r="J178" s="98" t="str">
        <f>IF(VLOOKUP(D178,StagingData!D:O,6,FALSE)=""," ",VLOOKUP(D178,StagingData!D:O,6,FALSE))</f>
        <v xml:space="preserve"> </v>
      </c>
      <c r="K178" s="99" t="str">
        <f>IF(VLOOKUP($D178,StagingData!$D:$O,7,FALSE)=""," ",VLOOKUP($D178,StagingData!$D:$O,7,FALSE))</f>
        <v xml:space="preserve"> </v>
      </c>
      <c r="L178" s="99" t="str">
        <f>IF(VLOOKUP($D178,StagingData!$D:$O,8,FALSE)=""," ",VLOOKUP($D178,StagingData!$D:$O,8,FALSE))</f>
        <v xml:space="preserve"> </v>
      </c>
      <c r="M178" s="99" t="str">
        <f>IF(VLOOKUP($D178,StagingData!$D:$O,9,FALSE)=""," ",VLOOKUP($D178,StagingData!$D:$O,9,FALSE))</f>
        <v xml:space="preserve"> </v>
      </c>
      <c r="N178" s="99" t="e">
        <f>IF(VLOOKUP($D178,StagingData!$D:$O,10,FALSE)=""," ",VLOOKUP($D178,StagingData!$D:$O,10,FALSE))</f>
        <v>#N/A</v>
      </c>
      <c r="O178" s="99" t="e">
        <f>IF(VLOOKUP($D178,StagingData!$D:$O,11,FALSE)=""," ",VLOOKUP($D178,StagingData!$D:$O,11,FALSE))</f>
        <v>#N/A</v>
      </c>
      <c r="P178" s="99" t="str">
        <f>IF(VLOOKUP($D178,StagingData!$D:$O,12,FALSE)=""," ",VLOOKUP($D178,StagingData!$D:$O,12,FALSE))</f>
        <v xml:space="preserve"> </v>
      </c>
      <c r="Q178" s="51"/>
      <c r="R178" s="57"/>
      <c r="S178" s="57"/>
      <c r="T178" s="53">
        <v>0</v>
      </c>
      <c r="U178" s="53">
        <v>0</v>
      </c>
      <c r="V178" s="59">
        <f t="shared" si="4"/>
        <v>0</v>
      </c>
      <c r="W178" s="59">
        <f t="shared" si="5"/>
        <v>0</v>
      </c>
      <c r="X178" s="36"/>
      <c r="Y178" s="84"/>
      <c r="Z178" s="40"/>
    </row>
    <row r="179" spans="2:26" s="3" customFormat="1" x14ac:dyDescent="0.3">
      <c r="B179" s="3">
        <f>IF(TRIM(D179)&lt;&gt;"",MAX($B$5:B178)+1,"")</f>
        <v>174</v>
      </c>
      <c r="C179" s="84" t="s">
        <v>60</v>
      </c>
      <c r="D179" s="84" t="s">
        <v>64</v>
      </c>
      <c r="E179" s="84" t="s">
        <v>332</v>
      </c>
      <c r="F179" s="84" t="s">
        <v>332</v>
      </c>
      <c r="G179" s="3" t="str">
        <f>IFERROR(VLOOKUP($F179,'Table Names'!A:B,2,FALSE),"")</f>
        <v>Engineering Item - Item Relationship</v>
      </c>
      <c r="H179" s="3" t="str">
        <f>VLOOKUP($D179,StagingData!$D:$O,4,FALSE)</f>
        <v>No</v>
      </c>
      <c r="I179" s="2"/>
      <c r="J179" s="98" t="str">
        <f>IF(VLOOKUP(D179,StagingData!D:O,6,FALSE)=""," ",VLOOKUP(D179,StagingData!D:O,6,FALSE))</f>
        <v xml:space="preserve"> </v>
      </c>
      <c r="K179" s="99" t="str">
        <f>IF(VLOOKUP($D179,StagingData!$D:$O,7,FALSE)=""," ",VLOOKUP($D179,StagingData!$D:$O,7,FALSE))</f>
        <v xml:space="preserve"> </v>
      </c>
      <c r="L179" s="99" t="str">
        <f>IF(VLOOKUP($D179,StagingData!$D:$O,8,FALSE)=""," ",VLOOKUP($D179,StagingData!$D:$O,8,FALSE))</f>
        <v xml:space="preserve"> </v>
      </c>
      <c r="M179" s="99" t="str">
        <f>IF(VLOOKUP($D179,StagingData!$D:$O,9,FALSE)=""," ",VLOOKUP($D179,StagingData!$D:$O,9,FALSE))</f>
        <v xml:space="preserve"> </v>
      </c>
      <c r="N179" s="99" t="e">
        <f>IF(VLOOKUP($D179,StagingData!$D:$O,10,FALSE)=""," ",VLOOKUP($D179,StagingData!$D:$O,10,FALSE))</f>
        <v>#N/A</v>
      </c>
      <c r="O179" s="99" t="e">
        <f>IF(VLOOKUP($D179,StagingData!$D:$O,11,FALSE)=""," ",VLOOKUP($D179,StagingData!$D:$O,11,FALSE))</f>
        <v>#N/A</v>
      </c>
      <c r="P179" s="99" t="str">
        <f>IF(VLOOKUP($D179,StagingData!$D:$O,12,FALSE)=""," ",VLOOKUP($D179,StagingData!$D:$O,12,FALSE))</f>
        <v xml:space="preserve"> </v>
      </c>
      <c r="Q179" s="51"/>
      <c r="R179" s="57"/>
      <c r="S179" s="57"/>
      <c r="T179" s="53">
        <v>0</v>
      </c>
      <c r="U179" s="53">
        <v>0</v>
      </c>
      <c r="V179" s="59">
        <f t="shared" si="4"/>
        <v>0</v>
      </c>
      <c r="W179" s="59">
        <f t="shared" si="5"/>
        <v>0</v>
      </c>
      <c r="X179" s="36"/>
      <c r="Y179" s="84"/>
      <c r="Z179" s="40"/>
    </row>
    <row r="180" spans="2:26" s="3" customFormat="1" x14ac:dyDescent="0.3">
      <c r="B180" s="3">
        <f>IF(TRIM(D180)&lt;&gt;"",MAX($B$5:B179)+1,"")</f>
        <v>175</v>
      </c>
      <c r="C180" s="84" t="s">
        <v>60</v>
      </c>
      <c r="D180" s="84" t="s">
        <v>64</v>
      </c>
      <c r="E180" s="84" t="s">
        <v>318</v>
      </c>
      <c r="F180" s="84" t="s">
        <v>326</v>
      </c>
      <c r="G180" s="3" t="str">
        <f>IFERROR(VLOOKUP($F180,'Table Names'!A:B,2,FALSE),"")</f>
        <v>Item - Production</v>
      </c>
      <c r="H180" s="3" t="str">
        <f>VLOOKUP($D180,StagingData!$D:$O,4,FALSE)</f>
        <v>No</v>
      </c>
      <c r="I180" s="2"/>
      <c r="J180" s="98" t="str">
        <f>IF(VLOOKUP(D180,StagingData!D:O,6,FALSE)=""," ",VLOOKUP(D180,StagingData!D:O,6,FALSE))</f>
        <v xml:space="preserve"> </v>
      </c>
      <c r="K180" s="99" t="str">
        <f>IF(VLOOKUP($D180,StagingData!$D:$O,7,FALSE)=""," ",VLOOKUP($D180,StagingData!$D:$O,7,FALSE))</f>
        <v xml:space="preserve"> </v>
      </c>
      <c r="L180" s="99" t="str">
        <f>IF(VLOOKUP($D180,StagingData!$D:$O,8,FALSE)=""," ",VLOOKUP($D180,StagingData!$D:$O,8,FALSE))</f>
        <v xml:space="preserve"> </v>
      </c>
      <c r="M180" s="99" t="str">
        <f>IF(VLOOKUP($D180,StagingData!$D:$O,9,FALSE)=""," ",VLOOKUP($D180,StagingData!$D:$O,9,FALSE))</f>
        <v xml:space="preserve"> </v>
      </c>
      <c r="N180" s="99" t="e">
        <f>IF(VLOOKUP($D180,StagingData!$D:$O,10,FALSE)=""," ",VLOOKUP($D180,StagingData!$D:$O,10,FALSE))</f>
        <v>#N/A</v>
      </c>
      <c r="O180" s="99" t="e">
        <f>IF(VLOOKUP($D180,StagingData!$D:$O,11,FALSE)=""," ",VLOOKUP($D180,StagingData!$D:$O,11,FALSE))</f>
        <v>#N/A</v>
      </c>
      <c r="P180" s="99" t="str">
        <f>IF(VLOOKUP($D180,StagingData!$D:$O,12,FALSE)=""," ",VLOOKUP($D180,StagingData!$D:$O,12,FALSE))</f>
        <v xml:space="preserve"> </v>
      </c>
      <c r="Q180" s="51"/>
      <c r="R180" s="57"/>
      <c r="S180" s="57"/>
      <c r="T180" s="53">
        <v>0</v>
      </c>
      <c r="U180" s="53">
        <v>0</v>
      </c>
      <c r="V180" s="59">
        <f t="shared" si="4"/>
        <v>0</v>
      </c>
      <c r="W180" s="59">
        <f t="shared" si="5"/>
        <v>0</v>
      </c>
      <c r="X180" s="36"/>
      <c r="Y180" s="84"/>
      <c r="Z180" s="40"/>
    </row>
    <row r="181" spans="2:26" s="3" customFormat="1" x14ac:dyDescent="0.3">
      <c r="B181" s="3">
        <f>IF(TRIM(D181)&lt;&gt;"",MAX($B$5:B180)+1,"")</f>
        <v>176</v>
      </c>
      <c r="C181" s="84" t="s">
        <v>60</v>
      </c>
      <c r="D181" s="84" t="s">
        <v>64</v>
      </c>
      <c r="E181" s="84" t="s">
        <v>318</v>
      </c>
      <c r="F181" s="84" t="s">
        <v>327</v>
      </c>
      <c r="G181" s="3" t="str">
        <f>IFERROR(VLOOKUP($F181,'Table Names'!A:B,2,FALSE),"")</f>
        <v>Tools</v>
      </c>
      <c r="H181" s="3" t="str">
        <f>VLOOKUP($D181,StagingData!$D:$O,4,FALSE)</f>
        <v>No</v>
      </c>
      <c r="I181" s="2"/>
      <c r="J181" s="98" t="str">
        <f>IF(VLOOKUP(D181,StagingData!D:O,6,FALSE)=""," ",VLOOKUP(D181,StagingData!D:O,6,FALSE))</f>
        <v xml:space="preserve"> </v>
      </c>
      <c r="K181" s="99" t="str">
        <f>IF(VLOOKUP($D181,StagingData!$D:$O,7,FALSE)=""," ",VLOOKUP($D181,StagingData!$D:$O,7,FALSE))</f>
        <v xml:space="preserve"> </v>
      </c>
      <c r="L181" s="99" t="str">
        <f>IF(VLOOKUP($D181,StagingData!$D:$O,8,FALSE)=""," ",VLOOKUP($D181,StagingData!$D:$O,8,FALSE))</f>
        <v xml:space="preserve"> </v>
      </c>
      <c r="M181" s="99" t="str">
        <f>IF(VLOOKUP($D181,StagingData!$D:$O,9,FALSE)=""," ",VLOOKUP($D181,StagingData!$D:$O,9,FALSE))</f>
        <v xml:space="preserve"> </v>
      </c>
      <c r="N181" s="99" t="e">
        <f>IF(VLOOKUP($D181,StagingData!$D:$O,10,FALSE)=""," ",VLOOKUP($D181,StagingData!$D:$O,10,FALSE))</f>
        <v>#N/A</v>
      </c>
      <c r="O181" s="99" t="e">
        <f>IF(VLOOKUP($D181,StagingData!$D:$O,11,FALSE)=""," ",VLOOKUP($D181,StagingData!$D:$O,11,FALSE))</f>
        <v>#N/A</v>
      </c>
      <c r="P181" s="99" t="str">
        <f>IF(VLOOKUP($D181,StagingData!$D:$O,12,FALSE)=""," ",VLOOKUP($D181,StagingData!$D:$O,12,FALSE))</f>
        <v xml:space="preserve"> </v>
      </c>
      <c r="Q181" s="51"/>
      <c r="R181" s="57"/>
      <c r="S181" s="57"/>
      <c r="T181" s="53">
        <v>0</v>
      </c>
      <c r="U181" s="53">
        <v>0</v>
      </c>
      <c r="V181" s="59">
        <f t="shared" si="4"/>
        <v>0</v>
      </c>
      <c r="W181" s="59">
        <f t="shared" si="5"/>
        <v>0</v>
      </c>
      <c r="X181" s="36"/>
      <c r="Y181" s="84"/>
      <c r="Z181" s="40"/>
    </row>
    <row r="182" spans="2:26" s="3" customFormat="1" x14ac:dyDescent="0.3">
      <c r="B182" s="3">
        <f>IF(TRIM(D182)&lt;&gt;"",MAX($B$5:B181)+1,"")</f>
        <v>177</v>
      </c>
      <c r="C182" s="84" t="s">
        <v>60</v>
      </c>
      <c r="D182" s="84" t="s">
        <v>64</v>
      </c>
      <c r="E182" s="84" t="s">
        <v>318</v>
      </c>
      <c r="F182" s="84" t="s">
        <v>328</v>
      </c>
      <c r="G182" s="3" t="str">
        <f>IFERROR(VLOOKUP($F182,'Table Names'!A:B,2,FALSE),"")</f>
        <v>Item Project Data</v>
      </c>
      <c r="H182" s="3" t="str">
        <f>VLOOKUP($D182,StagingData!$D:$O,4,FALSE)</f>
        <v>No</v>
      </c>
      <c r="I182" s="2"/>
      <c r="J182" s="98" t="str">
        <f>IF(VLOOKUP(D182,StagingData!D:O,6,FALSE)=""," ",VLOOKUP(D182,StagingData!D:O,6,FALSE))</f>
        <v xml:space="preserve"> </v>
      </c>
      <c r="K182" s="99" t="str">
        <f>IF(VLOOKUP($D182,StagingData!$D:$O,7,FALSE)=""," ",VLOOKUP($D182,StagingData!$D:$O,7,FALSE))</f>
        <v xml:space="preserve"> </v>
      </c>
      <c r="L182" s="99" t="str">
        <f>IF(VLOOKUP($D182,StagingData!$D:$O,8,FALSE)=""," ",VLOOKUP($D182,StagingData!$D:$O,8,FALSE))</f>
        <v xml:space="preserve"> </v>
      </c>
      <c r="M182" s="99" t="str">
        <f>IF(VLOOKUP($D182,StagingData!$D:$O,9,FALSE)=""," ",VLOOKUP($D182,StagingData!$D:$O,9,FALSE))</f>
        <v xml:space="preserve"> </v>
      </c>
      <c r="N182" s="99" t="e">
        <f>IF(VLOOKUP($D182,StagingData!$D:$O,10,FALSE)=""," ",VLOOKUP($D182,StagingData!$D:$O,10,FALSE))</f>
        <v>#N/A</v>
      </c>
      <c r="O182" s="99" t="e">
        <f>IF(VLOOKUP($D182,StagingData!$D:$O,11,FALSE)=""," ",VLOOKUP($D182,StagingData!$D:$O,11,FALSE))</f>
        <v>#N/A</v>
      </c>
      <c r="P182" s="99" t="str">
        <f>IF(VLOOKUP($D182,StagingData!$D:$O,12,FALSE)=""," ",VLOOKUP($D182,StagingData!$D:$O,12,FALSE))</f>
        <v xml:space="preserve"> </v>
      </c>
      <c r="Q182" s="51"/>
      <c r="R182" s="57"/>
      <c r="S182" s="57"/>
      <c r="T182" s="53">
        <v>0</v>
      </c>
      <c r="U182" s="53">
        <v>0</v>
      </c>
      <c r="V182" s="59">
        <f t="shared" si="4"/>
        <v>0</v>
      </c>
      <c r="W182" s="59">
        <f t="shared" si="5"/>
        <v>0</v>
      </c>
      <c r="X182" s="36"/>
      <c r="Y182" s="84"/>
      <c r="Z182" s="40"/>
    </row>
    <row r="183" spans="2:26" s="3" customFormat="1" x14ac:dyDescent="0.3">
      <c r="B183" s="3">
        <f>IF(TRIM(D183)&lt;&gt;"",MAX($B$5:B182)+1,"")</f>
        <v>178</v>
      </c>
      <c r="C183" s="84" t="s">
        <v>60</v>
      </c>
      <c r="D183" s="84" t="s">
        <v>64</v>
      </c>
      <c r="E183" s="84" t="s">
        <v>318</v>
      </c>
      <c r="F183" s="84" t="s">
        <v>329</v>
      </c>
      <c r="G183" s="3" t="str">
        <f>IFERROR(VLOOKUP($F183,'Table Names'!A:B,2,FALSE),"")</f>
        <v>Items - Service</v>
      </c>
      <c r="H183" s="3" t="str">
        <f>VLOOKUP($D183,StagingData!$D:$O,4,FALSE)</f>
        <v>No</v>
      </c>
      <c r="I183" s="2"/>
      <c r="J183" s="98" t="str">
        <f>IF(VLOOKUP(D183,StagingData!D:O,6,FALSE)=""," ",VLOOKUP(D183,StagingData!D:O,6,FALSE))</f>
        <v xml:space="preserve"> </v>
      </c>
      <c r="K183" s="99" t="str">
        <f>IF(VLOOKUP($D183,StagingData!$D:$O,7,FALSE)=""," ",VLOOKUP($D183,StagingData!$D:$O,7,FALSE))</f>
        <v xml:space="preserve"> </v>
      </c>
      <c r="L183" s="99" t="str">
        <f>IF(VLOOKUP($D183,StagingData!$D:$O,8,FALSE)=""," ",VLOOKUP($D183,StagingData!$D:$O,8,FALSE))</f>
        <v xml:space="preserve"> </v>
      </c>
      <c r="M183" s="99" t="str">
        <f>IF(VLOOKUP($D183,StagingData!$D:$O,9,FALSE)=""," ",VLOOKUP($D183,StagingData!$D:$O,9,FALSE))</f>
        <v xml:space="preserve"> </v>
      </c>
      <c r="N183" s="99" t="e">
        <f>IF(VLOOKUP($D183,StagingData!$D:$O,10,FALSE)=""," ",VLOOKUP($D183,StagingData!$D:$O,10,FALSE))</f>
        <v>#N/A</v>
      </c>
      <c r="O183" s="99" t="e">
        <f>IF(VLOOKUP($D183,StagingData!$D:$O,11,FALSE)=""," ",VLOOKUP($D183,StagingData!$D:$O,11,FALSE))</f>
        <v>#N/A</v>
      </c>
      <c r="P183" s="99" t="str">
        <f>IF(VLOOKUP($D183,StagingData!$D:$O,12,FALSE)=""," ",VLOOKUP($D183,StagingData!$D:$O,12,FALSE))</f>
        <v xml:space="preserve"> </v>
      </c>
      <c r="Q183" s="51"/>
      <c r="R183" s="57"/>
      <c r="S183" s="57"/>
      <c r="T183" s="53">
        <v>0</v>
      </c>
      <c r="U183" s="53">
        <v>0</v>
      </c>
      <c r="V183" s="59">
        <f t="shared" si="4"/>
        <v>0</v>
      </c>
      <c r="W183" s="59">
        <f t="shared" si="5"/>
        <v>0</v>
      </c>
      <c r="X183" s="36"/>
      <c r="Y183" s="84"/>
      <c r="Z183" s="40"/>
    </row>
    <row r="184" spans="2:26" s="84" customFormat="1" x14ac:dyDescent="0.3">
      <c r="B184" s="3">
        <f>IF(TRIM(D184)&lt;&gt;"",MAX($B$5:B183)+1,"")</f>
        <v>179</v>
      </c>
      <c r="C184" s="84" t="s">
        <v>60</v>
      </c>
      <c r="D184" s="84" t="s">
        <v>64</v>
      </c>
      <c r="E184" s="84" t="s">
        <v>318</v>
      </c>
      <c r="F184" s="84" t="s">
        <v>330</v>
      </c>
      <c r="G184" s="3" t="str">
        <f>IFERROR(VLOOKUP($F184,'Table Names'!A:B,2,FALSE),"")</f>
        <v>Item Warehousing Data</v>
      </c>
      <c r="H184" s="3" t="str">
        <f>VLOOKUP($D184,StagingData!$D:$O,4,FALSE)</f>
        <v>No</v>
      </c>
      <c r="I184" s="2"/>
      <c r="J184" s="98" t="str">
        <f>IF(VLOOKUP(D184,StagingData!D:O,6,FALSE)=""," ",VLOOKUP(D184,StagingData!D:O,6,FALSE))</f>
        <v xml:space="preserve"> </v>
      </c>
      <c r="K184" s="99" t="str">
        <f>IF(VLOOKUP($D184,StagingData!$D:$O,7,FALSE)=""," ",VLOOKUP($D184,StagingData!$D:$O,7,FALSE))</f>
        <v xml:space="preserve"> </v>
      </c>
      <c r="L184" s="99" t="str">
        <f>IF(VLOOKUP($D184,StagingData!$D:$O,8,FALSE)=""," ",VLOOKUP($D184,StagingData!$D:$O,8,FALSE))</f>
        <v xml:space="preserve"> </v>
      </c>
      <c r="M184" s="99" t="str">
        <f>IF(VLOOKUP($D184,StagingData!$D:$O,9,FALSE)=""," ",VLOOKUP($D184,StagingData!$D:$O,9,FALSE))</f>
        <v xml:space="preserve"> </v>
      </c>
      <c r="N184" s="99" t="e">
        <f>IF(VLOOKUP($D184,StagingData!$D:$O,10,FALSE)=""," ",VLOOKUP($D184,StagingData!$D:$O,10,FALSE))</f>
        <v>#N/A</v>
      </c>
      <c r="O184" s="99" t="e">
        <f>IF(VLOOKUP($D184,StagingData!$D:$O,11,FALSE)=""," ",VLOOKUP($D184,StagingData!$D:$O,11,FALSE))</f>
        <v>#N/A</v>
      </c>
      <c r="P184" s="99" t="str">
        <f>IF(VLOOKUP($D184,StagingData!$D:$O,12,FALSE)=""," ",VLOOKUP($D184,StagingData!$D:$O,12,FALSE))</f>
        <v xml:space="preserve"> </v>
      </c>
      <c r="Q184" s="51"/>
      <c r="R184" s="57"/>
      <c r="S184" s="57"/>
      <c r="T184" s="53">
        <v>0</v>
      </c>
      <c r="U184" s="53">
        <v>0</v>
      </c>
      <c r="V184" s="59">
        <f t="shared" si="4"/>
        <v>0</v>
      </c>
      <c r="W184" s="59">
        <f t="shared" si="5"/>
        <v>0</v>
      </c>
      <c r="X184" s="36"/>
      <c r="Z184" s="40"/>
    </row>
    <row r="185" spans="2:26" s="84" customFormat="1" x14ac:dyDescent="0.3">
      <c r="B185" s="3">
        <f>IF(TRIM(D185)&lt;&gt;"",MAX($B$5:B184)+1,"")</f>
        <v>180</v>
      </c>
      <c r="C185" s="84" t="s">
        <v>60</v>
      </c>
      <c r="D185" s="84" t="s">
        <v>592</v>
      </c>
      <c r="E185" s="84" t="s">
        <v>558</v>
      </c>
      <c r="F185" s="84" t="s">
        <v>558</v>
      </c>
      <c r="G185" s="3" t="str">
        <f>IFERROR(VLOOKUP($F185,'Table Names'!A:B,2,FALSE),"")</f>
        <v>Reference Designators by Engineering BOM</v>
      </c>
      <c r="H185" s="3" t="str">
        <f>VLOOKUP($D185,StagingData!$D:$O,4,FALSE)</f>
        <v>No</v>
      </c>
      <c r="I185" s="2"/>
      <c r="J185" s="98" t="str">
        <f>IF(VLOOKUP(D185,StagingData!D:O,6,FALSE)=""," ",VLOOKUP(D185,StagingData!D:O,6,FALSE))</f>
        <v xml:space="preserve"> </v>
      </c>
      <c r="K185" s="99" t="str">
        <f>IF(VLOOKUP($D185,StagingData!$D:$O,7,FALSE)=""," ",VLOOKUP($D185,StagingData!$D:$O,7,FALSE))</f>
        <v xml:space="preserve"> </v>
      </c>
      <c r="L185" s="99" t="str">
        <f>IF(VLOOKUP($D185,StagingData!$D:$O,8,FALSE)=""," ",VLOOKUP($D185,StagingData!$D:$O,8,FALSE))</f>
        <v xml:space="preserve"> </v>
      </c>
      <c r="M185" s="99" t="str">
        <f>IF(VLOOKUP($D185,StagingData!$D:$O,9,FALSE)=""," ",VLOOKUP($D185,StagingData!$D:$O,9,FALSE))</f>
        <v xml:space="preserve"> </v>
      </c>
      <c r="N185" s="99" t="e">
        <f>IF(VLOOKUP($D185,StagingData!$D:$O,10,FALSE)=""," ",VLOOKUP($D185,StagingData!$D:$O,10,FALSE))</f>
        <v>#N/A</v>
      </c>
      <c r="O185" s="99" t="e">
        <f>IF(VLOOKUP($D185,StagingData!$D:$O,11,FALSE)=""," ",VLOOKUP($D185,StagingData!$D:$O,11,FALSE))</f>
        <v>#N/A</v>
      </c>
      <c r="P185" s="99" t="str">
        <f>IF(VLOOKUP($D185,StagingData!$D:$O,12,FALSE)=""," ",VLOOKUP($D185,StagingData!$D:$O,12,FALSE))</f>
        <v xml:space="preserve"> </v>
      </c>
      <c r="Q185" s="51"/>
      <c r="R185" s="57"/>
      <c r="S185" s="57"/>
      <c r="T185" s="53">
        <v>0</v>
      </c>
      <c r="U185" s="53">
        <v>0</v>
      </c>
      <c r="V185" s="59">
        <f t="shared" si="4"/>
        <v>0</v>
      </c>
      <c r="W185" s="59">
        <f t="shared" si="5"/>
        <v>0</v>
      </c>
      <c r="X185" s="36"/>
      <c r="Z185" s="40"/>
    </row>
    <row r="186" spans="2:26" s="84" customFormat="1" x14ac:dyDescent="0.3">
      <c r="B186" s="3">
        <f>IF(TRIM(D186)&lt;&gt;"",MAX($B$5:B185)+1,"")</f>
        <v>181</v>
      </c>
      <c r="C186" s="84" t="s">
        <v>60</v>
      </c>
      <c r="D186" s="84" t="s">
        <v>593</v>
      </c>
      <c r="E186" s="84" t="s">
        <v>557</v>
      </c>
      <c r="F186" s="84" t="s">
        <v>557</v>
      </c>
      <c r="G186" s="3" t="str">
        <f>IFERROR(VLOOKUP($F186,'Table Names'!A:B,2,FALSE),"")</f>
        <v>Reference Designator by Engineering Item</v>
      </c>
      <c r="H186" s="3" t="str">
        <f>VLOOKUP($D186,StagingData!$D:$O,4,FALSE)</f>
        <v>No</v>
      </c>
      <c r="I186" s="2"/>
      <c r="J186" s="98" t="str">
        <f>IF(VLOOKUP(D186,StagingData!D:O,6,FALSE)=""," ",VLOOKUP(D186,StagingData!D:O,6,FALSE))</f>
        <v xml:space="preserve"> </v>
      </c>
      <c r="K186" s="99" t="str">
        <f>IF(VLOOKUP($D186,StagingData!$D:$O,7,FALSE)=""," ",VLOOKUP($D186,StagingData!$D:$O,7,FALSE))</f>
        <v xml:space="preserve"> </v>
      </c>
      <c r="L186" s="99" t="str">
        <f>IF(VLOOKUP($D186,StagingData!$D:$O,8,FALSE)=""," ",VLOOKUP($D186,StagingData!$D:$O,8,FALSE))</f>
        <v xml:space="preserve"> </v>
      </c>
      <c r="M186" s="99" t="str">
        <f>IF(VLOOKUP($D186,StagingData!$D:$O,9,FALSE)=""," ",VLOOKUP($D186,StagingData!$D:$O,9,FALSE))</f>
        <v xml:space="preserve"> </v>
      </c>
      <c r="N186" s="99" t="e">
        <f>IF(VLOOKUP($D186,StagingData!$D:$O,10,FALSE)=""," ",VLOOKUP($D186,StagingData!$D:$O,10,FALSE))</f>
        <v>#N/A</v>
      </c>
      <c r="O186" s="99" t="e">
        <f>IF(VLOOKUP($D186,StagingData!$D:$O,11,FALSE)=""," ",VLOOKUP($D186,StagingData!$D:$O,11,FALSE))</f>
        <v>#N/A</v>
      </c>
      <c r="P186" s="99" t="str">
        <f>IF(VLOOKUP($D186,StagingData!$D:$O,12,FALSE)=""," ",VLOOKUP($D186,StagingData!$D:$O,12,FALSE))</f>
        <v xml:space="preserve"> </v>
      </c>
      <c r="Q186" s="51"/>
      <c r="R186" s="57"/>
      <c r="S186" s="57"/>
      <c r="T186" s="53">
        <v>0</v>
      </c>
      <c r="U186" s="53">
        <v>0</v>
      </c>
      <c r="V186" s="59">
        <f t="shared" si="4"/>
        <v>0</v>
      </c>
      <c r="W186" s="59">
        <f t="shared" si="5"/>
        <v>0</v>
      </c>
      <c r="X186" s="36"/>
      <c r="Z186" s="40"/>
    </row>
    <row r="187" spans="2:26" s="84" customFormat="1" x14ac:dyDescent="0.3">
      <c r="B187" s="3">
        <f>IF(TRIM(D187)&lt;&gt;"",MAX($B$5:B186)+1,"")</f>
        <v>182</v>
      </c>
      <c r="C187" s="84" t="s">
        <v>65</v>
      </c>
      <c r="D187" s="84" t="s">
        <v>66</v>
      </c>
      <c r="E187" s="84" t="s">
        <v>333</v>
      </c>
      <c r="F187" s="84" t="s">
        <v>333</v>
      </c>
      <c r="G187" s="3" t="str">
        <f>IFERROR(VLOOKUP($F187,'Table Names'!A:B,2,FALSE),"")</f>
        <v>Asset Book</v>
      </c>
      <c r="H187" s="3" t="str">
        <f>VLOOKUP($D187,StagingData!$D:$O,4,FALSE)</f>
        <v>No</v>
      </c>
      <c r="I187" s="2"/>
      <c r="J187" s="98" t="str">
        <f>IF(VLOOKUP(D187,StagingData!D:O,6,FALSE)=""," ",VLOOKUP(D187,StagingData!D:O,6,FALSE))</f>
        <v xml:space="preserve"> </v>
      </c>
      <c r="K187" s="99" t="str">
        <f>IF(VLOOKUP($D187,StagingData!$D:$O,7,FALSE)=""," ",VLOOKUP($D187,StagingData!$D:$O,7,FALSE))</f>
        <v xml:space="preserve"> </v>
      </c>
      <c r="L187" s="99" t="str">
        <f>IF(VLOOKUP($D187,StagingData!$D:$O,8,FALSE)=""," ",VLOOKUP($D187,StagingData!$D:$O,8,FALSE))</f>
        <v xml:space="preserve"> </v>
      </c>
      <c r="M187" s="99" t="str">
        <f>IF(VLOOKUP($D187,StagingData!$D:$O,9,FALSE)=""," ",VLOOKUP($D187,StagingData!$D:$O,9,FALSE))</f>
        <v xml:space="preserve"> </v>
      </c>
      <c r="N187" s="99" t="e">
        <f>IF(VLOOKUP($D187,StagingData!$D:$O,10,FALSE)=""," ",VLOOKUP($D187,StagingData!$D:$O,10,FALSE))</f>
        <v>#N/A</v>
      </c>
      <c r="O187" s="99" t="e">
        <f>IF(VLOOKUP($D187,StagingData!$D:$O,11,FALSE)=""," ",VLOOKUP($D187,StagingData!$D:$O,11,FALSE))</f>
        <v>#N/A</v>
      </c>
      <c r="P187" s="99" t="str">
        <f>IF(VLOOKUP($D187,StagingData!$D:$O,12,FALSE)=""," ",VLOOKUP($D187,StagingData!$D:$O,12,FALSE))</f>
        <v xml:space="preserve"> </v>
      </c>
      <c r="Q187" s="51"/>
      <c r="R187" s="57"/>
      <c r="S187" s="57"/>
      <c r="T187" s="53">
        <v>0</v>
      </c>
      <c r="U187" s="53">
        <v>0</v>
      </c>
      <c r="V187" s="59">
        <f t="shared" si="4"/>
        <v>0</v>
      </c>
      <c r="W187" s="59">
        <f t="shared" si="5"/>
        <v>0</v>
      </c>
      <c r="X187" s="36"/>
      <c r="Z187" s="40"/>
    </row>
    <row r="188" spans="2:26" s="84" customFormat="1" x14ac:dyDescent="0.3">
      <c r="B188" s="3">
        <f>IF(TRIM(D188)&lt;&gt;"",MAX($B$5:B187)+1,"")</f>
        <v>183</v>
      </c>
      <c r="C188" s="84" t="s">
        <v>65</v>
      </c>
      <c r="D188" s="84" t="s">
        <v>67</v>
      </c>
      <c r="E188" s="84" t="s">
        <v>334</v>
      </c>
      <c r="F188" s="84" t="s">
        <v>334</v>
      </c>
      <c r="G188" s="3" t="str">
        <f>IFERROR(VLOOKUP($F188,'Table Names'!A:B,2,FALSE),"")</f>
        <v>Asset</v>
      </c>
      <c r="H188" s="3" t="str">
        <f>VLOOKUP($D188,StagingData!$D:$O,4,FALSE)</f>
        <v>No</v>
      </c>
      <c r="I188" s="2"/>
      <c r="J188" s="98" t="str">
        <f>IF(VLOOKUP(D188,StagingData!D:O,6,FALSE)=""," ",VLOOKUP(D188,StagingData!D:O,6,FALSE))</f>
        <v xml:space="preserve"> </v>
      </c>
      <c r="K188" s="99" t="str">
        <f>IF(VLOOKUP($D188,StagingData!$D:$O,7,FALSE)=""," ",VLOOKUP($D188,StagingData!$D:$O,7,FALSE))</f>
        <v xml:space="preserve"> </v>
      </c>
      <c r="L188" s="99" t="str">
        <f>IF(VLOOKUP($D188,StagingData!$D:$O,8,FALSE)=""," ",VLOOKUP($D188,StagingData!$D:$O,8,FALSE))</f>
        <v xml:space="preserve"> </v>
      </c>
      <c r="M188" s="99" t="str">
        <f>IF(VLOOKUP($D188,StagingData!$D:$O,9,FALSE)=""," ",VLOOKUP($D188,StagingData!$D:$O,9,FALSE))</f>
        <v xml:space="preserve"> </v>
      </c>
      <c r="N188" s="99" t="e">
        <f>IF(VLOOKUP($D188,StagingData!$D:$O,10,FALSE)=""," ",VLOOKUP($D188,StagingData!$D:$O,10,FALSE))</f>
        <v>#N/A</v>
      </c>
      <c r="O188" s="99" t="e">
        <f>IF(VLOOKUP($D188,StagingData!$D:$O,11,FALSE)=""," ",VLOOKUP($D188,StagingData!$D:$O,11,FALSE))</f>
        <v>#N/A</v>
      </c>
      <c r="P188" s="99" t="str">
        <f>IF(VLOOKUP($D188,StagingData!$D:$O,12,FALSE)=""," ",VLOOKUP($D188,StagingData!$D:$O,12,FALSE))</f>
        <v xml:space="preserve"> </v>
      </c>
      <c r="Q188" s="51"/>
      <c r="R188" s="57"/>
      <c r="S188" s="57"/>
      <c r="T188" s="53">
        <v>0</v>
      </c>
      <c r="U188" s="53">
        <v>0</v>
      </c>
      <c r="V188" s="59">
        <f t="shared" si="4"/>
        <v>0</v>
      </c>
      <c r="W188" s="59">
        <f t="shared" si="5"/>
        <v>0</v>
      </c>
      <c r="X188" s="36"/>
      <c r="Z188" s="40"/>
    </row>
    <row r="189" spans="2:26" s="84" customFormat="1" x14ac:dyDescent="0.3">
      <c r="B189" s="3">
        <f>IF(TRIM(D189)&lt;&gt;"",MAX($B$5:B188)+1,"")</f>
        <v>184</v>
      </c>
      <c r="C189" s="84" t="s">
        <v>68</v>
      </c>
      <c r="D189" s="84" t="s">
        <v>69</v>
      </c>
      <c r="E189" s="84" t="s">
        <v>335</v>
      </c>
      <c r="F189" s="84" t="s">
        <v>335</v>
      </c>
      <c r="G189" s="3" t="str">
        <f>IFERROR(VLOOKUP($F189,'Table Names'!A:B,2,FALSE),"")</f>
        <v>Chart of Accounts</v>
      </c>
      <c r="H189" s="3" t="str">
        <f>VLOOKUP($D189,StagingData!$D:$O,4,FALSE)</f>
        <v>No</v>
      </c>
      <c r="I189" s="2"/>
      <c r="J189" s="98" t="str">
        <f>IF(VLOOKUP(D189,StagingData!D:O,6,FALSE)=""," ",VLOOKUP(D189,StagingData!D:O,6,FALSE))</f>
        <v xml:space="preserve"> </v>
      </c>
      <c r="K189" s="99" t="str">
        <f>IF(VLOOKUP($D189,StagingData!$D:$O,7,FALSE)=""," ",VLOOKUP($D189,StagingData!$D:$O,7,FALSE))</f>
        <v xml:space="preserve"> </v>
      </c>
      <c r="L189" s="99" t="str">
        <f>IF(VLOOKUP($D189,StagingData!$D:$O,8,FALSE)=""," ",VLOOKUP($D189,StagingData!$D:$O,8,FALSE))</f>
        <v xml:space="preserve"> </v>
      </c>
      <c r="M189" s="99" t="str">
        <f>IF(VLOOKUP($D189,StagingData!$D:$O,9,FALSE)=""," ",VLOOKUP($D189,StagingData!$D:$O,9,FALSE))</f>
        <v xml:space="preserve"> </v>
      </c>
      <c r="N189" s="99" t="e">
        <f>IF(VLOOKUP($D189,StagingData!$D:$O,10,FALSE)=""," ",VLOOKUP($D189,StagingData!$D:$O,10,FALSE))</f>
        <v>#N/A</v>
      </c>
      <c r="O189" s="99" t="e">
        <f>IF(VLOOKUP($D189,StagingData!$D:$O,11,FALSE)=""," ",VLOOKUP($D189,StagingData!$D:$O,11,FALSE))</f>
        <v>#N/A</v>
      </c>
      <c r="P189" s="99" t="str">
        <f>IF(VLOOKUP($D189,StagingData!$D:$O,12,FALSE)=""," ",VLOOKUP($D189,StagingData!$D:$O,12,FALSE))</f>
        <v xml:space="preserve"> </v>
      </c>
      <c r="Q189" s="51"/>
      <c r="R189" s="57"/>
      <c r="S189" s="57"/>
      <c r="T189" s="53">
        <v>0</v>
      </c>
      <c r="U189" s="53">
        <v>0</v>
      </c>
      <c r="V189" s="59">
        <f t="shared" si="4"/>
        <v>0</v>
      </c>
      <c r="W189" s="59">
        <f t="shared" si="5"/>
        <v>0</v>
      </c>
      <c r="X189" s="36"/>
      <c r="Z189" s="40"/>
    </row>
    <row r="190" spans="2:26" s="84" customFormat="1" x14ac:dyDescent="0.3">
      <c r="B190" s="3">
        <f>IF(TRIM(D190)&lt;&gt;"",MAX($B$5:B189)+1,"")</f>
        <v>185</v>
      </c>
      <c r="C190" s="84" t="s">
        <v>68</v>
      </c>
      <c r="D190" s="84" t="s">
        <v>69</v>
      </c>
      <c r="E190" s="84" t="s">
        <v>336</v>
      </c>
      <c r="F190" s="84" t="s">
        <v>336</v>
      </c>
      <c r="G190" s="3" t="str">
        <f>IFERROR(VLOOKUP($F190,'Table Names'!A:B,2,FALSE),"")</f>
        <v>Dimension Ranges by Ledger Account</v>
      </c>
      <c r="H190" s="3" t="str">
        <f>VLOOKUP($D190,StagingData!$D:$O,4,FALSE)</f>
        <v>No</v>
      </c>
      <c r="I190" s="2"/>
      <c r="J190" s="98" t="str">
        <f>IF(VLOOKUP(D190,StagingData!D:O,6,FALSE)=""," ",VLOOKUP(D190,StagingData!D:O,6,FALSE))</f>
        <v xml:space="preserve"> </v>
      </c>
      <c r="K190" s="99" t="str">
        <f>IF(VLOOKUP($D190,StagingData!$D:$O,7,FALSE)=""," ",VLOOKUP($D190,StagingData!$D:$O,7,FALSE))</f>
        <v xml:space="preserve"> </v>
      </c>
      <c r="L190" s="99" t="str">
        <f>IF(VLOOKUP($D190,StagingData!$D:$O,8,FALSE)=""," ",VLOOKUP($D190,StagingData!$D:$O,8,FALSE))</f>
        <v xml:space="preserve"> </v>
      </c>
      <c r="M190" s="99" t="str">
        <f>IF(VLOOKUP($D190,StagingData!$D:$O,9,FALSE)=""," ",VLOOKUP($D190,StagingData!$D:$O,9,FALSE))</f>
        <v xml:space="preserve"> </v>
      </c>
      <c r="N190" s="99" t="e">
        <f>IF(VLOOKUP($D190,StagingData!$D:$O,10,FALSE)=""," ",VLOOKUP($D190,StagingData!$D:$O,10,FALSE))</f>
        <v>#N/A</v>
      </c>
      <c r="O190" s="99" t="e">
        <f>IF(VLOOKUP($D190,StagingData!$D:$O,11,FALSE)=""," ",VLOOKUP($D190,StagingData!$D:$O,11,FALSE))</f>
        <v>#N/A</v>
      </c>
      <c r="P190" s="99" t="str">
        <f>IF(VLOOKUP($D190,StagingData!$D:$O,12,FALSE)=""," ",VLOOKUP($D190,StagingData!$D:$O,12,FALSE))</f>
        <v xml:space="preserve"> </v>
      </c>
      <c r="Q190" s="51"/>
      <c r="R190" s="57"/>
      <c r="S190" s="57"/>
      <c r="T190" s="53">
        <v>0</v>
      </c>
      <c r="U190" s="53">
        <v>0</v>
      </c>
      <c r="V190" s="59">
        <f t="shared" si="4"/>
        <v>0</v>
      </c>
      <c r="W190" s="59">
        <f t="shared" si="5"/>
        <v>0</v>
      </c>
      <c r="X190" s="36"/>
      <c r="Z190" s="40"/>
    </row>
    <row r="191" spans="2:26" s="84" customFormat="1" x14ac:dyDescent="0.3">
      <c r="B191" s="3">
        <f>IF(TRIM(D191)&lt;&gt;"",MAX($B$5:B190)+1,"")</f>
        <v>186</v>
      </c>
      <c r="C191" s="84" t="s">
        <v>68</v>
      </c>
      <c r="D191" s="84" t="s">
        <v>70</v>
      </c>
      <c r="E191" s="84" t="s">
        <v>337</v>
      </c>
      <c r="F191" s="84" t="s">
        <v>337</v>
      </c>
      <c r="G191" s="3" t="str">
        <f>IFERROR(VLOOKUP($F191,'Table Names'!A:B,2,FALSE),"")</f>
        <v>Cross Validation Rules</v>
      </c>
      <c r="H191" s="3" t="str">
        <f>VLOOKUP($D191,StagingData!$D:$O,4,FALSE)</f>
        <v>No</v>
      </c>
      <c r="I191" s="2"/>
      <c r="J191" s="98" t="str">
        <f>IF(VLOOKUP(D191,StagingData!D:O,6,FALSE)=""," ",VLOOKUP(D191,StagingData!D:O,6,FALSE))</f>
        <v xml:space="preserve"> </v>
      </c>
      <c r="K191" s="99" t="str">
        <f>IF(VLOOKUP($D191,StagingData!$D:$O,7,FALSE)=""," ",VLOOKUP($D191,StagingData!$D:$O,7,FALSE))</f>
        <v xml:space="preserve"> </v>
      </c>
      <c r="L191" s="99" t="str">
        <f>IF(VLOOKUP($D191,StagingData!$D:$O,8,FALSE)=""," ",VLOOKUP($D191,StagingData!$D:$O,8,FALSE))</f>
        <v xml:space="preserve"> </v>
      </c>
      <c r="M191" s="99" t="str">
        <f>IF(VLOOKUP($D191,StagingData!$D:$O,9,FALSE)=""," ",VLOOKUP($D191,StagingData!$D:$O,9,FALSE))</f>
        <v xml:space="preserve"> </v>
      </c>
      <c r="N191" s="99" t="e">
        <f>IF(VLOOKUP($D191,StagingData!$D:$O,10,FALSE)=""," ",VLOOKUP($D191,StagingData!$D:$O,10,FALSE))</f>
        <v>#N/A</v>
      </c>
      <c r="O191" s="99" t="e">
        <f>IF(VLOOKUP($D191,StagingData!$D:$O,11,FALSE)=""," ",VLOOKUP($D191,StagingData!$D:$O,11,FALSE))</f>
        <v>#N/A</v>
      </c>
      <c r="P191" s="99" t="str">
        <f>IF(VLOOKUP($D191,StagingData!$D:$O,12,FALSE)=""," ",VLOOKUP($D191,StagingData!$D:$O,12,FALSE))</f>
        <v xml:space="preserve"> </v>
      </c>
      <c r="Q191" s="51"/>
      <c r="R191" s="57"/>
      <c r="S191" s="57"/>
      <c r="T191" s="53">
        <v>0</v>
      </c>
      <c r="U191" s="53">
        <v>0</v>
      </c>
      <c r="V191" s="59">
        <f t="shared" si="4"/>
        <v>0</v>
      </c>
      <c r="W191" s="59">
        <f t="shared" si="5"/>
        <v>0</v>
      </c>
      <c r="X191" s="36"/>
      <c r="Z191" s="40"/>
    </row>
    <row r="192" spans="2:26" s="84" customFormat="1" x14ac:dyDescent="0.3">
      <c r="B192" s="3">
        <f>IF(TRIM(D192)&lt;&gt;"",MAX($B$5:B191)+1,"")</f>
        <v>187</v>
      </c>
      <c r="C192" s="84" t="s">
        <v>68</v>
      </c>
      <c r="D192" s="84" t="s">
        <v>70</v>
      </c>
      <c r="E192" s="84" t="s">
        <v>337</v>
      </c>
      <c r="F192" s="84" t="s">
        <v>338</v>
      </c>
      <c r="G192" s="3" t="str">
        <f>IFERROR(VLOOKUP($F192,'Table Names'!A:B,2,FALSE),"")</f>
        <v>Cross Validation Rule Elements</v>
      </c>
      <c r="H192" s="3" t="str">
        <f>VLOOKUP($D192,StagingData!$D:$O,4,FALSE)</f>
        <v>No</v>
      </c>
      <c r="I192" s="2"/>
      <c r="J192" s="98" t="str">
        <f>IF(VLOOKUP(D192,StagingData!D:O,6,FALSE)=""," ",VLOOKUP(D192,StagingData!D:O,6,FALSE))</f>
        <v xml:space="preserve"> </v>
      </c>
      <c r="K192" s="99" t="str">
        <f>IF(VLOOKUP($D192,StagingData!$D:$O,7,FALSE)=""," ",VLOOKUP($D192,StagingData!$D:$O,7,FALSE))</f>
        <v xml:space="preserve"> </v>
      </c>
      <c r="L192" s="99" t="str">
        <f>IF(VLOOKUP($D192,StagingData!$D:$O,8,FALSE)=""," ",VLOOKUP($D192,StagingData!$D:$O,8,FALSE))</f>
        <v xml:space="preserve"> </v>
      </c>
      <c r="M192" s="99" t="str">
        <f>IF(VLOOKUP($D192,StagingData!$D:$O,9,FALSE)=""," ",VLOOKUP($D192,StagingData!$D:$O,9,FALSE))</f>
        <v xml:space="preserve"> </v>
      </c>
      <c r="N192" s="99" t="e">
        <f>IF(VLOOKUP($D192,StagingData!$D:$O,10,FALSE)=""," ",VLOOKUP($D192,StagingData!$D:$O,10,FALSE))</f>
        <v>#N/A</v>
      </c>
      <c r="O192" s="99" t="e">
        <f>IF(VLOOKUP($D192,StagingData!$D:$O,11,FALSE)=""," ",VLOOKUP($D192,StagingData!$D:$O,11,FALSE))</f>
        <v>#N/A</v>
      </c>
      <c r="P192" s="99" t="str">
        <f>IF(VLOOKUP($D192,StagingData!$D:$O,12,FALSE)=""," ",VLOOKUP($D192,StagingData!$D:$O,12,FALSE))</f>
        <v xml:space="preserve"> </v>
      </c>
      <c r="Q192" s="51"/>
      <c r="R192" s="57"/>
      <c r="S192" s="57"/>
      <c r="T192" s="53">
        <v>0</v>
      </c>
      <c r="U192" s="53">
        <v>0</v>
      </c>
      <c r="V192" s="59">
        <f t="shared" si="4"/>
        <v>0</v>
      </c>
      <c r="W192" s="59">
        <f t="shared" si="5"/>
        <v>0</v>
      </c>
      <c r="X192" s="36"/>
      <c r="Z192" s="40"/>
    </row>
    <row r="193" spans="2:26" s="84" customFormat="1" x14ac:dyDescent="0.3">
      <c r="B193" s="3">
        <f>IF(TRIM(D193)&lt;&gt;"",MAX($B$5:B192)+1,"")</f>
        <v>188</v>
      </c>
      <c r="C193" s="84" t="s">
        <v>68</v>
      </c>
      <c r="D193" s="84" t="s">
        <v>579</v>
      </c>
      <c r="E193" s="84" t="s">
        <v>372</v>
      </c>
      <c r="F193" s="84" t="s">
        <v>373</v>
      </c>
      <c r="G193" s="3" t="str">
        <f>IFERROR(VLOOKUP($F193,'Table Names'!A:B,2,FALSE),"")</f>
        <v>Documents</v>
      </c>
      <c r="H193" s="3" t="str">
        <f>VLOOKUP($D193,StagingData!$D:$O,4,FALSE)</f>
        <v>No</v>
      </c>
      <c r="I193" s="2"/>
      <c r="J193" s="98" t="str">
        <f>IF(VLOOKUP(D193,StagingData!D:O,6,FALSE)=""," ",VLOOKUP(D193,StagingData!D:O,6,FALSE))</f>
        <v xml:space="preserve"> </v>
      </c>
      <c r="K193" s="99" t="str">
        <f>IF(VLOOKUP($D193,StagingData!$D:$O,7,FALSE)=""," ",VLOOKUP($D193,StagingData!$D:$O,7,FALSE))</f>
        <v xml:space="preserve"> </v>
      </c>
      <c r="L193" s="99" t="str">
        <f>IF(VLOOKUP($D193,StagingData!$D:$O,8,FALSE)=""," ",VLOOKUP($D193,StagingData!$D:$O,8,FALSE))</f>
        <v xml:space="preserve"> </v>
      </c>
      <c r="M193" s="99" t="str">
        <f>IF(VLOOKUP($D193,StagingData!$D:$O,9,FALSE)=""," ",VLOOKUP($D193,StagingData!$D:$O,9,FALSE))</f>
        <v xml:space="preserve"> </v>
      </c>
      <c r="N193" s="99" t="e">
        <f>IF(VLOOKUP($D193,StagingData!$D:$O,10,FALSE)=""," ",VLOOKUP($D193,StagingData!$D:$O,10,FALSE))</f>
        <v>#N/A</v>
      </c>
      <c r="O193" s="99" t="e">
        <f>IF(VLOOKUP($D193,StagingData!$D:$O,11,FALSE)=""," ",VLOOKUP($D193,StagingData!$D:$O,11,FALSE))</f>
        <v>#N/A</v>
      </c>
      <c r="P193" s="99" t="str">
        <f>IF(VLOOKUP($D193,StagingData!$D:$O,12,FALSE)=""," ",VLOOKUP($D193,StagingData!$D:$O,12,FALSE))</f>
        <v xml:space="preserve"> </v>
      </c>
      <c r="Q193" s="51"/>
      <c r="R193" s="57"/>
      <c r="S193" s="57"/>
      <c r="T193" s="53">
        <v>0</v>
      </c>
      <c r="U193" s="53">
        <v>0</v>
      </c>
      <c r="V193" s="59">
        <f t="shared" si="4"/>
        <v>0</v>
      </c>
      <c r="W193" s="59">
        <f t="shared" si="5"/>
        <v>0</v>
      </c>
      <c r="X193" s="36"/>
      <c r="Z193" s="40"/>
    </row>
    <row r="194" spans="2:26" s="84" customFormat="1" x14ac:dyDescent="0.3">
      <c r="B194" s="3">
        <f>IF(TRIM(D194)&lt;&gt;"",MAX($B$5:B193)+1,"")</f>
        <v>189</v>
      </c>
      <c r="C194" s="84" t="s">
        <v>68</v>
      </c>
      <c r="D194" s="84" t="s">
        <v>579</v>
      </c>
      <c r="E194" s="84" t="s">
        <v>372</v>
      </c>
      <c r="F194" s="84" t="s">
        <v>372</v>
      </c>
      <c r="G194" s="3" t="str">
        <f>IFERROR(VLOOKUP($F194,'Table Names'!A:B,2,FALSE),"")</f>
        <v>Finalized Transactions</v>
      </c>
      <c r="H194" s="3" t="str">
        <f>VLOOKUP($D194,StagingData!$D:$O,4,FALSE)</f>
        <v>No</v>
      </c>
      <c r="I194" s="2"/>
      <c r="J194" s="98" t="str">
        <f>IF(VLOOKUP(D194,StagingData!D:O,6,FALSE)=""," ",VLOOKUP(D194,StagingData!D:O,6,FALSE))</f>
        <v xml:space="preserve"> </v>
      </c>
      <c r="K194" s="99" t="str">
        <f>IF(VLOOKUP($D194,StagingData!$D:$O,7,FALSE)=""," ",VLOOKUP($D194,StagingData!$D:$O,7,FALSE))</f>
        <v xml:space="preserve"> </v>
      </c>
      <c r="L194" s="99" t="str">
        <f>IF(VLOOKUP($D194,StagingData!$D:$O,8,FALSE)=""," ",VLOOKUP($D194,StagingData!$D:$O,8,FALSE))</f>
        <v xml:space="preserve"> </v>
      </c>
      <c r="M194" s="99" t="str">
        <f>IF(VLOOKUP($D194,StagingData!$D:$O,9,FALSE)=""," ",VLOOKUP($D194,StagingData!$D:$O,9,FALSE))</f>
        <v xml:space="preserve"> </v>
      </c>
      <c r="N194" s="99" t="e">
        <f>IF(VLOOKUP($D194,StagingData!$D:$O,10,FALSE)=""," ",VLOOKUP($D194,StagingData!$D:$O,10,FALSE))</f>
        <v>#N/A</v>
      </c>
      <c r="O194" s="99" t="e">
        <f>IF(VLOOKUP($D194,StagingData!$D:$O,11,FALSE)=""," ",VLOOKUP($D194,StagingData!$D:$O,11,FALSE))</f>
        <v>#N/A</v>
      </c>
      <c r="P194" s="99" t="str">
        <f>IF(VLOOKUP($D194,StagingData!$D:$O,12,FALSE)=""," ",VLOOKUP($D194,StagingData!$D:$O,12,FALSE))</f>
        <v xml:space="preserve"> </v>
      </c>
      <c r="Q194" s="51"/>
      <c r="R194" s="57"/>
      <c r="S194" s="57"/>
      <c r="T194" s="53">
        <v>0</v>
      </c>
      <c r="U194" s="53">
        <v>0</v>
      </c>
      <c r="V194" s="59">
        <f t="shared" si="4"/>
        <v>0</v>
      </c>
      <c r="W194" s="59">
        <f t="shared" si="5"/>
        <v>0</v>
      </c>
      <c r="X194" s="36"/>
      <c r="Z194" s="40"/>
    </row>
    <row r="195" spans="2:26" s="84" customFormat="1" x14ac:dyDescent="0.3">
      <c r="B195" s="3">
        <f>IF(TRIM(D195)&lt;&gt;"",MAX($B$5:B194)+1,"")</f>
        <v>190</v>
      </c>
      <c r="C195" s="84" t="s">
        <v>68</v>
      </c>
      <c r="D195" s="84" t="s">
        <v>579</v>
      </c>
      <c r="E195" s="84" t="s">
        <v>553</v>
      </c>
      <c r="F195" s="84" t="s">
        <v>549</v>
      </c>
      <c r="G195" s="3" t="str">
        <f>IFERROR(VLOOKUP($F195,'Table Names'!A:B,2,FALSE),"")</f>
        <v>History - Ledger Account Totals</v>
      </c>
      <c r="H195" s="3" t="str">
        <f>VLOOKUP($D195,StagingData!$D:$O,4,FALSE)</f>
        <v>No</v>
      </c>
      <c r="I195" s="2"/>
      <c r="J195" s="98" t="str">
        <f>IF(VLOOKUP(D195,StagingData!D:O,6,FALSE)=""," ",VLOOKUP(D195,StagingData!D:O,6,FALSE))</f>
        <v xml:space="preserve"> </v>
      </c>
      <c r="K195" s="99" t="str">
        <f>IF(VLOOKUP($D195,StagingData!$D:$O,7,FALSE)=""," ",VLOOKUP($D195,StagingData!$D:$O,7,FALSE))</f>
        <v xml:space="preserve"> </v>
      </c>
      <c r="L195" s="99" t="str">
        <f>IF(VLOOKUP($D195,StagingData!$D:$O,8,FALSE)=""," ",VLOOKUP($D195,StagingData!$D:$O,8,FALSE))</f>
        <v xml:space="preserve"> </v>
      </c>
      <c r="M195" s="99" t="str">
        <f>IF(VLOOKUP($D195,StagingData!$D:$O,9,FALSE)=""," ",VLOOKUP($D195,StagingData!$D:$O,9,FALSE))</f>
        <v xml:space="preserve"> </v>
      </c>
      <c r="N195" s="99" t="e">
        <f>IF(VLOOKUP($D195,StagingData!$D:$O,10,FALSE)=""," ",VLOOKUP($D195,StagingData!$D:$O,10,FALSE))</f>
        <v>#N/A</v>
      </c>
      <c r="O195" s="99" t="e">
        <f>IF(VLOOKUP($D195,StagingData!$D:$O,11,FALSE)=""," ",VLOOKUP($D195,StagingData!$D:$O,11,FALSE))</f>
        <v>#N/A</v>
      </c>
      <c r="P195" s="99" t="str">
        <f>IF(VLOOKUP($D195,StagingData!$D:$O,12,FALSE)=""," ",VLOOKUP($D195,StagingData!$D:$O,12,FALSE))</f>
        <v xml:space="preserve"> </v>
      </c>
      <c r="Q195" s="51"/>
      <c r="R195" s="57"/>
      <c r="S195" s="57"/>
      <c r="T195" s="53">
        <v>0</v>
      </c>
      <c r="U195" s="53">
        <v>0</v>
      </c>
      <c r="V195" s="59">
        <f t="shared" si="4"/>
        <v>0</v>
      </c>
      <c r="W195" s="59">
        <f t="shared" si="5"/>
        <v>0</v>
      </c>
      <c r="X195" s="36"/>
      <c r="Z195" s="40"/>
    </row>
    <row r="196" spans="2:26" s="84" customFormat="1" x14ac:dyDescent="0.3">
      <c r="B196" s="3">
        <f>IF(TRIM(D196)&lt;&gt;"",MAX($B$5:B195)+1,"")</f>
        <v>191</v>
      </c>
      <c r="C196" s="84" t="s">
        <v>68</v>
      </c>
      <c r="D196" s="84" t="s">
        <v>579</v>
      </c>
      <c r="E196" s="84" t="s">
        <v>553</v>
      </c>
      <c r="F196" s="84" t="s">
        <v>550</v>
      </c>
      <c r="G196" s="3" t="str">
        <f>IFERROR(VLOOKUP($F196,'Table Names'!A:B,2,FALSE),"")</f>
        <v>History - Dimension/Ledger Account Totals</v>
      </c>
      <c r="H196" s="3" t="str">
        <f>VLOOKUP($D196,StagingData!$D:$O,4,FALSE)</f>
        <v>No</v>
      </c>
      <c r="I196" s="2"/>
      <c r="J196" s="98" t="str">
        <f>IF(VLOOKUP(D196,StagingData!D:O,6,FALSE)=""," ",VLOOKUP(D196,StagingData!D:O,6,FALSE))</f>
        <v xml:space="preserve"> </v>
      </c>
      <c r="K196" s="99" t="str">
        <f>IF(VLOOKUP($D196,StagingData!$D:$O,7,FALSE)=""," ",VLOOKUP($D196,StagingData!$D:$O,7,FALSE))</f>
        <v xml:space="preserve"> </v>
      </c>
      <c r="L196" s="99" t="str">
        <f>IF(VLOOKUP($D196,StagingData!$D:$O,8,FALSE)=""," ",VLOOKUP($D196,StagingData!$D:$O,8,FALSE))</f>
        <v xml:space="preserve"> </v>
      </c>
      <c r="M196" s="99" t="str">
        <f>IF(VLOOKUP($D196,StagingData!$D:$O,9,FALSE)=""," ",VLOOKUP($D196,StagingData!$D:$O,9,FALSE))</f>
        <v xml:space="preserve"> </v>
      </c>
      <c r="N196" s="99" t="e">
        <f>IF(VLOOKUP($D196,StagingData!$D:$O,10,FALSE)=""," ",VLOOKUP($D196,StagingData!$D:$O,10,FALSE))</f>
        <v>#N/A</v>
      </c>
      <c r="O196" s="99" t="e">
        <f>IF(VLOOKUP($D196,StagingData!$D:$O,11,FALSE)=""," ",VLOOKUP($D196,StagingData!$D:$O,11,FALSE))</f>
        <v>#N/A</v>
      </c>
      <c r="P196" s="99" t="str">
        <f>IF(VLOOKUP($D196,StagingData!$D:$O,12,FALSE)=""," ",VLOOKUP($D196,StagingData!$D:$O,12,FALSE))</f>
        <v xml:space="preserve"> </v>
      </c>
      <c r="Q196" s="51"/>
      <c r="R196" s="57"/>
      <c r="S196" s="57"/>
      <c r="T196" s="53">
        <v>0</v>
      </c>
      <c r="U196" s="53">
        <v>0</v>
      </c>
      <c r="V196" s="59">
        <f t="shared" si="4"/>
        <v>0</v>
      </c>
      <c r="W196" s="59">
        <f t="shared" si="5"/>
        <v>0</v>
      </c>
      <c r="X196" s="36"/>
      <c r="Z196" s="40"/>
    </row>
    <row r="197" spans="2:26" s="84" customFormat="1" x14ac:dyDescent="0.3">
      <c r="B197" s="3">
        <f>IF(TRIM(D197)&lt;&gt;"",MAX($B$5:B196)+1,"")</f>
        <v>192</v>
      </c>
      <c r="C197" s="84" t="s">
        <v>68</v>
      </c>
      <c r="D197" s="84" t="s">
        <v>579</v>
      </c>
      <c r="E197" s="84" t="s">
        <v>554</v>
      </c>
      <c r="F197" s="84" t="s">
        <v>551</v>
      </c>
      <c r="G197" s="3" t="str">
        <f>IFERROR(VLOOKUP($F197,'Table Names'!A:B,2,FALSE),"")</f>
        <v>Opening Balances - Ledger/Currency</v>
      </c>
      <c r="H197" s="3" t="str">
        <f>VLOOKUP($D197,StagingData!$D:$O,4,FALSE)</f>
        <v>No</v>
      </c>
      <c r="I197" s="2"/>
      <c r="J197" s="98" t="str">
        <f>IF(VLOOKUP(D197,StagingData!D:O,6,FALSE)=""," ",VLOOKUP(D197,StagingData!D:O,6,FALSE))</f>
        <v xml:space="preserve"> </v>
      </c>
      <c r="K197" s="99" t="str">
        <f>IF(VLOOKUP($D197,StagingData!$D:$O,7,FALSE)=""," ",VLOOKUP($D197,StagingData!$D:$O,7,FALSE))</f>
        <v xml:space="preserve"> </v>
      </c>
      <c r="L197" s="99" t="str">
        <f>IF(VLOOKUP($D197,StagingData!$D:$O,8,FALSE)=""," ",VLOOKUP($D197,StagingData!$D:$O,8,FALSE))</f>
        <v xml:space="preserve"> </v>
      </c>
      <c r="M197" s="99" t="str">
        <f>IF(VLOOKUP($D197,StagingData!$D:$O,9,FALSE)=""," ",VLOOKUP($D197,StagingData!$D:$O,9,FALSE))</f>
        <v xml:space="preserve"> </v>
      </c>
      <c r="N197" s="99" t="e">
        <f>IF(VLOOKUP($D197,StagingData!$D:$O,10,FALSE)=""," ",VLOOKUP($D197,StagingData!$D:$O,10,FALSE))</f>
        <v>#N/A</v>
      </c>
      <c r="O197" s="99" t="e">
        <f>IF(VLOOKUP($D197,StagingData!$D:$O,11,FALSE)=""," ",VLOOKUP($D197,StagingData!$D:$O,11,FALSE))</f>
        <v>#N/A</v>
      </c>
      <c r="P197" s="99" t="str">
        <f>IF(VLOOKUP($D197,StagingData!$D:$O,12,FALSE)=""," ",VLOOKUP($D197,StagingData!$D:$O,12,FALSE))</f>
        <v xml:space="preserve"> </v>
      </c>
      <c r="Q197" s="51"/>
      <c r="R197" s="57"/>
      <c r="S197" s="57"/>
      <c r="T197" s="53">
        <v>0</v>
      </c>
      <c r="U197" s="53">
        <v>0</v>
      </c>
      <c r="V197" s="59">
        <f t="shared" si="4"/>
        <v>0</v>
      </c>
      <c r="W197" s="59">
        <f t="shared" si="5"/>
        <v>0</v>
      </c>
      <c r="X197" s="36"/>
      <c r="Z197" s="40"/>
    </row>
    <row r="198" spans="2:26" s="3" customFormat="1" x14ac:dyDescent="0.3">
      <c r="B198" s="3">
        <f>IF(TRIM(D198)&lt;&gt;"",MAX($B$5:B197)+1,"")</f>
        <v>193</v>
      </c>
      <c r="C198" s="84" t="s">
        <v>68</v>
      </c>
      <c r="D198" s="84" t="s">
        <v>579</v>
      </c>
      <c r="E198" s="84" t="s">
        <v>554</v>
      </c>
      <c r="F198" s="84" t="s">
        <v>552</v>
      </c>
      <c r="G198" s="3" t="str">
        <f>IFERROR(VLOOKUP($F198,'Table Names'!A:B,2,FALSE),"")</f>
        <v>Opening Balances - Dimension/Ledger/Currency</v>
      </c>
      <c r="H198" s="3" t="str">
        <f>VLOOKUP($D198,StagingData!$D:$O,4,FALSE)</f>
        <v>No</v>
      </c>
      <c r="I198" s="2"/>
      <c r="J198" s="98" t="str">
        <f>IF(VLOOKUP(D198,StagingData!D:O,6,FALSE)=""," ",VLOOKUP(D198,StagingData!D:O,6,FALSE))</f>
        <v xml:space="preserve"> </v>
      </c>
      <c r="K198" s="99" t="str">
        <f>IF(VLOOKUP($D198,StagingData!$D:$O,7,FALSE)=""," ",VLOOKUP($D198,StagingData!$D:$O,7,FALSE))</f>
        <v xml:space="preserve"> </v>
      </c>
      <c r="L198" s="99" t="str">
        <f>IF(VLOOKUP($D198,StagingData!$D:$O,8,FALSE)=""," ",VLOOKUP($D198,StagingData!$D:$O,8,FALSE))</f>
        <v xml:space="preserve"> </v>
      </c>
      <c r="M198" s="99" t="str">
        <f>IF(VLOOKUP($D198,StagingData!$D:$O,9,FALSE)=""," ",VLOOKUP($D198,StagingData!$D:$O,9,FALSE))</f>
        <v xml:space="preserve"> </v>
      </c>
      <c r="N198" s="99" t="e">
        <f>IF(VLOOKUP($D198,StagingData!$D:$O,10,FALSE)=""," ",VLOOKUP($D198,StagingData!$D:$O,10,FALSE))</f>
        <v>#N/A</v>
      </c>
      <c r="O198" s="99" t="e">
        <f>IF(VLOOKUP($D198,StagingData!$D:$O,11,FALSE)=""," ",VLOOKUP($D198,StagingData!$D:$O,11,FALSE))</f>
        <v>#N/A</v>
      </c>
      <c r="P198" s="99" t="str">
        <f>IF(VLOOKUP($D198,StagingData!$D:$O,12,FALSE)=""," ",VLOOKUP($D198,StagingData!$D:$O,12,FALSE))</f>
        <v xml:space="preserve"> </v>
      </c>
      <c r="Q198" s="51"/>
      <c r="R198" s="57"/>
      <c r="S198" s="57"/>
      <c r="T198" s="53">
        <v>0</v>
      </c>
      <c r="U198" s="53">
        <v>0</v>
      </c>
      <c r="V198" s="59">
        <f t="shared" ref="V198:V226" si="6">U198-T198</f>
        <v>0</v>
      </c>
      <c r="W198" s="59">
        <f t="shared" si="5"/>
        <v>0</v>
      </c>
      <c r="X198" s="36"/>
      <c r="Y198" s="84"/>
      <c r="Z198" s="40"/>
    </row>
    <row r="199" spans="2:26" s="3" customFormat="1" x14ac:dyDescent="0.3">
      <c r="B199" s="3">
        <f>IF(TRIM(D199)&lt;&gt;"",MAX($B$5:B198)+1,"")</f>
        <v>194</v>
      </c>
      <c r="C199" s="84" t="s">
        <v>68</v>
      </c>
      <c r="D199" s="84" t="s">
        <v>579</v>
      </c>
      <c r="E199" s="84" t="s">
        <v>553</v>
      </c>
      <c r="F199" s="84" t="s">
        <v>553</v>
      </c>
      <c r="G199" s="3" t="str">
        <f>IFERROR(VLOOKUP($F199,'Table Names'!A:B,2,FALSE),"")</f>
        <v>History - Dimension/Ledger Account Combination Totals</v>
      </c>
      <c r="H199" s="3" t="str">
        <f>VLOOKUP($D199,StagingData!$D:$O,4,FALSE)</f>
        <v>No</v>
      </c>
      <c r="I199" s="2"/>
      <c r="J199" s="98" t="str">
        <f>IF(VLOOKUP(D199,StagingData!D:O,6,FALSE)=""," ",VLOOKUP(D199,StagingData!D:O,6,FALSE))</f>
        <v xml:space="preserve"> </v>
      </c>
      <c r="K199" s="99" t="str">
        <f>IF(VLOOKUP($D199,StagingData!$D:$O,7,FALSE)=""," ",VLOOKUP($D199,StagingData!$D:$O,7,FALSE))</f>
        <v xml:space="preserve"> </v>
      </c>
      <c r="L199" s="99" t="str">
        <f>IF(VLOOKUP($D199,StagingData!$D:$O,8,FALSE)=""," ",VLOOKUP($D199,StagingData!$D:$O,8,FALSE))</f>
        <v xml:space="preserve"> </v>
      </c>
      <c r="M199" s="99" t="str">
        <f>IF(VLOOKUP($D199,StagingData!$D:$O,9,FALSE)=""," ",VLOOKUP($D199,StagingData!$D:$O,9,FALSE))</f>
        <v xml:space="preserve"> </v>
      </c>
      <c r="N199" s="99" t="e">
        <f>IF(VLOOKUP($D199,StagingData!$D:$O,10,FALSE)=""," ",VLOOKUP($D199,StagingData!$D:$O,10,FALSE))</f>
        <v>#N/A</v>
      </c>
      <c r="O199" s="99" t="e">
        <f>IF(VLOOKUP($D199,StagingData!$D:$O,11,FALSE)=""," ",VLOOKUP($D199,StagingData!$D:$O,11,FALSE))</f>
        <v>#N/A</v>
      </c>
      <c r="P199" s="99" t="str">
        <f>IF(VLOOKUP($D199,StagingData!$D:$O,12,FALSE)=""," ",VLOOKUP($D199,StagingData!$D:$O,12,FALSE))</f>
        <v xml:space="preserve"> </v>
      </c>
      <c r="Q199" s="51"/>
      <c r="R199" s="57"/>
      <c r="S199" s="57"/>
      <c r="T199" s="53">
        <v>0</v>
      </c>
      <c r="U199" s="53">
        <v>0</v>
      </c>
      <c r="V199" s="59">
        <f t="shared" si="6"/>
        <v>0</v>
      </c>
      <c r="W199" s="59">
        <f t="shared" ref="W199:W226" si="7">Q199-V199</f>
        <v>0</v>
      </c>
      <c r="X199" s="36"/>
      <c r="Y199" s="84"/>
      <c r="Z199" s="40"/>
    </row>
    <row r="200" spans="2:26" s="3" customFormat="1" x14ac:dyDescent="0.3">
      <c r="B200" s="3">
        <f>IF(TRIM(D200)&lt;&gt;"",MAX($B$5:B199)+1,"")</f>
        <v>195</v>
      </c>
      <c r="C200" s="84" t="s">
        <v>68</v>
      </c>
      <c r="D200" s="84" t="s">
        <v>579</v>
      </c>
      <c r="E200" s="84" t="s">
        <v>554</v>
      </c>
      <c r="F200" s="84" t="s">
        <v>554</v>
      </c>
      <c r="G200" s="3" t="str">
        <f>IFERROR(VLOOKUP($F200,'Table Names'!A:B,2,FALSE),"")</f>
        <v>Opening Balances - Combination of Dimension/Ledger/Currency</v>
      </c>
      <c r="H200" s="3" t="str">
        <f>VLOOKUP($D200,StagingData!$D:$O,4,FALSE)</f>
        <v>No</v>
      </c>
      <c r="I200" s="2"/>
      <c r="J200" s="98" t="str">
        <f>IF(VLOOKUP(D200,StagingData!D:O,6,FALSE)=""," ",VLOOKUP(D200,StagingData!D:O,6,FALSE))</f>
        <v xml:space="preserve"> </v>
      </c>
      <c r="K200" s="99" t="str">
        <f>IF(VLOOKUP($D200,StagingData!$D:$O,7,FALSE)=""," ",VLOOKUP($D200,StagingData!$D:$O,7,FALSE))</f>
        <v xml:space="preserve"> </v>
      </c>
      <c r="L200" s="99" t="str">
        <f>IF(VLOOKUP($D200,StagingData!$D:$O,8,FALSE)=""," ",VLOOKUP($D200,StagingData!$D:$O,8,FALSE))</f>
        <v xml:space="preserve"> </v>
      </c>
      <c r="M200" s="99" t="str">
        <f>IF(VLOOKUP($D200,StagingData!$D:$O,9,FALSE)=""," ",VLOOKUP($D200,StagingData!$D:$O,9,FALSE))</f>
        <v xml:space="preserve"> </v>
      </c>
      <c r="N200" s="99" t="e">
        <f>IF(VLOOKUP($D200,StagingData!$D:$O,10,FALSE)=""," ",VLOOKUP($D200,StagingData!$D:$O,10,FALSE))</f>
        <v>#N/A</v>
      </c>
      <c r="O200" s="99" t="e">
        <f>IF(VLOOKUP($D200,StagingData!$D:$O,11,FALSE)=""," ",VLOOKUP($D200,StagingData!$D:$O,11,FALSE))</f>
        <v>#N/A</v>
      </c>
      <c r="P200" s="99" t="str">
        <f>IF(VLOOKUP($D200,StagingData!$D:$O,12,FALSE)=""," ",VLOOKUP($D200,StagingData!$D:$O,12,FALSE))</f>
        <v xml:space="preserve"> </v>
      </c>
      <c r="Q200" s="51"/>
      <c r="R200" s="57"/>
      <c r="S200" s="57"/>
      <c r="T200" s="53">
        <v>0</v>
      </c>
      <c r="U200" s="53">
        <v>0</v>
      </c>
      <c r="V200" s="59">
        <f t="shared" si="6"/>
        <v>0</v>
      </c>
      <c r="W200" s="59">
        <f t="shared" si="7"/>
        <v>0</v>
      </c>
      <c r="X200" s="36"/>
      <c r="Y200" s="84"/>
      <c r="Z200" s="40"/>
    </row>
    <row r="201" spans="2:26" s="3" customFormat="1" x14ac:dyDescent="0.3">
      <c r="B201" s="3">
        <f>IF(TRIM(D201)&lt;&gt;"",MAX($B$5:B200)+1,"")</f>
        <v>196</v>
      </c>
      <c r="C201" s="84" t="s">
        <v>68</v>
      </c>
      <c r="D201" s="84" t="s">
        <v>71</v>
      </c>
      <c r="E201" s="84" t="s">
        <v>339</v>
      </c>
      <c r="F201" s="84" t="s">
        <v>339</v>
      </c>
      <c r="G201" s="3" t="str">
        <f>IFERROR(VLOOKUP($F201,'Table Names'!A:B,2,FALSE),"")</f>
        <v>Dimensions</v>
      </c>
      <c r="H201" s="3" t="str">
        <f>VLOOKUP($D201,StagingData!$D:$O,4,FALSE)</f>
        <v>No</v>
      </c>
      <c r="I201" s="2"/>
      <c r="J201" s="98" t="str">
        <f>IF(VLOOKUP(D201,StagingData!D:O,6,FALSE)=""," ",VLOOKUP(D201,StagingData!D:O,6,FALSE))</f>
        <v xml:space="preserve"> </v>
      </c>
      <c r="K201" s="99" t="str">
        <f>IF(VLOOKUP($D201,StagingData!$D:$O,7,FALSE)=""," ",VLOOKUP($D201,StagingData!$D:$O,7,FALSE))</f>
        <v xml:space="preserve"> </v>
      </c>
      <c r="L201" s="99" t="str">
        <f>IF(VLOOKUP($D201,StagingData!$D:$O,8,FALSE)=""," ",VLOOKUP($D201,StagingData!$D:$O,8,FALSE))</f>
        <v xml:space="preserve"> </v>
      </c>
      <c r="M201" s="99" t="str">
        <f>IF(VLOOKUP($D201,StagingData!$D:$O,9,FALSE)=""," ",VLOOKUP($D201,StagingData!$D:$O,9,FALSE))</f>
        <v xml:space="preserve"> </v>
      </c>
      <c r="N201" s="99" t="e">
        <f>IF(VLOOKUP($D201,StagingData!$D:$O,10,FALSE)=""," ",VLOOKUP($D201,StagingData!$D:$O,10,FALSE))</f>
        <v>#N/A</v>
      </c>
      <c r="O201" s="99" t="e">
        <f>IF(VLOOKUP($D201,StagingData!$D:$O,11,FALSE)=""," ",VLOOKUP($D201,StagingData!$D:$O,11,FALSE))</f>
        <v>#N/A</v>
      </c>
      <c r="P201" s="99" t="str">
        <f>IF(VLOOKUP($D201,StagingData!$D:$O,12,FALSE)=""," ",VLOOKUP($D201,StagingData!$D:$O,12,FALSE))</f>
        <v xml:space="preserve"> </v>
      </c>
      <c r="Q201" s="51"/>
      <c r="R201" s="57"/>
      <c r="S201" s="57"/>
      <c r="T201" s="53">
        <v>0</v>
      </c>
      <c r="U201" s="53">
        <v>0</v>
      </c>
      <c r="V201" s="59">
        <f t="shared" si="6"/>
        <v>0</v>
      </c>
      <c r="W201" s="59">
        <f t="shared" si="7"/>
        <v>0</v>
      </c>
      <c r="X201" s="36"/>
      <c r="Y201" s="84"/>
      <c r="Z201" s="40"/>
    </row>
    <row r="202" spans="2:26" s="3" customFormat="1" x14ac:dyDescent="0.3">
      <c r="B202" s="3">
        <f>IF(TRIM(D202)&lt;&gt;"",MAX($B$5:B201)+1,"")</f>
        <v>197</v>
      </c>
      <c r="C202" s="84" t="s">
        <v>68</v>
      </c>
      <c r="D202" s="84" t="s">
        <v>71</v>
      </c>
      <c r="E202" s="84" t="s">
        <v>553</v>
      </c>
      <c r="F202" s="84" t="s">
        <v>549</v>
      </c>
      <c r="G202" s="3" t="str">
        <f>IFERROR(VLOOKUP($F202,'Table Names'!A:B,2,FALSE),"")</f>
        <v>History - Ledger Account Totals</v>
      </c>
      <c r="H202" s="3" t="str">
        <f>VLOOKUP($D202,StagingData!$D:$O,4,FALSE)</f>
        <v>No</v>
      </c>
      <c r="I202" s="2"/>
      <c r="J202" s="98" t="str">
        <f>IF(VLOOKUP(D202,StagingData!D:O,6,FALSE)=""," ",VLOOKUP(D202,StagingData!D:O,6,FALSE))</f>
        <v xml:space="preserve"> </v>
      </c>
      <c r="K202" s="99" t="str">
        <f>IF(VLOOKUP($D202,StagingData!$D:$O,7,FALSE)=""," ",VLOOKUP($D202,StagingData!$D:$O,7,FALSE))</f>
        <v xml:space="preserve"> </v>
      </c>
      <c r="L202" s="99" t="str">
        <f>IF(VLOOKUP($D202,StagingData!$D:$O,8,FALSE)=""," ",VLOOKUP($D202,StagingData!$D:$O,8,FALSE))</f>
        <v xml:space="preserve"> </v>
      </c>
      <c r="M202" s="99" t="str">
        <f>IF(VLOOKUP($D202,StagingData!$D:$O,9,FALSE)=""," ",VLOOKUP($D202,StagingData!$D:$O,9,FALSE))</f>
        <v xml:space="preserve"> </v>
      </c>
      <c r="N202" s="99" t="e">
        <f>IF(VLOOKUP($D202,StagingData!$D:$O,10,FALSE)=""," ",VLOOKUP($D202,StagingData!$D:$O,10,FALSE))</f>
        <v>#N/A</v>
      </c>
      <c r="O202" s="99" t="e">
        <f>IF(VLOOKUP($D202,StagingData!$D:$O,11,FALSE)=""," ",VLOOKUP($D202,StagingData!$D:$O,11,FALSE))</f>
        <v>#N/A</v>
      </c>
      <c r="P202" s="99" t="str">
        <f>IF(VLOOKUP($D202,StagingData!$D:$O,12,FALSE)=""," ",VLOOKUP($D202,StagingData!$D:$O,12,FALSE))</f>
        <v xml:space="preserve"> </v>
      </c>
      <c r="Q202" s="51"/>
      <c r="R202" s="57"/>
      <c r="S202" s="57"/>
      <c r="T202" s="53">
        <v>0</v>
      </c>
      <c r="U202" s="53">
        <v>0</v>
      </c>
      <c r="V202" s="59">
        <f t="shared" si="6"/>
        <v>0</v>
      </c>
      <c r="W202" s="59">
        <f t="shared" si="7"/>
        <v>0</v>
      </c>
      <c r="X202" s="36"/>
      <c r="Y202" s="84"/>
      <c r="Z202" s="40"/>
    </row>
    <row r="203" spans="2:26" s="3" customFormat="1" x14ac:dyDescent="0.3">
      <c r="B203" s="3">
        <f>IF(TRIM(D203)&lt;&gt;"",MAX($B$5:B202)+1,"")</f>
        <v>198</v>
      </c>
      <c r="C203" s="84" t="s">
        <v>68</v>
      </c>
      <c r="D203" s="84" t="s">
        <v>71</v>
      </c>
      <c r="E203" s="84" t="s">
        <v>553</v>
      </c>
      <c r="F203" s="84" t="s">
        <v>550</v>
      </c>
      <c r="G203" s="3" t="str">
        <f>IFERROR(VLOOKUP($F203,'Table Names'!A:B,2,FALSE),"")</f>
        <v>History - Dimension/Ledger Account Totals</v>
      </c>
      <c r="H203" s="3" t="str">
        <f>VLOOKUP($D203,StagingData!$D:$O,4,FALSE)</f>
        <v>No</v>
      </c>
      <c r="I203" s="2"/>
      <c r="J203" s="98" t="str">
        <f>IF(VLOOKUP(D203,StagingData!D:O,6,FALSE)=""," ",VLOOKUP(D203,StagingData!D:O,6,FALSE))</f>
        <v xml:space="preserve"> </v>
      </c>
      <c r="K203" s="99" t="str">
        <f>IF(VLOOKUP($D203,StagingData!$D:$O,7,FALSE)=""," ",VLOOKUP($D203,StagingData!$D:$O,7,FALSE))</f>
        <v xml:space="preserve"> </v>
      </c>
      <c r="L203" s="99" t="str">
        <f>IF(VLOOKUP($D203,StagingData!$D:$O,8,FALSE)=""," ",VLOOKUP($D203,StagingData!$D:$O,8,FALSE))</f>
        <v xml:space="preserve"> </v>
      </c>
      <c r="M203" s="99" t="str">
        <f>IF(VLOOKUP($D203,StagingData!$D:$O,9,FALSE)=""," ",VLOOKUP($D203,StagingData!$D:$O,9,FALSE))</f>
        <v xml:space="preserve"> </v>
      </c>
      <c r="N203" s="99" t="e">
        <f>IF(VLOOKUP($D203,StagingData!$D:$O,10,FALSE)=""," ",VLOOKUP($D203,StagingData!$D:$O,10,FALSE))</f>
        <v>#N/A</v>
      </c>
      <c r="O203" s="99" t="e">
        <f>IF(VLOOKUP($D203,StagingData!$D:$O,11,FALSE)=""," ",VLOOKUP($D203,StagingData!$D:$O,11,FALSE))</f>
        <v>#N/A</v>
      </c>
      <c r="P203" s="99" t="str">
        <f>IF(VLOOKUP($D203,StagingData!$D:$O,12,FALSE)=""," ",VLOOKUP($D203,StagingData!$D:$O,12,FALSE))</f>
        <v xml:space="preserve"> </v>
      </c>
      <c r="Q203" s="51"/>
      <c r="R203" s="57"/>
      <c r="S203" s="57"/>
      <c r="T203" s="53">
        <v>0</v>
      </c>
      <c r="U203" s="53">
        <v>0</v>
      </c>
      <c r="V203" s="59">
        <f t="shared" si="6"/>
        <v>0</v>
      </c>
      <c r="W203" s="59">
        <f t="shared" si="7"/>
        <v>0</v>
      </c>
      <c r="X203" s="36"/>
      <c r="Y203" s="84"/>
      <c r="Z203" s="40"/>
    </row>
    <row r="204" spans="2:26" s="3" customFormat="1" x14ac:dyDescent="0.3">
      <c r="B204" s="3">
        <f>IF(TRIM(D204)&lt;&gt;"",MAX($B$5:B203)+1,"")</f>
        <v>199</v>
      </c>
      <c r="C204" s="84" t="s">
        <v>68</v>
      </c>
      <c r="D204" s="84" t="s">
        <v>71</v>
      </c>
      <c r="E204" s="84" t="s">
        <v>553</v>
      </c>
      <c r="F204" s="84" t="s">
        <v>553</v>
      </c>
      <c r="G204" s="3" t="str">
        <f>IFERROR(VLOOKUP($F204,'Table Names'!A:B,2,FALSE),"")</f>
        <v>History - Dimension/Ledger Account Combination Totals</v>
      </c>
      <c r="H204" s="3" t="str">
        <f>VLOOKUP($D204,StagingData!$D:$O,4,FALSE)</f>
        <v>No</v>
      </c>
      <c r="I204" s="2"/>
      <c r="J204" s="98" t="str">
        <f>IF(VLOOKUP(D204,StagingData!D:O,6,FALSE)=""," ",VLOOKUP(D204,StagingData!D:O,6,FALSE))</f>
        <v xml:space="preserve"> </v>
      </c>
      <c r="K204" s="99" t="str">
        <f>IF(VLOOKUP($D204,StagingData!$D:$O,7,FALSE)=""," ",VLOOKUP($D204,StagingData!$D:$O,7,FALSE))</f>
        <v xml:space="preserve"> </v>
      </c>
      <c r="L204" s="99" t="str">
        <f>IF(VLOOKUP($D204,StagingData!$D:$O,8,FALSE)=""," ",VLOOKUP($D204,StagingData!$D:$O,8,FALSE))</f>
        <v xml:space="preserve"> </v>
      </c>
      <c r="M204" s="99" t="str">
        <f>IF(VLOOKUP($D204,StagingData!$D:$O,9,FALSE)=""," ",VLOOKUP($D204,StagingData!$D:$O,9,FALSE))</f>
        <v xml:space="preserve"> </v>
      </c>
      <c r="N204" s="99" t="e">
        <f>IF(VLOOKUP($D204,StagingData!$D:$O,10,FALSE)=""," ",VLOOKUP($D204,StagingData!$D:$O,10,FALSE))</f>
        <v>#N/A</v>
      </c>
      <c r="O204" s="99" t="e">
        <f>IF(VLOOKUP($D204,StagingData!$D:$O,11,FALSE)=""," ",VLOOKUP($D204,StagingData!$D:$O,11,FALSE))</f>
        <v>#N/A</v>
      </c>
      <c r="P204" s="99" t="str">
        <f>IF(VLOOKUP($D204,StagingData!$D:$O,12,FALSE)=""," ",VLOOKUP($D204,StagingData!$D:$O,12,FALSE))</f>
        <v xml:space="preserve"> </v>
      </c>
      <c r="Q204" s="51"/>
      <c r="R204" s="57"/>
      <c r="S204" s="57"/>
      <c r="T204" s="53">
        <v>0</v>
      </c>
      <c r="U204" s="53">
        <v>0</v>
      </c>
      <c r="V204" s="59">
        <f t="shared" si="6"/>
        <v>0</v>
      </c>
      <c r="W204" s="59">
        <f t="shared" si="7"/>
        <v>0</v>
      </c>
      <c r="X204" s="36"/>
      <c r="Y204" s="84"/>
      <c r="Z204" s="40"/>
    </row>
    <row r="205" spans="2:26" s="3" customFormat="1" x14ac:dyDescent="0.3">
      <c r="B205" s="3">
        <f>IF(TRIM(D205)&lt;&gt;"",MAX($B$5:B204)+1,"")</f>
        <v>200</v>
      </c>
      <c r="C205" s="84" t="s">
        <v>68</v>
      </c>
      <c r="D205" s="84" t="s">
        <v>580</v>
      </c>
      <c r="E205" s="84" t="s">
        <v>542</v>
      </c>
      <c r="F205" s="84" t="s">
        <v>542</v>
      </c>
      <c r="G205" s="3" t="str">
        <f>IFERROR(VLOOKUP($F205,'Table Names'!A:B,2,FALSE),"")</f>
        <v>Dimension Descriptions</v>
      </c>
      <c r="H205" s="3" t="str">
        <f>VLOOKUP($D205,StagingData!$D:$O,4,FALSE)</f>
        <v>No</v>
      </c>
      <c r="I205" s="2"/>
      <c r="J205" s="98" t="str">
        <f>IF(VLOOKUP(D205,StagingData!D:O,6,FALSE)=""," ",VLOOKUP(D205,StagingData!D:O,6,FALSE))</f>
        <v xml:space="preserve"> </v>
      </c>
      <c r="K205" s="99" t="str">
        <f>IF(VLOOKUP($D205,StagingData!$D:$O,7,FALSE)=""," ",VLOOKUP($D205,StagingData!$D:$O,7,FALSE))</f>
        <v xml:space="preserve"> </v>
      </c>
      <c r="L205" s="99" t="str">
        <f>IF(VLOOKUP($D205,StagingData!$D:$O,8,FALSE)=""," ",VLOOKUP($D205,StagingData!$D:$O,8,FALSE))</f>
        <v xml:space="preserve"> </v>
      </c>
      <c r="M205" s="99" t="str">
        <f>IF(VLOOKUP($D205,StagingData!$D:$O,9,FALSE)=""," ",VLOOKUP($D205,StagingData!$D:$O,9,FALSE))</f>
        <v xml:space="preserve"> </v>
      </c>
      <c r="N205" s="99" t="e">
        <f>IF(VLOOKUP($D205,StagingData!$D:$O,10,FALSE)=""," ",VLOOKUP($D205,StagingData!$D:$O,10,FALSE))</f>
        <v>#N/A</v>
      </c>
      <c r="O205" s="99" t="e">
        <f>IF(VLOOKUP($D205,StagingData!$D:$O,11,FALSE)=""," ",VLOOKUP($D205,StagingData!$D:$O,11,FALSE))</f>
        <v>#N/A</v>
      </c>
      <c r="P205" s="99" t="str">
        <f>IF(VLOOKUP($D205,StagingData!$D:$O,12,FALSE)=""," ",VLOOKUP($D205,StagingData!$D:$O,12,FALSE))</f>
        <v xml:space="preserve"> </v>
      </c>
      <c r="Q205" s="51"/>
      <c r="R205" s="57"/>
      <c r="S205" s="57"/>
      <c r="T205" s="53">
        <v>0</v>
      </c>
      <c r="U205" s="53">
        <v>0</v>
      </c>
      <c r="V205" s="59">
        <f t="shared" si="6"/>
        <v>0</v>
      </c>
      <c r="W205" s="59">
        <f t="shared" si="7"/>
        <v>0</v>
      </c>
      <c r="X205" s="36"/>
      <c r="Y205" s="84"/>
      <c r="Z205" s="40"/>
    </row>
    <row r="206" spans="2:26" s="3" customFormat="1" x14ac:dyDescent="0.3">
      <c r="B206" s="3">
        <f>IF(TRIM(D206)&lt;&gt;"",MAX($B$5:B205)+1,"")</f>
        <v>201</v>
      </c>
      <c r="C206" s="84" t="s">
        <v>68</v>
      </c>
      <c r="D206" s="84" t="s">
        <v>580</v>
      </c>
      <c r="E206" s="84" t="s">
        <v>335</v>
      </c>
      <c r="F206" s="84" t="s">
        <v>335</v>
      </c>
      <c r="G206" s="3" t="str">
        <f>IFERROR(VLOOKUP($F206,'Table Names'!A:B,2,FALSE),"")</f>
        <v>Chart of Accounts</v>
      </c>
      <c r="H206" s="3" t="str">
        <f>VLOOKUP($D206,StagingData!$D:$O,4,FALSE)</f>
        <v>No</v>
      </c>
      <c r="I206" s="2"/>
      <c r="J206" s="98" t="str">
        <f>IF(VLOOKUP(D206,StagingData!D:O,6,FALSE)=""," ",VLOOKUP(D206,StagingData!D:O,6,FALSE))</f>
        <v xml:space="preserve"> </v>
      </c>
      <c r="K206" s="99" t="str">
        <f>IF(VLOOKUP($D206,StagingData!$D:$O,7,FALSE)=""," ",VLOOKUP($D206,StagingData!$D:$O,7,FALSE))</f>
        <v xml:space="preserve"> </v>
      </c>
      <c r="L206" s="99" t="str">
        <f>IF(VLOOKUP($D206,StagingData!$D:$O,8,FALSE)=""," ",VLOOKUP($D206,StagingData!$D:$O,8,FALSE))</f>
        <v xml:space="preserve"> </v>
      </c>
      <c r="M206" s="99" t="str">
        <f>IF(VLOOKUP($D206,StagingData!$D:$O,9,FALSE)=""," ",VLOOKUP($D206,StagingData!$D:$O,9,FALSE))</f>
        <v xml:space="preserve"> </v>
      </c>
      <c r="N206" s="99" t="e">
        <f>IF(VLOOKUP($D206,StagingData!$D:$O,10,FALSE)=""," ",VLOOKUP($D206,StagingData!$D:$O,10,FALSE))</f>
        <v>#N/A</v>
      </c>
      <c r="O206" s="99" t="e">
        <f>IF(VLOOKUP($D206,StagingData!$D:$O,11,FALSE)=""," ",VLOOKUP($D206,StagingData!$D:$O,11,FALSE))</f>
        <v>#N/A</v>
      </c>
      <c r="P206" s="99" t="str">
        <f>IF(VLOOKUP($D206,StagingData!$D:$O,12,FALSE)=""," ",VLOOKUP($D206,StagingData!$D:$O,12,FALSE))</f>
        <v xml:space="preserve"> </v>
      </c>
      <c r="Q206" s="51"/>
      <c r="R206" s="57"/>
      <c r="S206" s="57"/>
      <c r="T206" s="53">
        <v>0</v>
      </c>
      <c r="U206" s="53">
        <v>0</v>
      </c>
      <c r="V206" s="59">
        <f t="shared" si="6"/>
        <v>0</v>
      </c>
      <c r="W206" s="59">
        <f t="shared" si="7"/>
        <v>0</v>
      </c>
      <c r="X206" s="36"/>
      <c r="Y206" s="84"/>
      <c r="Z206" s="40"/>
    </row>
    <row r="207" spans="2:26" s="3" customFormat="1" x14ac:dyDescent="0.3">
      <c r="B207" s="3">
        <f>IF(TRIM(D207)&lt;&gt;"",MAX($B$5:B206)+1,"")</f>
        <v>202</v>
      </c>
      <c r="C207" s="84" t="s">
        <v>68</v>
      </c>
      <c r="D207" s="84" t="s">
        <v>580</v>
      </c>
      <c r="E207" s="84" t="s">
        <v>553</v>
      </c>
      <c r="F207" s="84" t="s">
        <v>549</v>
      </c>
      <c r="G207" s="3" t="str">
        <f>IFERROR(VLOOKUP($F207,'Table Names'!A:B,2,FALSE),"")</f>
        <v>History - Ledger Account Totals</v>
      </c>
      <c r="H207" s="3" t="str">
        <f>VLOOKUP($D207,StagingData!$D:$O,4,FALSE)</f>
        <v>No</v>
      </c>
      <c r="I207" s="2"/>
      <c r="J207" s="98" t="str">
        <f>IF(VLOOKUP(D207,StagingData!D:O,6,FALSE)=""," ",VLOOKUP(D207,StagingData!D:O,6,FALSE))</f>
        <v xml:space="preserve"> </v>
      </c>
      <c r="K207" s="99" t="str">
        <f>IF(VLOOKUP($D207,StagingData!$D:$O,7,FALSE)=""," ",VLOOKUP($D207,StagingData!$D:$O,7,FALSE))</f>
        <v xml:space="preserve"> </v>
      </c>
      <c r="L207" s="99" t="str">
        <f>IF(VLOOKUP($D207,StagingData!$D:$O,8,FALSE)=""," ",VLOOKUP($D207,StagingData!$D:$O,8,FALSE))</f>
        <v xml:space="preserve"> </v>
      </c>
      <c r="M207" s="99" t="str">
        <f>IF(VLOOKUP($D207,StagingData!$D:$O,9,FALSE)=""," ",VLOOKUP($D207,StagingData!$D:$O,9,FALSE))</f>
        <v xml:space="preserve"> </v>
      </c>
      <c r="N207" s="99" t="e">
        <f>IF(VLOOKUP($D207,StagingData!$D:$O,10,FALSE)=""," ",VLOOKUP($D207,StagingData!$D:$O,10,FALSE))</f>
        <v>#N/A</v>
      </c>
      <c r="O207" s="99" t="e">
        <f>IF(VLOOKUP($D207,StagingData!$D:$O,11,FALSE)=""," ",VLOOKUP($D207,StagingData!$D:$O,11,FALSE))</f>
        <v>#N/A</v>
      </c>
      <c r="P207" s="99" t="str">
        <f>IF(VLOOKUP($D207,StagingData!$D:$O,12,FALSE)=""," ",VLOOKUP($D207,StagingData!$D:$O,12,FALSE))</f>
        <v xml:space="preserve"> </v>
      </c>
      <c r="Q207" s="50"/>
      <c r="R207" s="53"/>
      <c r="S207" s="53"/>
      <c r="T207" s="53">
        <v>0</v>
      </c>
      <c r="U207" s="53">
        <v>0</v>
      </c>
      <c r="V207" s="59">
        <f t="shared" si="6"/>
        <v>0</v>
      </c>
      <c r="W207" s="59">
        <f t="shared" si="7"/>
        <v>0</v>
      </c>
      <c r="X207" s="35"/>
      <c r="Y207" s="84"/>
      <c r="Z207" s="39"/>
    </row>
    <row r="208" spans="2:26" s="3" customFormat="1" x14ac:dyDescent="0.3">
      <c r="B208" s="3">
        <f>IF(TRIM(D208)&lt;&gt;"",MAX($B$5:B207)+1,"")</f>
        <v>203</v>
      </c>
      <c r="C208" s="84" t="s">
        <v>68</v>
      </c>
      <c r="D208" s="84" t="s">
        <v>580</v>
      </c>
      <c r="E208" s="84" t="s">
        <v>553</v>
      </c>
      <c r="F208" s="84" t="s">
        <v>550</v>
      </c>
      <c r="G208" s="3" t="str">
        <f>IFERROR(VLOOKUP($F208,'Table Names'!A:B,2,FALSE),"")</f>
        <v>History - Dimension/Ledger Account Totals</v>
      </c>
      <c r="H208" s="3" t="str">
        <f>VLOOKUP($D208,StagingData!$D:$O,4,FALSE)</f>
        <v>No</v>
      </c>
      <c r="I208" s="2"/>
      <c r="J208" s="98" t="str">
        <f>IF(VLOOKUP(D208,StagingData!D:O,6,FALSE)=""," ",VLOOKUP(D208,StagingData!D:O,6,FALSE))</f>
        <v xml:space="preserve"> </v>
      </c>
      <c r="K208" s="99" t="str">
        <f>IF(VLOOKUP($D208,StagingData!$D:$O,7,FALSE)=""," ",VLOOKUP($D208,StagingData!$D:$O,7,FALSE))</f>
        <v xml:space="preserve"> </v>
      </c>
      <c r="L208" s="99" t="str">
        <f>IF(VLOOKUP($D208,StagingData!$D:$O,8,FALSE)=""," ",VLOOKUP($D208,StagingData!$D:$O,8,FALSE))</f>
        <v xml:space="preserve"> </v>
      </c>
      <c r="M208" s="99" t="str">
        <f>IF(VLOOKUP($D208,StagingData!$D:$O,9,FALSE)=""," ",VLOOKUP($D208,StagingData!$D:$O,9,FALSE))</f>
        <v xml:space="preserve"> </v>
      </c>
      <c r="N208" s="99" t="e">
        <f>IF(VLOOKUP($D208,StagingData!$D:$O,10,FALSE)=""," ",VLOOKUP($D208,StagingData!$D:$O,10,FALSE))</f>
        <v>#N/A</v>
      </c>
      <c r="O208" s="99" t="e">
        <f>IF(VLOOKUP($D208,StagingData!$D:$O,11,FALSE)=""," ",VLOOKUP($D208,StagingData!$D:$O,11,FALSE))</f>
        <v>#N/A</v>
      </c>
      <c r="P208" s="99" t="str">
        <f>IF(VLOOKUP($D208,StagingData!$D:$O,12,FALSE)=""," ",VLOOKUP($D208,StagingData!$D:$O,12,FALSE))</f>
        <v xml:space="preserve"> </v>
      </c>
      <c r="Q208" s="50"/>
      <c r="R208" s="53"/>
      <c r="S208" s="53"/>
      <c r="T208" s="53">
        <v>0</v>
      </c>
      <c r="U208" s="53">
        <v>0</v>
      </c>
      <c r="V208" s="59">
        <f t="shared" si="6"/>
        <v>0</v>
      </c>
      <c r="W208" s="59">
        <f t="shared" si="7"/>
        <v>0</v>
      </c>
      <c r="X208" s="35"/>
      <c r="Y208" s="84"/>
      <c r="Z208" s="39"/>
    </row>
    <row r="209" spans="2:26" s="3" customFormat="1" x14ac:dyDescent="0.3">
      <c r="B209" s="3">
        <f>IF(TRIM(D209)&lt;&gt;"",MAX($B$5:B208)+1,"")</f>
        <v>204</v>
      </c>
      <c r="C209" s="84" t="s">
        <v>68</v>
      </c>
      <c r="D209" s="84" t="s">
        <v>580</v>
      </c>
      <c r="E209" s="84" t="s">
        <v>554</v>
      </c>
      <c r="F209" s="84" t="s">
        <v>551</v>
      </c>
      <c r="G209" s="3" t="str">
        <f>IFERROR(VLOOKUP($F209,'Table Names'!A:B,2,FALSE),"")</f>
        <v>Opening Balances - Ledger/Currency</v>
      </c>
      <c r="H209" s="3" t="str">
        <f>VLOOKUP($D209,StagingData!$D:$O,4,FALSE)</f>
        <v>No</v>
      </c>
      <c r="I209" s="2"/>
      <c r="J209" s="98" t="str">
        <f>IF(VLOOKUP(D209,StagingData!D:O,6,FALSE)=""," ",VLOOKUP(D209,StagingData!D:O,6,FALSE))</f>
        <v xml:space="preserve"> </v>
      </c>
      <c r="K209" s="99" t="str">
        <f>IF(VLOOKUP($D209,StagingData!$D:$O,7,FALSE)=""," ",VLOOKUP($D209,StagingData!$D:$O,7,FALSE))</f>
        <v xml:space="preserve"> </v>
      </c>
      <c r="L209" s="99" t="str">
        <f>IF(VLOOKUP($D209,StagingData!$D:$O,8,FALSE)=""," ",VLOOKUP($D209,StagingData!$D:$O,8,FALSE))</f>
        <v xml:space="preserve"> </v>
      </c>
      <c r="M209" s="99" t="str">
        <f>IF(VLOOKUP($D209,StagingData!$D:$O,9,FALSE)=""," ",VLOOKUP($D209,StagingData!$D:$O,9,FALSE))</f>
        <v xml:space="preserve"> </v>
      </c>
      <c r="N209" s="99" t="e">
        <f>IF(VLOOKUP($D209,StagingData!$D:$O,10,FALSE)=""," ",VLOOKUP($D209,StagingData!$D:$O,10,FALSE))</f>
        <v>#N/A</v>
      </c>
      <c r="O209" s="99" t="e">
        <f>IF(VLOOKUP($D209,StagingData!$D:$O,11,FALSE)=""," ",VLOOKUP($D209,StagingData!$D:$O,11,FALSE))</f>
        <v>#N/A</v>
      </c>
      <c r="P209" s="99" t="str">
        <f>IF(VLOOKUP($D209,StagingData!$D:$O,12,FALSE)=""," ",VLOOKUP($D209,StagingData!$D:$O,12,FALSE))</f>
        <v xml:space="preserve"> </v>
      </c>
      <c r="Q209" s="50"/>
      <c r="R209" s="53"/>
      <c r="S209" s="53"/>
      <c r="T209" s="53">
        <v>0</v>
      </c>
      <c r="U209" s="53">
        <v>0</v>
      </c>
      <c r="V209" s="59">
        <f t="shared" si="6"/>
        <v>0</v>
      </c>
      <c r="W209" s="59">
        <f t="shared" si="7"/>
        <v>0</v>
      </c>
      <c r="X209" s="35"/>
      <c r="Y209" s="84"/>
      <c r="Z209" s="39"/>
    </row>
    <row r="210" spans="2:26" s="3" customFormat="1" x14ac:dyDescent="0.3">
      <c r="B210" s="3">
        <f>IF(TRIM(D210)&lt;&gt;"",MAX($B$5:B209)+1,"")</f>
        <v>205</v>
      </c>
      <c r="C210" s="84" t="s">
        <v>68</v>
      </c>
      <c r="D210" s="84" t="s">
        <v>580</v>
      </c>
      <c r="E210" s="84" t="s">
        <v>554</v>
      </c>
      <c r="F210" s="84" t="s">
        <v>552</v>
      </c>
      <c r="G210" s="3" t="str">
        <f>IFERROR(VLOOKUP($F210,'Table Names'!A:B,2,FALSE),"")</f>
        <v>Opening Balances - Dimension/Ledger/Currency</v>
      </c>
      <c r="H210" s="3" t="str">
        <f>VLOOKUP($D210,StagingData!$D:$O,4,FALSE)</f>
        <v>No</v>
      </c>
      <c r="I210" s="2"/>
      <c r="J210" s="98" t="str">
        <f>IF(VLOOKUP(D210,StagingData!D:O,6,FALSE)=""," ",VLOOKUP(D210,StagingData!D:O,6,FALSE))</f>
        <v xml:space="preserve"> </v>
      </c>
      <c r="K210" s="99" t="str">
        <f>IF(VLOOKUP($D210,StagingData!$D:$O,7,FALSE)=""," ",VLOOKUP($D210,StagingData!$D:$O,7,FALSE))</f>
        <v xml:space="preserve"> </v>
      </c>
      <c r="L210" s="99" t="str">
        <f>IF(VLOOKUP($D210,StagingData!$D:$O,8,FALSE)=""," ",VLOOKUP($D210,StagingData!$D:$O,8,FALSE))</f>
        <v xml:space="preserve"> </v>
      </c>
      <c r="M210" s="99" t="str">
        <f>IF(VLOOKUP($D210,StagingData!$D:$O,9,FALSE)=""," ",VLOOKUP($D210,StagingData!$D:$O,9,FALSE))</f>
        <v xml:space="preserve"> </v>
      </c>
      <c r="N210" s="99" t="e">
        <f>IF(VLOOKUP($D210,StagingData!$D:$O,10,FALSE)=""," ",VLOOKUP($D210,StagingData!$D:$O,10,FALSE))</f>
        <v>#N/A</v>
      </c>
      <c r="O210" s="99" t="e">
        <f>IF(VLOOKUP($D210,StagingData!$D:$O,11,FALSE)=""," ",VLOOKUP($D210,StagingData!$D:$O,11,FALSE))</f>
        <v>#N/A</v>
      </c>
      <c r="P210" s="99" t="str">
        <f>IF(VLOOKUP($D210,StagingData!$D:$O,12,FALSE)=""," ",VLOOKUP($D210,StagingData!$D:$O,12,FALSE))</f>
        <v xml:space="preserve"> </v>
      </c>
      <c r="Q210" s="50"/>
      <c r="R210" s="53"/>
      <c r="S210" s="53"/>
      <c r="T210" s="53">
        <v>0</v>
      </c>
      <c r="U210" s="53">
        <v>0</v>
      </c>
      <c r="V210" s="59">
        <f t="shared" si="6"/>
        <v>0</v>
      </c>
      <c r="W210" s="59">
        <f t="shared" si="7"/>
        <v>0</v>
      </c>
      <c r="X210" s="35"/>
      <c r="Y210" s="84"/>
      <c r="Z210" s="39"/>
    </row>
    <row r="211" spans="2:26" s="3" customFormat="1" x14ac:dyDescent="0.3">
      <c r="B211" s="3">
        <f>IF(TRIM(D211)&lt;&gt;"",MAX($B$5:B210)+1,"")</f>
        <v>206</v>
      </c>
      <c r="C211" s="84" t="s">
        <v>68</v>
      </c>
      <c r="D211" s="84" t="s">
        <v>580</v>
      </c>
      <c r="E211" s="84" t="s">
        <v>553</v>
      </c>
      <c r="F211" s="84" t="s">
        <v>553</v>
      </c>
      <c r="G211" s="3" t="str">
        <f>IFERROR(VLOOKUP($F211,'Table Names'!A:B,2,FALSE),"")</f>
        <v>History - Dimension/Ledger Account Combination Totals</v>
      </c>
      <c r="H211" s="3" t="str">
        <f>VLOOKUP($D211,StagingData!$D:$O,4,FALSE)</f>
        <v>No</v>
      </c>
      <c r="I211" s="2"/>
      <c r="J211" s="98" t="str">
        <f>IF(VLOOKUP(D211,StagingData!D:O,6,FALSE)=""," ",VLOOKUP(D211,StagingData!D:O,6,FALSE))</f>
        <v xml:space="preserve"> </v>
      </c>
      <c r="K211" s="99" t="str">
        <f>IF(VLOOKUP($D211,StagingData!$D:$O,7,FALSE)=""," ",VLOOKUP($D211,StagingData!$D:$O,7,FALSE))</f>
        <v xml:space="preserve"> </v>
      </c>
      <c r="L211" s="99" t="str">
        <f>IF(VLOOKUP($D211,StagingData!$D:$O,8,FALSE)=""," ",VLOOKUP($D211,StagingData!$D:$O,8,FALSE))</f>
        <v xml:space="preserve"> </v>
      </c>
      <c r="M211" s="99" t="str">
        <f>IF(VLOOKUP($D211,StagingData!$D:$O,9,FALSE)=""," ",VLOOKUP($D211,StagingData!$D:$O,9,FALSE))</f>
        <v xml:space="preserve"> </v>
      </c>
      <c r="N211" s="99" t="e">
        <f>IF(VLOOKUP($D211,StagingData!$D:$O,10,FALSE)=""," ",VLOOKUP($D211,StagingData!$D:$O,10,FALSE))</f>
        <v>#N/A</v>
      </c>
      <c r="O211" s="99" t="e">
        <f>IF(VLOOKUP($D211,StagingData!$D:$O,11,FALSE)=""," ",VLOOKUP($D211,StagingData!$D:$O,11,FALSE))</f>
        <v>#N/A</v>
      </c>
      <c r="P211" s="99" t="str">
        <f>IF(VLOOKUP($D211,StagingData!$D:$O,12,FALSE)=""," ",VLOOKUP($D211,StagingData!$D:$O,12,FALSE))</f>
        <v xml:space="preserve"> </v>
      </c>
      <c r="Q211" s="50"/>
      <c r="R211" s="53"/>
      <c r="S211" s="53"/>
      <c r="T211" s="53">
        <v>0</v>
      </c>
      <c r="U211" s="53">
        <v>0</v>
      </c>
      <c r="V211" s="59">
        <f t="shared" si="6"/>
        <v>0</v>
      </c>
      <c r="W211" s="59">
        <f t="shared" si="7"/>
        <v>0</v>
      </c>
      <c r="X211" s="35"/>
      <c r="Y211" s="84"/>
      <c r="Z211" s="39"/>
    </row>
    <row r="212" spans="2:26" s="3" customFormat="1" x14ac:dyDescent="0.3">
      <c r="B212" s="3">
        <f>IF(TRIM(D212)&lt;&gt;"",MAX($B$5:B211)+1,"")</f>
        <v>207</v>
      </c>
      <c r="C212" s="84" t="s">
        <v>68</v>
      </c>
      <c r="D212" s="84" t="s">
        <v>580</v>
      </c>
      <c r="E212" s="84" t="s">
        <v>554</v>
      </c>
      <c r="F212" s="84" t="s">
        <v>554</v>
      </c>
      <c r="G212" s="3" t="str">
        <f>IFERROR(VLOOKUP($F212,'Table Names'!A:B,2,FALSE),"")</f>
        <v>Opening Balances - Combination of Dimension/Ledger/Currency</v>
      </c>
      <c r="H212" s="3" t="str">
        <f>VLOOKUP($D212,StagingData!$D:$O,4,FALSE)</f>
        <v>No</v>
      </c>
      <c r="I212" s="2"/>
      <c r="J212" s="98" t="str">
        <f>IF(VLOOKUP(D212,StagingData!D:O,6,FALSE)=""," ",VLOOKUP(D212,StagingData!D:O,6,FALSE))</f>
        <v xml:space="preserve"> </v>
      </c>
      <c r="K212" s="99" t="str">
        <f>IF(VLOOKUP($D212,StagingData!$D:$O,7,FALSE)=""," ",VLOOKUP($D212,StagingData!$D:$O,7,FALSE))</f>
        <v xml:space="preserve"> </v>
      </c>
      <c r="L212" s="99" t="str">
        <f>IF(VLOOKUP($D212,StagingData!$D:$O,8,FALSE)=""," ",VLOOKUP($D212,StagingData!$D:$O,8,FALSE))</f>
        <v xml:space="preserve"> </v>
      </c>
      <c r="M212" s="99" t="str">
        <f>IF(VLOOKUP($D212,StagingData!$D:$O,9,FALSE)=""," ",VLOOKUP($D212,StagingData!$D:$O,9,FALSE))</f>
        <v xml:space="preserve"> </v>
      </c>
      <c r="N212" s="99" t="e">
        <f>IF(VLOOKUP($D212,StagingData!$D:$O,10,FALSE)=""," ",VLOOKUP($D212,StagingData!$D:$O,10,FALSE))</f>
        <v>#N/A</v>
      </c>
      <c r="O212" s="99" t="e">
        <f>IF(VLOOKUP($D212,StagingData!$D:$O,11,FALSE)=""," ",VLOOKUP($D212,StagingData!$D:$O,11,FALSE))</f>
        <v>#N/A</v>
      </c>
      <c r="P212" s="99" t="str">
        <f>IF(VLOOKUP($D212,StagingData!$D:$O,12,FALSE)=""," ",VLOOKUP($D212,StagingData!$D:$O,12,FALSE))</f>
        <v xml:space="preserve"> </v>
      </c>
      <c r="Q212" s="50"/>
      <c r="R212" s="53"/>
      <c r="S212" s="53"/>
      <c r="T212" s="53">
        <v>0</v>
      </c>
      <c r="U212" s="53">
        <v>0</v>
      </c>
      <c r="V212" s="59">
        <f t="shared" si="6"/>
        <v>0</v>
      </c>
      <c r="W212" s="59">
        <f t="shared" si="7"/>
        <v>0</v>
      </c>
      <c r="X212" s="35"/>
      <c r="Y212" s="84"/>
      <c r="Z212" s="39"/>
    </row>
    <row r="213" spans="2:26" s="3" customFormat="1" x14ac:dyDescent="0.3">
      <c r="B213" s="3">
        <f>IF(TRIM(D213)&lt;&gt;"",MAX($B$5:B212)+1,"")</f>
        <v>208</v>
      </c>
      <c r="C213" s="84" t="s">
        <v>68</v>
      </c>
      <c r="D213" s="84" t="s">
        <v>581</v>
      </c>
      <c r="E213" s="84" t="s">
        <v>544</v>
      </c>
      <c r="F213" s="84" t="s">
        <v>544</v>
      </c>
      <c r="G213" s="3" t="str">
        <f>IFERROR(VLOOKUP($F213,'Table Names'!A:B,2,FALSE),"")</f>
        <v>End Dates by Year</v>
      </c>
      <c r="H213" s="3" t="str">
        <f>VLOOKUP($D213,StagingData!$D:$O,4,FALSE)</f>
        <v>No</v>
      </c>
      <c r="I213" s="2"/>
      <c r="J213" s="98" t="str">
        <f>IF(VLOOKUP(D213,StagingData!D:O,6,FALSE)=""," ",VLOOKUP(D213,StagingData!D:O,6,FALSE))</f>
        <v xml:space="preserve"> </v>
      </c>
      <c r="K213" s="99" t="str">
        <f>IF(VLOOKUP($D213,StagingData!$D:$O,7,FALSE)=""," ",VLOOKUP($D213,StagingData!$D:$O,7,FALSE))</f>
        <v xml:space="preserve"> </v>
      </c>
      <c r="L213" s="99" t="str">
        <f>IF(VLOOKUP($D213,StagingData!$D:$O,8,FALSE)=""," ",VLOOKUP($D213,StagingData!$D:$O,8,FALSE))</f>
        <v xml:space="preserve"> </v>
      </c>
      <c r="M213" s="99" t="str">
        <f>IF(VLOOKUP($D213,StagingData!$D:$O,9,FALSE)=""," ",VLOOKUP($D213,StagingData!$D:$O,9,FALSE))</f>
        <v xml:space="preserve"> </v>
      </c>
      <c r="N213" s="99" t="e">
        <f>IF(VLOOKUP($D213,StagingData!$D:$O,10,FALSE)=""," ",VLOOKUP($D213,StagingData!$D:$O,10,FALSE))</f>
        <v>#N/A</v>
      </c>
      <c r="O213" s="99" t="e">
        <f>IF(VLOOKUP($D213,StagingData!$D:$O,11,FALSE)=""," ",VLOOKUP($D213,StagingData!$D:$O,11,FALSE))</f>
        <v>#N/A</v>
      </c>
      <c r="P213" s="99" t="str">
        <f>IF(VLOOKUP($D213,StagingData!$D:$O,12,FALSE)=""," ",VLOOKUP($D213,StagingData!$D:$O,12,FALSE))</f>
        <v xml:space="preserve"> </v>
      </c>
      <c r="Q213" s="50"/>
      <c r="R213" s="53"/>
      <c r="S213" s="53"/>
      <c r="T213" s="53">
        <v>0</v>
      </c>
      <c r="U213" s="53">
        <v>0</v>
      </c>
      <c r="V213" s="59">
        <f t="shared" si="6"/>
        <v>0</v>
      </c>
      <c r="W213" s="59">
        <f t="shared" si="7"/>
        <v>0</v>
      </c>
      <c r="X213" s="35"/>
      <c r="Y213" s="84"/>
      <c r="Z213" s="39"/>
    </row>
    <row r="214" spans="2:26" s="3" customFormat="1" x14ac:dyDescent="0.3">
      <c r="B214" s="3">
        <f>IF(TRIM(D214)&lt;&gt;"",MAX($B$5:B213)+1,"")</f>
        <v>209</v>
      </c>
      <c r="C214" s="84" t="s">
        <v>68</v>
      </c>
      <c r="D214" s="84" t="s">
        <v>581</v>
      </c>
      <c r="E214" s="84" t="s">
        <v>546</v>
      </c>
      <c r="F214" s="84" t="s">
        <v>546</v>
      </c>
      <c r="G214" s="3" t="str">
        <f>IFERROR(VLOOKUP($F214,'Table Names'!A:B,2,FALSE),"")</f>
        <v>Last Used Batch</v>
      </c>
      <c r="H214" s="3" t="str">
        <f>VLOOKUP($D214,StagingData!$D:$O,4,FALSE)</f>
        <v>No</v>
      </c>
      <c r="I214" s="2"/>
      <c r="J214" s="98" t="str">
        <f>IF(VLOOKUP(D214,StagingData!D:O,6,FALSE)=""," ",VLOOKUP(D214,StagingData!D:O,6,FALSE))</f>
        <v xml:space="preserve"> </v>
      </c>
      <c r="K214" s="99" t="str">
        <f>IF(VLOOKUP($D214,StagingData!$D:$O,7,FALSE)=""," ",VLOOKUP($D214,StagingData!$D:$O,7,FALSE))</f>
        <v xml:space="preserve"> </v>
      </c>
      <c r="L214" s="99" t="str">
        <f>IF(VLOOKUP($D214,StagingData!$D:$O,8,FALSE)=""," ",VLOOKUP($D214,StagingData!$D:$O,8,FALSE))</f>
        <v xml:space="preserve"> </v>
      </c>
      <c r="M214" s="99" t="str">
        <f>IF(VLOOKUP($D214,StagingData!$D:$O,9,FALSE)=""," ",VLOOKUP($D214,StagingData!$D:$O,9,FALSE))</f>
        <v xml:space="preserve"> </v>
      </c>
      <c r="N214" s="99" t="e">
        <f>IF(VLOOKUP($D214,StagingData!$D:$O,10,FALSE)=""," ",VLOOKUP($D214,StagingData!$D:$O,10,FALSE))</f>
        <v>#N/A</v>
      </c>
      <c r="O214" s="99" t="e">
        <f>IF(VLOOKUP($D214,StagingData!$D:$O,11,FALSE)=""," ",VLOOKUP($D214,StagingData!$D:$O,11,FALSE))</f>
        <v>#N/A</v>
      </c>
      <c r="P214" s="99" t="str">
        <f>IF(VLOOKUP($D214,StagingData!$D:$O,12,FALSE)=""," ",VLOOKUP($D214,StagingData!$D:$O,12,FALSE))</f>
        <v xml:space="preserve"> </v>
      </c>
      <c r="Q214" s="50"/>
      <c r="R214" s="53"/>
      <c r="S214" s="53"/>
      <c r="T214" s="53">
        <v>0</v>
      </c>
      <c r="U214" s="53">
        <v>0</v>
      </c>
      <c r="V214" s="59">
        <f t="shared" si="6"/>
        <v>0</v>
      </c>
      <c r="W214" s="59">
        <f t="shared" si="7"/>
        <v>0</v>
      </c>
      <c r="X214" s="35"/>
      <c r="Y214" s="84"/>
      <c r="Z214" s="39"/>
    </row>
    <row r="215" spans="2:26" s="3" customFormat="1" x14ac:dyDescent="0.3">
      <c r="B215" s="3">
        <f>IF(TRIM(D215)&lt;&gt;"",MAX($B$5:B214)+1,"")</f>
        <v>210</v>
      </c>
      <c r="C215" s="84" t="s">
        <v>68</v>
      </c>
      <c r="D215" s="84" t="s">
        <v>581</v>
      </c>
      <c r="E215" s="84" t="s">
        <v>547</v>
      </c>
      <c r="F215" s="84" t="s">
        <v>547</v>
      </c>
      <c r="G215" s="3" t="str">
        <f>IFERROR(VLOOKUP($F215,'Table Names'!A:B,2,FALSE),"")</f>
        <v>Financial Batch</v>
      </c>
      <c r="H215" s="3" t="str">
        <f>VLOOKUP($D215,StagingData!$D:$O,4,FALSE)</f>
        <v>No</v>
      </c>
      <c r="I215" s="2"/>
      <c r="J215" s="98" t="str">
        <f>IF(VLOOKUP(D215,StagingData!D:O,6,FALSE)=""," ",VLOOKUP(D215,StagingData!D:O,6,FALSE))</f>
        <v xml:space="preserve"> </v>
      </c>
      <c r="K215" s="99" t="str">
        <f>IF(VLOOKUP($D215,StagingData!$D:$O,7,FALSE)=""," ",VLOOKUP($D215,StagingData!$D:$O,7,FALSE))</f>
        <v xml:space="preserve"> </v>
      </c>
      <c r="L215" s="99" t="str">
        <f>IF(VLOOKUP($D215,StagingData!$D:$O,8,FALSE)=""," ",VLOOKUP($D215,StagingData!$D:$O,8,FALSE))</f>
        <v xml:space="preserve"> </v>
      </c>
      <c r="M215" s="99" t="str">
        <f>IF(VLOOKUP($D215,StagingData!$D:$O,9,FALSE)=""," ",VLOOKUP($D215,StagingData!$D:$O,9,FALSE))</f>
        <v xml:space="preserve"> </v>
      </c>
      <c r="N215" s="99" t="e">
        <f>IF(VLOOKUP($D215,StagingData!$D:$O,10,FALSE)=""," ",VLOOKUP($D215,StagingData!$D:$O,10,FALSE))</f>
        <v>#N/A</v>
      </c>
      <c r="O215" s="99" t="e">
        <f>IF(VLOOKUP($D215,StagingData!$D:$O,11,FALSE)=""," ",VLOOKUP($D215,StagingData!$D:$O,11,FALSE))</f>
        <v>#N/A</v>
      </c>
      <c r="P215" s="99" t="str">
        <f>IF(VLOOKUP($D215,StagingData!$D:$O,12,FALSE)=""," ",VLOOKUP($D215,StagingData!$D:$O,12,FALSE))</f>
        <v xml:space="preserve"> </v>
      </c>
      <c r="Q215" s="50"/>
      <c r="R215" s="53"/>
      <c r="S215" s="53"/>
      <c r="T215" s="53">
        <v>0</v>
      </c>
      <c r="U215" s="53">
        <v>0</v>
      </c>
      <c r="V215" s="59">
        <f t="shared" si="6"/>
        <v>0</v>
      </c>
      <c r="W215" s="59">
        <f t="shared" si="7"/>
        <v>0</v>
      </c>
      <c r="X215" s="35"/>
      <c r="Y215" s="84"/>
      <c r="Z215" s="39"/>
    </row>
    <row r="216" spans="2:26" s="3" customFormat="1" x14ac:dyDescent="0.3">
      <c r="B216" s="3">
        <f>IF(TRIM(D216)&lt;&gt;"",MAX($B$5:B215)+1,"")</f>
        <v>211</v>
      </c>
      <c r="C216" s="84" t="s">
        <v>68</v>
      </c>
      <c r="D216" s="84" t="s">
        <v>581</v>
      </c>
      <c r="E216" s="84" t="s">
        <v>546</v>
      </c>
      <c r="F216" s="84" t="s">
        <v>548</v>
      </c>
      <c r="G216" s="3" t="str">
        <f>IFERROR(VLOOKUP($F216,'Table Names'!A:B,2,FALSE),"")</f>
        <v>Finalization Run Number Status</v>
      </c>
      <c r="H216" s="3" t="str">
        <f>VLOOKUP($D216,StagingData!$D:$O,4,FALSE)</f>
        <v>No</v>
      </c>
      <c r="I216" s="2"/>
      <c r="J216" s="98" t="str">
        <f>IF(VLOOKUP(D216,StagingData!D:O,6,FALSE)=""," ",VLOOKUP(D216,StagingData!D:O,6,FALSE))</f>
        <v xml:space="preserve"> </v>
      </c>
      <c r="K216" s="99" t="str">
        <f>IF(VLOOKUP($D216,StagingData!$D:$O,7,FALSE)=""," ",VLOOKUP($D216,StagingData!$D:$O,7,FALSE))</f>
        <v xml:space="preserve"> </v>
      </c>
      <c r="L216" s="99" t="str">
        <f>IF(VLOOKUP($D216,StagingData!$D:$O,8,FALSE)=""," ",VLOOKUP($D216,StagingData!$D:$O,8,FALSE))</f>
        <v xml:space="preserve"> </v>
      </c>
      <c r="M216" s="99" t="str">
        <f>IF(VLOOKUP($D216,StagingData!$D:$O,9,FALSE)=""," ",VLOOKUP($D216,StagingData!$D:$O,9,FALSE))</f>
        <v xml:space="preserve"> </v>
      </c>
      <c r="N216" s="99" t="e">
        <f>IF(VLOOKUP($D216,StagingData!$D:$O,10,FALSE)=""," ",VLOOKUP($D216,StagingData!$D:$O,10,FALSE))</f>
        <v>#N/A</v>
      </c>
      <c r="O216" s="99" t="e">
        <f>IF(VLOOKUP($D216,StagingData!$D:$O,11,FALSE)=""," ",VLOOKUP($D216,StagingData!$D:$O,11,FALSE))</f>
        <v>#N/A</v>
      </c>
      <c r="P216" s="99" t="str">
        <f>IF(VLOOKUP($D216,StagingData!$D:$O,12,FALSE)=""," ",VLOOKUP($D216,StagingData!$D:$O,12,FALSE))</f>
        <v xml:space="preserve"> </v>
      </c>
      <c r="Q216" s="50"/>
      <c r="R216" s="53"/>
      <c r="S216" s="53"/>
      <c r="T216" s="53">
        <v>0</v>
      </c>
      <c r="U216" s="53">
        <v>0</v>
      </c>
      <c r="V216" s="59">
        <f t="shared" si="6"/>
        <v>0</v>
      </c>
      <c r="W216" s="59">
        <f t="shared" si="7"/>
        <v>0</v>
      </c>
      <c r="X216" s="35"/>
      <c r="Y216" s="84"/>
      <c r="Z216" s="39"/>
    </row>
    <row r="217" spans="2:26" s="3" customFormat="1" x14ac:dyDescent="0.3">
      <c r="B217" s="3">
        <f>IF(TRIM(D217)&lt;&gt;"",MAX($B$5:B216)+1,"")</f>
        <v>212</v>
      </c>
      <c r="C217" s="84" t="s">
        <v>68</v>
      </c>
      <c r="D217" s="84" t="s">
        <v>72</v>
      </c>
      <c r="E217" s="84" t="s">
        <v>340</v>
      </c>
      <c r="F217" s="84" t="s">
        <v>340</v>
      </c>
      <c r="G217" s="3" t="str">
        <f>IFERROR(VLOOKUP($F217,'Table Names'!A:B,2,FALSE),"")</f>
        <v>GL Codes</v>
      </c>
      <c r="H217" s="3" t="str">
        <f>VLOOKUP($D217,StagingData!$D:$O,4,FALSE)</f>
        <v>No</v>
      </c>
      <c r="I217" s="2"/>
      <c r="J217" s="98" t="str">
        <f>IF(VLOOKUP(D217,StagingData!D:O,6,FALSE)=""," ",VLOOKUP(D217,StagingData!D:O,6,FALSE))</f>
        <v xml:space="preserve"> </v>
      </c>
      <c r="K217" s="99" t="str">
        <f>IF(VLOOKUP($D217,StagingData!$D:$O,7,FALSE)=""," ",VLOOKUP($D217,StagingData!$D:$O,7,FALSE))</f>
        <v xml:space="preserve"> </v>
      </c>
      <c r="L217" s="99" t="str">
        <f>IF(VLOOKUP($D217,StagingData!$D:$O,8,FALSE)=""," ",VLOOKUP($D217,StagingData!$D:$O,8,FALSE))</f>
        <v xml:space="preserve"> </v>
      </c>
      <c r="M217" s="99" t="str">
        <f>IF(VLOOKUP($D217,StagingData!$D:$O,9,FALSE)=""," ",VLOOKUP($D217,StagingData!$D:$O,9,FALSE))</f>
        <v xml:space="preserve"> </v>
      </c>
      <c r="N217" s="99" t="e">
        <f>IF(VLOOKUP($D217,StagingData!$D:$O,10,FALSE)=""," ",VLOOKUP($D217,StagingData!$D:$O,10,FALSE))</f>
        <v>#N/A</v>
      </c>
      <c r="O217" s="99" t="e">
        <f>IF(VLOOKUP($D217,StagingData!$D:$O,11,FALSE)=""," ",VLOOKUP($D217,StagingData!$D:$O,11,FALSE))</f>
        <v>#N/A</v>
      </c>
      <c r="P217" s="99" t="str">
        <f>IF(VLOOKUP($D217,StagingData!$D:$O,12,FALSE)=""," ",VLOOKUP($D217,StagingData!$D:$O,12,FALSE))</f>
        <v xml:space="preserve"> </v>
      </c>
      <c r="Q217" s="51"/>
      <c r="R217" s="57"/>
      <c r="S217" s="57"/>
      <c r="T217" s="53">
        <v>0</v>
      </c>
      <c r="U217" s="53">
        <v>0</v>
      </c>
      <c r="V217" s="59">
        <f t="shared" si="6"/>
        <v>0</v>
      </c>
      <c r="W217" s="59">
        <f t="shared" si="7"/>
        <v>0</v>
      </c>
      <c r="X217" s="36"/>
      <c r="Y217" s="84"/>
      <c r="Z217" s="40"/>
    </row>
    <row r="218" spans="2:26" s="3" customFormat="1" x14ac:dyDescent="0.3">
      <c r="B218" s="3">
        <f>IF(TRIM(D218)&lt;&gt;"",MAX($B$5:B217)+1,"")</f>
        <v>213</v>
      </c>
      <c r="C218" s="84" t="s">
        <v>68</v>
      </c>
      <c r="D218" s="84" t="s">
        <v>588</v>
      </c>
      <c r="E218" s="84" t="s">
        <v>372</v>
      </c>
      <c r="F218" s="84" t="s">
        <v>373</v>
      </c>
      <c r="G218" s="3" t="str">
        <f>IFERROR(VLOOKUP($F218,'Table Names'!A:B,2,FALSE),"")</f>
        <v>Documents</v>
      </c>
      <c r="H218" s="3" t="str">
        <f>VLOOKUP($D218,StagingData!$D:$O,4,FALSE)</f>
        <v>No</v>
      </c>
      <c r="I218" s="2"/>
      <c r="J218" s="98" t="str">
        <f>IF(VLOOKUP(D218,StagingData!D:O,6,FALSE)=""," ",VLOOKUP(D218,StagingData!D:O,6,FALSE))</f>
        <v xml:space="preserve"> </v>
      </c>
      <c r="K218" s="99" t="str">
        <f>IF(VLOOKUP($D218,StagingData!$D:$O,7,FALSE)=""," ",VLOOKUP($D218,StagingData!$D:$O,7,FALSE))</f>
        <v xml:space="preserve"> </v>
      </c>
      <c r="L218" s="99" t="str">
        <f>IF(VLOOKUP($D218,StagingData!$D:$O,8,FALSE)=""," ",VLOOKUP($D218,StagingData!$D:$O,8,FALSE))</f>
        <v xml:space="preserve"> </v>
      </c>
      <c r="M218" s="99" t="str">
        <f>IF(VLOOKUP($D218,StagingData!$D:$O,9,FALSE)=""," ",VLOOKUP($D218,StagingData!$D:$O,9,FALSE))</f>
        <v xml:space="preserve"> </v>
      </c>
      <c r="N218" s="99" t="e">
        <f>IF(VLOOKUP($D218,StagingData!$D:$O,10,FALSE)=""," ",VLOOKUP($D218,StagingData!$D:$O,10,FALSE))</f>
        <v>#N/A</v>
      </c>
      <c r="O218" s="99" t="e">
        <f>IF(VLOOKUP($D218,StagingData!$D:$O,11,FALSE)=""," ",VLOOKUP($D218,StagingData!$D:$O,11,FALSE))</f>
        <v>#N/A</v>
      </c>
      <c r="P218" s="99" t="str">
        <f>IF(VLOOKUP($D218,StagingData!$D:$O,12,FALSE)=""," ",VLOOKUP($D218,StagingData!$D:$O,12,FALSE))</f>
        <v xml:space="preserve"> </v>
      </c>
      <c r="Q218" s="51"/>
      <c r="R218" s="57"/>
      <c r="S218" s="57"/>
      <c r="T218" s="53">
        <v>0</v>
      </c>
      <c r="U218" s="53">
        <v>0</v>
      </c>
      <c r="V218" s="59">
        <f t="shared" si="6"/>
        <v>0</v>
      </c>
      <c r="W218" s="59">
        <f t="shared" si="7"/>
        <v>0</v>
      </c>
      <c r="X218" s="36"/>
      <c r="Y218" s="84"/>
      <c r="Z218" s="40"/>
    </row>
    <row r="219" spans="2:26" s="3" customFormat="1" x14ac:dyDescent="0.3">
      <c r="B219" s="3">
        <f>IF(TRIM(D219)&lt;&gt;"",MAX($B$5:B218)+1,"")</f>
        <v>214</v>
      </c>
      <c r="C219" s="84" t="s">
        <v>68</v>
      </c>
      <c r="D219" s="84" t="s">
        <v>588</v>
      </c>
      <c r="E219" s="84" t="s">
        <v>372</v>
      </c>
      <c r="F219" s="84" t="s">
        <v>372</v>
      </c>
      <c r="G219" s="3" t="str">
        <f>IFERROR(VLOOKUP($F219,'Table Names'!A:B,2,FALSE),"")</f>
        <v>Finalized Transactions</v>
      </c>
      <c r="H219" s="3" t="str">
        <f>VLOOKUP($D219,StagingData!$D:$O,4,FALSE)</f>
        <v>No</v>
      </c>
      <c r="I219" s="2"/>
      <c r="J219" s="98" t="str">
        <f>IF(VLOOKUP(D219,StagingData!D:O,6,FALSE)=""," ",VLOOKUP(D219,StagingData!D:O,6,FALSE))</f>
        <v xml:space="preserve"> </v>
      </c>
      <c r="K219" s="99" t="str">
        <f>IF(VLOOKUP($D219,StagingData!$D:$O,7,FALSE)=""," ",VLOOKUP($D219,StagingData!$D:$O,7,FALSE))</f>
        <v xml:space="preserve"> </v>
      </c>
      <c r="L219" s="99" t="str">
        <f>IF(VLOOKUP($D219,StagingData!$D:$O,8,FALSE)=""," ",VLOOKUP($D219,StagingData!$D:$O,8,FALSE))</f>
        <v xml:space="preserve"> </v>
      </c>
      <c r="M219" s="99" t="str">
        <f>IF(VLOOKUP($D219,StagingData!$D:$O,9,FALSE)=""," ",VLOOKUP($D219,StagingData!$D:$O,9,FALSE))</f>
        <v xml:space="preserve"> </v>
      </c>
      <c r="N219" s="99" t="e">
        <f>IF(VLOOKUP($D219,StagingData!$D:$O,10,FALSE)=""," ",VLOOKUP($D219,StagingData!$D:$O,10,FALSE))</f>
        <v>#N/A</v>
      </c>
      <c r="O219" s="99" t="e">
        <f>IF(VLOOKUP($D219,StagingData!$D:$O,11,FALSE)=""," ",VLOOKUP($D219,StagingData!$D:$O,11,FALSE))</f>
        <v>#N/A</v>
      </c>
      <c r="P219" s="99" t="str">
        <f>IF(VLOOKUP($D219,StagingData!$D:$O,12,FALSE)=""," ",VLOOKUP($D219,StagingData!$D:$O,12,FALSE))</f>
        <v xml:space="preserve"> </v>
      </c>
      <c r="Q219" s="51"/>
      <c r="R219" s="57"/>
      <c r="S219" s="57"/>
      <c r="T219" s="53">
        <v>0</v>
      </c>
      <c r="U219" s="53">
        <v>0</v>
      </c>
      <c r="V219" s="59">
        <f t="shared" si="6"/>
        <v>0</v>
      </c>
      <c r="W219" s="59">
        <f t="shared" si="7"/>
        <v>0</v>
      </c>
      <c r="X219" s="36"/>
      <c r="Y219" s="84"/>
      <c r="Z219" s="40"/>
    </row>
    <row r="220" spans="2:26" s="3" customFormat="1" x14ac:dyDescent="0.3">
      <c r="B220" s="3">
        <f>IF(TRIM(D220)&lt;&gt;"",MAX($B$5:B219)+1,"")</f>
        <v>215</v>
      </c>
      <c r="C220" s="84" t="s">
        <v>68</v>
      </c>
      <c r="D220" s="84" t="s">
        <v>588</v>
      </c>
      <c r="E220" s="84" t="s">
        <v>554</v>
      </c>
      <c r="F220" s="84" t="s">
        <v>551</v>
      </c>
      <c r="G220" s="3" t="str">
        <f>IFERROR(VLOOKUP($F220,'Table Names'!A:B,2,FALSE),"")</f>
        <v>Opening Balances - Ledger/Currency</v>
      </c>
      <c r="H220" s="3" t="str">
        <f>VLOOKUP($D220,StagingData!$D:$O,4,FALSE)</f>
        <v>No</v>
      </c>
      <c r="I220" s="2"/>
      <c r="J220" s="98" t="str">
        <f>IF(VLOOKUP(D220,StagingData!D:O,6,FALSE)=""," ",VLOOKUP(D220,StagingData!D:O,6,FALSE))</f>
        <v xml:space="preserve"> </v>
      </c>
      <c r="K220" s="99" t="str">
        <f>IF(VLOOKUP($D220,StagingData!$D:$O,7,FALSE)=""," ",VLOOKUP($D220,StagingData!$D:$O,7,FALSE))</f>
        <v xml:space="preserve"> </v>
      </c>
      <c r="L220" s="99" t="str">
        <f>IF(VLOOKUP($D220,StagingData!$D:$O,8,FALSE)=""," ",VLOOKUP($D220,StagingData!$D:$O,8,FALSE))</f>
        <v xml:space="preserve"> </v>
      </c>
      <c r="M220" s="99" t="str">
        <f>IF(VLOOKUP($D220,StagingData!$D:$O,9,FALSE)=""," ",VLOOKUP($D220,StagingData!$D:$O,9,FALSE))</f>
        <v xml:space="preserve"> </v>
      </c>
      <c r="N220" s="99" t="e">
        <f>IF(VLOOKUP($D220,StagingData!$D:$O,10,FALSE)=""," ",VLOOKUP($D220,StagingData!$D:$O,10,FALSE))</f>
        <v>#N/A</v>
      </c>
      <c r="O220" s="99" t="e">
        <f>IF(VLOOKUP($D220,StagingData!$D:$O,11,FALSE)=""," ",VLOOKUP($D220,StagingData!$D:$O,11,FALSE))</f>
        <v>#N/A</v>
      </c>
      <c r="P220" s="99" t="str">
        <f>IF(VLOOKUP($D220,StagingData!$D:$O,12,FALSE)=""," ",VLOOKUP($D220,StagingData!$D:$O,12,FALSE))</f>
        <v xml:space="preserve"> </v>
      </c>
      <c r="Q220" s="51"/>
      <c r="R220" s="57"/>
      <c r="S220" s="57"/>
      <c r="T220" s="53">
        <v>0</v>
      </c>
      <c r="U220" s="53">
        <v>0</v>
      </c>
      <c r="V220" s="59">
        <f t="shared" si="6"/>
        <v>0</v>
      </c>
      <c r="W220" s="59">
        <f t="shared" si="7"/>
        <v>0</v>
      </c>
      <c r="X220" s="36"/>
      <c r="Y220" s="84"/>
      <c r="Z220" s="40"/>
    </row>
    <row r="221" spans="2:26" s="3" customFormat="1" x14ac:dyDescent="0.3">
      <c r="B221" s="3">
        <f>IF(TRIM(D221)&lt;&gt;"",MAX($B$5:B220)+1,"")</f>
        <v>216</v>
      </c>
      <c r="C221" s="84" t="s">
        <v>68</v>
      </c>
      <c r="D221" s="84" t="s">
        <v>588</v>
      </c>
      <c r="E221" s="84" t="s">
        <v>554</v>
      </c>
      <c r="F221" s="84" t="s">
        <v>552</v>
      </c>
      <c r="G221" s="3" t="str">
        <f>IFERROR(VLOOKUP($F221,'Table Names'!A:B,2,FALSE),"")</f>
        <v>Opening Balances - Dimension/Ledger/Currency</v>
      </c>
      <c r="H221" s="3" t="str">
        <f>VLOOKUP($D221,StagingData!$D:$O,4,FALSE)</f>
        <v>No</v>
      </c>
      <c r="I221" s="2"/>
      <c r="J221" s="98" t="str">
        <f>IF(VLOOKUP(D221,StagingData!D:O,6,FALSE)=""," ",VLOOKUP(D221,StagingData!D:O,6,FALSE))</f>
        <v xml:space="preserve"> </v>
      </c>
      <c r="K221" s="99" t="str">
        <f>IF(VLOOKUP($D221,StagingData!$D:$O,7,FALSE)=""," ",VLOOKUP($D221,StagingData!$D:$O,7,FALSE))</f>
        <v xml:space="preserve"> </v>
      </c>
      <c r="L221" s="99" t="str">
        <f>IF(VLOOKUP($D221,StagingData!$D:$O,8,FALSE)=""," ",VLOOKUP($D221,StagingData!$D:$O,8,FALSE))</f>
        <v xml:space="preserve"> </v>
      </c>
      <c r="M221" s="99" t="str">
        <f>IF(VLOOKUP($D221,StagingData!$D:$O,9,FALSE)=""," ",VLOOKUP($D221,StagingData!$D:$O,9,FALSE))</f>
        <v xml:space="preserve"> </v>
      </c>
      <c r="N221" s="99" t="e">
        <f>IF(VLOOKUP($D221,StagingData!$D:$O,10,FALSE)=""," ",VLOOKUP($D221,StagingData!$D:$O,10,FALSE))</f>
        <v>#N/A</v>
      </c>
      <c r="O221" s="99" t="e">
        <f>IF(VLOOKUP($D221,StagingData!$D:$O,11,FALSE)=""," ",VLOOKUP($D221,StagingData!$D:$O,11,FALSE))</f>
        <v>#N/A</v>
      </c>
      <c r="P221" s="99" t="str">
        <f>IF(VLOOKUP($D221,StagingData!$D:$O,12,FALSE)=""," ",VLOOKUP($D221,StagingData!$D:$O,12,FALSE))</f>
        <v xml:space="preserve"> </v>
      </c>
      <c r="Q221" s="51"/>
      <c r="R221" s="57"/>
      <c r="S221" s="57"/>
      <c r="T221" s="53">
        <v>0</v>
      </c>
      <c r="U221" s="53">
        <v>0</v>
      </c>
      <c r="V221" s="59">
        <f t="shared" si="6"/>
        <v>0</v>
      </c>
      <c r="W221" s="59">
        <f t="shared" si="7"/>
        <v>0</v>
      </c>
      <c r="X221" s="36"/>
      <c r="Y221" s="84"/>
      <c r="Z221" s="40"/>
    </row>
    <row r="222" spans="2:26" s="3" customFormat="1" x14ac:dyDescent="0.3">
      <c r="B222" s="3">
        <f>IF(TRIM(D222)&lt;&gt;"",MAX($B$5:B221)+1,"")</f>
        <v>217</v>
      </c>
      <c r="C222" s="84" t="s">
        <v>68</v>
      </c>
      <c r="D222" s="84" t="s">
        <v>588</v>
      </c>
      <c r="E222" s="84" t="s">
        <v>554</v>
      </c>
      <c r="F222" s="84" t="s">
        <v>554</v>
      </c>
      <c r="G222" s="3" t="str">
        <f>IFERROR(VLOOKUP($F222,'Table Names'!A:B,2,FALSE),"")</f>
        <v>Opening Balances - Combination of Dimension/Ledger/Currency</v>
      </c>
      <c r="H222" s="3" t="str">
        <f>VLOOKUP($D222,StagingData!$D:$O,4,FALSE)</f>
        <v>No</v>
      </c>
      <c r="I222" s="2"/>
      <c r="J222" s="98" t="str">
        <f>IF(VLOOKUP(D222,StagingData!D:O,6,FALSE)=""," ",VLOOKUP(D222,StagingData!D:O,6,FALSE))</f>
        <v xml:space="preserve"> </v>
      </c>
      <c r="K222" s="99" t="str">
        <f>IF(VLOOKUP($D222,StagingData!$D:$O,7,FALSE)=""," ",VLOOKUP($D222,StagingData!$D:$O,7,FALSE))</f>
        <v xml:space="preserve"> </v>
      </c>
      <c r="L222" s="99" t="str">
        <f>IF(VLOOKUP($D222,StagingData!$D:$O,8,FALSE)=""," ",VLOOKUP($D222,StagingData!$D:$O,8,FALSE))</f>
        <v xml:space="preserve"> </v>
      </c>
      <c r="M222" s="99" t="str">
        <f>IF(VLOOKUP($D222,StagingData!$D:$O,9,FALSE)=""," ",VLOOKUP($D222,StagingData!$D:$O,9,FALSE))</f>
        <v xml:space="preserve"> </v>
      </c>
      <c r="N222" s="99" t="e">
        <f>IF(VLOOKUP($D222,StagingData!$D:$O,10,FALSE)=""," ",VLOOKUP($D222,StagingData!$D:$O,10,FALSE))</f>
        <v>#N/A</v>
      </c>
      <c r="O222" s="99" t="e">
        <f>IF(VLOOKUP($D222,StagingData!$D:$O,11,FALSE)=""," ",VLOOKUP($D222,StagingData!$D:$O,11,FALSE))</f>
        <v>#N/A</v>
      </c>
      <c r="P222" s="99" t="str">
        <f>IF(VLOOKUP($D222,StagingData!$D:$O,12,FALSE)=""," ",VLOOKUP($D222,StagingData!$D:$O,12,FALSE))</f>
        <v xml:space="preserve"> </v>
      </c>
      <c r="Q222" s="51"/>
      <c r="R222" s="57"/>
      <c r="S222" s="57"/>
      <c r="T222" s="53">
        <v>0</v>
      </c>
      <c r="U222" s="53">
        <v>0</v>
      </c>
      <c r="V222" s="59">
        <f t="shared" si="6"/>
        <v>0</v>
      </c>
      <c r="W222" s="59">
        <f t="shared" si="7"/>
        <v>0</v>
      </c>
      <c r="X222" s="36"/>
      <c r="Y222" s="84"/>
      <c r="Z222" s="40"/>
    </row>
    <row r="223" spans="2:26" s="3" customFormat="1" x14ac:dyDescent="0.3">
      <c r="B223" s="3">
        <f>IF(TRIM(D223)&lt;&gt;"",MAX($B$5:B222)+1,"")</f>
        <v>218</v>
      </c>
      <c r="C223" s="84" t="s">
        <v>68</v>
      </c>
      <c r="D223" s="84" t="s">
        <v>524</v>
      </c>
      <c r="E223" s="84" t="s">
        <v>543</v>
      </c>
      <c r="F223" s="84" t="s">
        <v>543</v>
      </c>
      <c r="G223" s="3" t="str">
        <f>IFERROR(VLOOKUP($F223,'Table Names'!A:B,2,FALSE),"")</f>
        <v>Periods</v>
      </c>
      <c r="H223" s="3" t="str">
        <f>VLOOKUP($D223,StagingData!$D:$O,4,FALSE)</f>
        <v>No</v>
      </c>
      <c r="I223" s="2"/>
      <c r="J223" s="98" t="str">
        <f>IF(VLOOKUP(D223,StagingData!D:O,6,FALSE)=""," ",VLOOKUP(D223,StagingData!D:O,6,FALSE))</f>
        <v xml:space="preserve"> </v>
      </c>
      <c r="K223" s="99" t="str">
        <f>IF(VLOOKUP($D223,StagingData!$D:$O,7,FALSE)=""," ",VLOOKUP($D223,StagingData!$D:$O,7,FALSE))</f>
        <v xml:space="preserve"> </v>
      </c>
      <c r="L223" s="99" t="str">
        <f>IF(VLOOKUP($D223,StagingData!$D:$O,8,FALSE)=""," ",VLOOKUP($D223,StagingData!$D:$O,8,FALSE))</f>
        <v xml:space="preserve"> </v>
      </c>
      <c r="M223" s="99" t="str">
        <f>IF(VLOOKUP($D223,StagingData!$D:$O,9,FALSE)=""," ",VLOOKUP($D223,StagingData!$D:$O,9,FALSE))</f>
        <v xml:space="preserve"> </v>
      </c>
      <c r="N223" s="99" t="e">
        <f>IF(VLOOKUP($D223,StagingData!$D:$O,10,FALSE)=""," ",VLOOKUP($D223,StagingData!$D:$O,10,FALSE))</f>
        <v>#N/A</v>
      </c>
      <c r="O223" s="99" t="e">
        <f>IF(VLOOKUP($D223,StagingData!$D:$O,11,FALSE)=""," ",VLOOKUP($D223,StagingData!$D:$O,11,FALSE))</f>
        <v>#N/A</v>
      </c>
      <c r="P223" s="99" t="str">
        <f>IF(VLOOKUP($D223,StagingData!$D:$O,12,FALSE)=""," ",VLOOKUP($D223,StagingData!$D:$O,12,FALSE))</f>
        <v xml:space="preserve"> </v>
      </c>
      <c r="Q223" s="51"/>
      <c r="R223" s="57"/>
      <c r="S223" s="57"/>
      <c r="T223" s="53">
        <v>0</v>
      </c>
      <c r="U223" s="53">
        <v>0</v>
      </c>
      <c r="V223" s="59">
        <f t="shared" si="6"/>
        <v>0</v>
      </c>
      <c r="W223" s="59">
        <f t="shared" si="7"/>
        <v>0</v>
      </c>
      <c r="X223" s="36"/>
      <c r="Y223" s="84"/>
      <c r="Z223" s="40"/>
    </row>
    <row r="224" spans="2:26" s="3" customFormat="1" x14ac:dyDescent="0.3">
      <c r="B224" s="3">
        <f>IF(TRIM(D224)&lt;&gt;"",MAX($B$5:B223)+1,"")</f>
        <v>219</v>
      </c>
      <c r="C224" s="84" t="s">
        <v>68</v>
      </c>
      <c r="D224" s="84" t="s">
        <v>524</v>
      </c>
      <c r="E224" s="84" t="s">
        <v>545</v>
      </c>
      <c r="F224" s="84" t="s">
        <v>545</v>
      </c>
      <c r="G224" s="3" t="str">
        <f>IFERROR(VLOOKUP($F224,'Table Names'!A:B,2,FALSE),"")</f>
        <v>Period Status</v>
      </c>
      <c r="H224" s="3" t="str">
        <f>VLOOKUP($D224,StagingData!$D:$O,4,FALSE)</f>
        <v>No</v>
      </c>
      <c r="I224" s="2"/>
      <c r="J224" s="98" t="str">
        <f>IF(VLOOKUP(D224,StagingData!D:O,6,FALSE)=""," ",VLOOKUP(D224,StagingData!D:O,6,FALSE))</f>
        <v xml:space="preserve"> </v>
      </c>
      <c r="K224" s="99" t="str">
        <f>IF(VLOOKUP($D224,StagingData!$D:$O,7,FALSE)=""," ",VLOOKUP($D224,StagingData!$D:$O,7,FALSE))</f>
        <v xml:space="preserve"> </v>
      </c>
      <c r="L224" s="99" t="str">
        <f>IF(VLOOKUP($D224,StagingData!$D:$O,8,FALSE)=""," ",VLOOKUP($D224,StagingData!$D:$O,8,FALSE))</f>
        <v xml:space="preserve"> </v>
      </c>
      <c r="M224" s="99" t="str">
        <f>IF(VLOOKUP($D224,StagingData!$D:$O,9,FALSE)=""," ",VLOOKUP($D224,StagingData!$D:$O,9,FALSE))</f>
        <v xml:space="preserve"> </v>
      </c>
      <c r="N224" s="99" t="e">
        <f>IF(VLOOKUP($D224,StagingData!$D:$O,10,FALSE)=""," ",VLOOKUP($D224,StagingData!$D:$O,10,FALSE))</f>
        <v>#N/A</v>
      </c>
      <c r="O224" s="99" t="e">
        <f>IF(VLOOKUP($D224,StagingData!$D:$O,11,FALSE)=""," ",VLOOKUP($D224,StagingData!$D:$O,11,FALSE))</f>
        <v>#N/A</v>
      </c>
      <c r="P224" s="99" t="str">
        <f>IF(VLOOKUP($D224,StagingData!$D:$O,12,FALSE)=""," ",VLOOKUP($D224,StagingData!$D:$O,12,FALSE))</f>
        <v xml:space="preserve"> </v>
      </c>
      <c r="Q224" s="51"/>
      <c r="R224" s="57"/>
      <c r="S224" s="57"/>
      <c r="T224" s="53">
        <v>0</v>
      </c>
      <c r="U224" s="53">
        <v>0</v>
      </c>
      <c r="V224" s="59">
        <f t="shared" si="6"/>
        <v>0</v>
      </c>
      <c r="W224" s="59">
        <f t="shared" si="7"/>
        <v>0</v>
      </c>
      <c r="X224" s="36"/>
      <c r="Y224" s="84"/>
      <c r="Z224" s="40"/>
    </row>
    <row r="225" spans="2:26" s="3" customFormat="1" x14ac:dyDescent="0.3">
      <c r="B225" s="3">
        <f>IF(TRIM(D225)&lt;&gt;"",MAX($B$5:B224)+1,"")</f>
        <v>220</v>
      </c>
      <c r="C225" s="84" t="s">
        <v>68</v>
      </c>
      <c r="D225" s="84" t="s">
        <v>589</v>
      </c>
      <c r="E225" s="84" t="s">
        <v>553</v>
      </c>
      <c r="F225" s="84" t="s">
        <v>549</v>
      </c>
      <c r="G225" s="3" t="str">
        <f>IFERROR(VLOOKUP($F225,'Table Names'!A:B,2,FALSE),"")</f>
        <v>History - Ledger Account Totals</v>
      </c>
      <c r="H225" s="3" t="str">
        <f>VLOOKUP($D225,StagingData!$D:$O,4,FALSE)</f>
        <v>No</v>
      </c>
      <c r="I225" s="2"/>
      <c r="J225" s="98" t="str">
        <f>IF(VLOOKUP(D225,StagingData!D:O,6,FALSE)=""," ",VLOOKUP(D225,StagingData!D:O,6,FALSE))</f>
        <v xml:space="preserve"> </v>
      </c>
      <c r="K225" s="99" t="str">
        <f>IF(VLOOKUP($D225,StagingData!$D:$O,7,FALSE)=""," ",VLOOKUP($D225,StagingData!$D:$O,7,FALSE))</f>
        <v xml:space="preserve"> </v>
      </c>
      <c r="L225" s="99" t="str">
        <f>IF(VLOOKUP($D225,StagingData!$D:$O,8,FALSE)=""," ",VLOOKUP($D225,StagingData!$D:$O,8,FALSE))</f>
        <v xml:space="preserve"> </v>
      </c>
      <c r="M225" s="99" t="str">
        <f>IF(VLOOKUP($D225,StagingData!$D:$O,9,FALSE)=""," ",VLOOKUP($D225,StagingData!$D:$O,9,FALSE))</f>
        <v xml:space="preserve"> </v>
      </c>
      <c r="N225" s="99" t="e">
        <f>IF(VLOOKUP($D225,StagingData!$D:$O,10,FALSE)=""," ",VLOOKUP($D225,StagingData!$D:$O,10,FALSE))</f>
        <v>#N/A</v>
      </c>
      <c r="O225" s="99" t="e">
        <f>IF(VLOOKUP($D225,StagingData!$D:$O,11,FALSE)=""," ",VLOOKUP($D225,StagingData!$D:$O,11,FALSE))</f>
        <v>#N/A</v>
      </c>
      <c r="P225" s="99" t="str">
        <f>IF(VLOOKUP($D225,StagingData!$D:$O,12,FALSE)=""," ",VLOOKUP($D225,StagingData!$D:$O,12,FALSE))</f>
        <v xml:space="preserve"> </v>
      </c>
      <c r="Q225" s="51"/>
      <c r="R225" s="57"/>
      <c r="S225" s="57"/>
      <c r="T225" s="53">
        <v>0</v>
      </c>
      <c r="U225" s="53">
        <v>0</v>
      </c>
      <c r="V225" s="59">
        <f t="shared" si="6"/>
        <v>0</v>
      </c>
      <c r="W225" s="59">
        <f t="shared" si="7"/>
        <v>0</v>
      </c>
      <c r="X225" s="36"/>
      <c r="Y225" s="84"/>
      <c r="Z225" s="40"/>
    </row>
    <row r="226" spans="2:26" s="3" customFormat="1" x14ac:dyDescent="0.3">
      <c r="B226" s="3">
        <f>IF(TRIM(D226)&lt;&gt;"",MAX($B$5:B225)+1,"")</f>
        <v>221</v>
      </c>
      <c r="C226" s="84" t="s">
        <v>68</v>
      </c>
      <c r="D226" s="84" t="s">
        <v>589</v>
      </c>
      <c r="E226" s="84" t="s">
        <v>553</v>
      </c>
      <c r="F226" s="84" t="s">
        <v>550</v>
      </c>
      <c r="G226" s="3" t="str">
        <f>IFERROR(VLOOKUP($F226,'Table Names'!A:B,2,FALSE),"")</f>
        <v>History - Dimension/Ledger Account Totals</v>
      </c>
      <c r="H226" s="3" t="str">
        <f>VLOOKUP($D226,StagingData!$D:$O,4,FALSE)</f>
        <v>No</v>
      </c>
      <c r="I226" s="2"/>
      <c r="J226" s="98" t="str">
        <f>IF(VLOOKUP(D226,StagingData!D:O,6,FALSE)=""," ",VLOOKUP(D226,StagingData!D:O,6,FALSE))</f>
        <v xml:space="preserve"> </v>
      </c>
      <c r="K226" s="99" t="str">
        <f>IF(VLOOKUP($D226,StagingData!$D:$O,7,FALSE)=""," ",VLOOKUP($D226,StagingData!$D:$O,7,FALSE))</f>
        <v xml:space="preserve"> </v>
      </c>
      <c r="L226" s="99" t="str">
        <f>IF(VLOOKUP($D226,StagingData!$D:$O,8,FALSE)=""," ",VLOOKUP($D226,StagingData!$D:$O,8,FALSE))</f>
        <v xml:space="preserve"> </v>
      </c>
      <c r="M226" s="99" t="str">
        <f>IF(VLOOKUP($D226,StagingData!$D:$O,9,FALSE)=""," ",VLOOKUP($D226,StagingData!$D:$O,9,FALSE))</f>
        <v xml:space="preserve"> </v>
      </c>
      <c r="N226" s="99" t="e">
        <f>IF(VLOOKUP($D226,StagingData!$D:$O,10,FALSE)=""," ",VLOOKUP($D226,StagingData!$D:$O,10,FALSE))</f>
        <v>#N/A</v>
      </c>
      <c r="O226" s="99" t="e">
        <f>IF(VLOOKUP($D226,StagingData!$D:$O,11,FALSE)=""," ",VLOOKUP($D226,StagingData!$D:$O,11,FALSE))</f>
        <v>#N/A</v>
      </c>
      <c r="P226" s="99" t="str">
        <f>IF(VLOOKUP($D226,StagingData!$D:$O,12,FALSE)=""," ",VLOOKUP($D226,StagingData!$D:$O,12,FALSE))</f>
        <v xml:space="preserve"> </v>
      </c>
      <c r="Q226" s="51"/>
      <c r="R226" s="57"/>
      <c r="S226" s="57"/>
      <c r="T226" s="53">
        <v>0</v>
      </c>
      <c r="U226" s="53">
        <v>0</v>
      </c>
      <c r="V226" s="59">
        <f t="shared" si="6"/>
        <v>0</v>
      </c>
      <c r="W226" s="59">
        <f t="shared" si="7"/>
        <v>0</v>
      </c>
      <c r="X226" s="36"/>
      <c r="Y226" s="84"/>
      <c r="Z226" s="40"/>
    </row>
    <row r="227" spans="2:26" s="3" customFormat="1" x14ac:dyDescent="0.3">
      <c r="B227" s="3">
        <f>IF(TRIM(D227)&lt;&gt;"",MAX($B$5:B226)+1,"")</f>
        <v>222</v>
      </c>
      <c r="C227" s="84" t="s">
        <v>68</v>
      </c>
      <c r="D227" s="84" t="s">
        <v>589</v>
      </c>
      <c r="E227" s="84" t="s">
        <v>553</v>
      </c>
      <c r="F227" s="84" t="s">
        <v>553</v>
      </c>
      <c r="G227" s="3" t="str">
        <f>IFERROR(VLOOKUP($F227,'Table Names'!A:B,2,FALSE),"")</f>
        <v>History - Dimension/Ledger Account Combination Totals</v>
      </c>
      <c r="H227" s="3" t="str">
        <f>VLOOKUP($D227,StagingData!$D:$O,4,FALSE)</f>
        <v>No</v>
      </c>
      <c r="I227" s="2"/>
      <c r="J227" s="98" t="str">
        <f>IF(VLOOKUP(D227,StagingData!D:O,6,FALSE)=""," ",VLOOKUP(D227,StagingData!D:O,6,FALSE))</f>
        <v xml:space="preserve"> </v>
      </c>
      <c r="K227" s="99" t="str">
        <f>IF(VLOOKUP($D227,StagingData!$D:$O,7,FALSE)=""," ",VLOOKUP($D227,StagingData!$D:$O,7,FALSE))</f>
        <v xml:space="preserve"> </v>
      </c>
      <c r="L227" s="99" t="str">
        <f>IF(VLOOKUP($D227,StagingData!$D:$O,8,FALSE)=""," ",VLOOKUP($D227,StagingData!$D:$O,8,FALSE))</f>
        <v xml:space="preserve"> </v>
      </c>
      <c r="M227" s="99" t="str">
        <f>IF(VLOOKUP($D227,StagingData!$D:$O,9,FALSE)=""," ",VLOOKUP($D227,StagingData!$D:$O,9,FALSE))</f>
        <v xml:space="preserve"> </v>
      </c>
      <c r="N227" s="99" t="e">
        <f>IF(VLOOKUP($D227,StagingData!$D:$O,10,FALSE)=""," ",VLOOKUP($D227,StagingData!$D:$O,10,FALSE))</f>
        <v>#N/A</v>
      </c>
      <c r="O227" s="99" t="e">
        <f>IF(VLOOKUP($D227,StagingData!$D:$O,11,FALSE)=""," ",VLOOKUP($D227,StagingData!$D:$O,11,FALSE))</f>
        <v>#N/A</v>
      </c>
      <c r="P227" s="99" t="str">
        <f>IF(VLOOKUP($D227,StagingData!$D:$O,12,FALSE)=""," ",VLOOKUP($D227,StagingData!$D:$O,12,FALSE))</f>
        <v xml:space="preserve"> </v>
      </c>
      <c r="Q227" s="51"/>
      <c r="R227" s="57"/>
      <c r="S227" s="57"/>
      <c r="T227" s="53"/>
      <c r="U227" s="53"/>
      <c r="V227" s="59"/>
      <c r="W227" s="59"/>
      <c r="X227" s="36"/>
      <c r="Y227" s="84"/>
      <c r="Z227" s="40"/>
    </row>
    <row r="228" spans="2:26" s="3" customFormat="1" x14ac:dyDescent="0.3">
      <c r="B228" s="3">
        <f>IF(TRIM(D228)&lt;&gt;"",MAX($B$5:B227)+1,"")</f>
        <v>223</v>
      </c>
      <c r="C228" s="84" t="s">
        <v>73</v>
      </c>
      <c r="D228" s="84" t="s">
        <v>74</v>
      </c>
      <c r="E228" s="84" t="s">
        <v>341</v>
      </c>
      <c r="F228" s="84" t="s">
        <v>341</v>
      </c>
      <c r="G228" s="3" t="str">
        <f>IFERROR(VLOOKUP($F228,'Table Names'!A:B,2,FALSE),"")</f>
        <v>Adjustment Orders</v>
      </c>
      <c r="H228" s="3" t="str">
        <f>VLOOKUP($D228,StagingData!$D:$O,4,FALSE)</f>
        <v>No</v>
      </c>
      <c r="I228" s="2"/>
      <c r="J228" s="98" t="str">
        <f>IF(VLOOKUP(D228,StagingData!D:O,6,FALSE)=""," ",VLOOKUP(D228,StagingData!D:O,6,FALSE))</f>
        <v xml:space="preserve"> </v>
      </c>
      <c r="K228" s="99" t="str">
        <f>IF(VLOOKUP($D228,StagingData!$D:$O,7,FALSE)=""," ",VLOOKUP($D228,StagingData!$D:$O,7,FALSE))</f>
        <v xml:space="preserve"> </v>
      </c>
      <c r="L228" s="99" t="str">
        <f>IF(VLOOKUP($D228,StagingData!$D:$O,8,FALSE)=""," ",VLOOKUP($D228,StagingData!$D:$O,8,FALSE))</f>
        <v xml:space="preserve"> </v>
      </c>
      <c r="M228" s="99" t="str">
        <f>IF(VLOOKUP($D228,StagingData!$D:$O,9,FALSE)=""," ",VLOOKUP($D228,StagingData!$D:$O,9,FALSE))</f>
        <v xml:space="preserve"> </v>
      </c>
      <c r="N228" s="99" t="e">
        <f>IF(VLOOKUP($D228,StagingData!$D:$O,10,FALSE)=""," ",VLOOKUP($D228,StagingData!$D:$O,10,FALSE))</f>
        <v>#N/A</v>
      </c>
      <c r="O228" s="99" t="e">
        <f>IF(VLOOKUP($D228,StagingData!$D:$O,11,FALSE)=""," ",VLOOKUP($D228,StagingData!$D:$O,11,FALSE))</f>
        <v>#N/A</v>
      </c>
      <c r="P228" s="99" t="str">
        <f>IF(VLOOKUP($D228,StagingData!$D:$O,12,FALSE)=""," ",VLOOKUP($D228,StagingData!$D:$O,12,FALSE))</f>
        <v xml:space="preserve"> </v>
      </c>
      <c r="Q228" s="51"/>
      <c r="R228" s="57"/>
      <c r="S228" s="57"/>
      <c r="T228" s="53"/>
      <c r="U228" s="53"/>
      <c r="V228" s="59"/>
      <c r="W228" s="59"/>
      <c r="X228" s="36"/>
      <c r="Y228" s="84"/>
      <c r="Z228" s="40"/>
    </row>
    <row r="229" spans="2:26" s="3" customFormat="1" x14ac:dyDescent="0.3">
      <c r="B229" s="3">
        <f>IF(TRIM(D229)&lt;&gt;"",MAX($B$5:B228)+1,"")</f>
        <v>224</v>
      </c>
      <c r="C229" s="84" t="s">
        <v>73</v>
      </c>
      <c r="D229" s="84" t="s">
        <v>74</v>
      </c>
      <c r="E229" s="84" t="s">
        <v>341</v>
      </c>
      <c r="F229" s="84" t="s">
        <v>342</v>
      </c>
      <c r="G229" s="3" t="str">
        <f>IFERROR(VLOOKUP($F229,'Table Names'!A:B,2,FALSE),"")</f>
        <v>Adjustment Order Lines</v>
      </c>
      <c r="H229" s="3" t="str">
        <f>VLOOKUP($D229,StagingData!$D:$O,4,FALSE)</f>
        <v>No</v>
      </c>
      <c r="I229" s="2"/>
      <c r="J229" s="98" t="str">
        <f>IF(VLOOKUP(D229,StagingData!D:O,6,FALSE)=""," ",VLOOKUP(D229,StagingData!D:O,6,FALSE))</f>
        <v xml:space="preserve"> </v>
      </c>
      <c r="K229" s="99" t="str">
        <f>IF(VLOOKUP($D229,StagingData!$D:$O,7,FALSE)=""," ",VLOOKUP($D229,StagingData!$D:$O,7,FALSE))</f>
        <v xml:space="preserve"> </v>
      </c>
      <c r="L229" s="99" t="str">
        <f>IF(VLOOKUP($D229,StagingData!$D:$O,8,FALSE)=""," ",VLOOKUP($D229,StagingData!$D:$O,8,FALSE))</f>
        <v xml:space="preserve"> </v>
      </c>
      <c r="M229" s="99" t="str">
        <f>IF(VLOOKUP($D229,StagingData!$D:$O,9,FALSE)=""," ",VLOOKUP($D229,StagingData!$D:$O,9,FALSE))</f>
        <v xml:space="preserve"> </v>
      </c>
      <c r="N229" s="99" t="e">
        <f>IF(VLOOKUP($D229,StagingData!$D:$O,10,FALSE)=""," ",VLOOKUP($D229,StagingData!$D:$O,10,FALSE))</f>
        <v>#N/A</v>
      </c>
      <c r="O229" s="99" t="e">
        <f>IF(VLOOKUP($D229,StagingData!$D:$O,11,FALSE)=""," ",VLOOKUP($D229,StagingData!$D:$O,11,FALSE))</f>
        <v>#N/A</v>
      </c>
      <c r="P229" s="99" t="str">
        <f>IF(VLOOKUP($D229,StagingData!$D:$O,12,FALSE)=""," ",VLOOKUP($D229,StagingData!$D:$O,12,FALSE))</f>
        <v xml:space="preserve"> </v>
      </c>
      <c r="Q229" s="51"/>
      <c r="R229" s="57"/>
      <c r="S229" s="57"/>
      <c r="T229" s="53"/>
      <c r="U229" s="53"/>
      <c r="V229" s="59"/>
      <c r="W229" s="59"/>
      <c r="X229" s="36"/>
      <c r="Y229" s="84"/>
      <c r="Z229" s="40"/>
    </row>
    <row r="230" spans="2:26" s="3" customFormat="1" x14ac:dyDescent="0.3">
      <c r="B230" s="3">
        <f>IF(TRIM(D230)&lt;&gt;"",MAX($B$5:B229)+1,"")</f>
        <v>225</v>
      </c>
      <c r="C230" s="84" t="s">
        <v>73</v>
      </c>
      <c r="D230" s="84" t="s">
        <v>74</v>
      </c>
      <c r="E230" s="84" t="s">
        <v>341</v>
      </c>
      <c r="F230" s="84" t="s">
        <v>571</v>
      </c>
      <c r="G230" s="3" t="str">
        <f>IFERROR(VLOOKUP($F230,'Table Names'!A:B,2,FALSE),"")</f>
        <v>Adjustment Order Line Ownership</v>
      </c>
      <c r="H230" s="3" t="str">
        <f>VLOOKUP($D230,StagingData!$D:$O,4,FALSE)</f>
        <v>No</v>
      </c>
      <c r="I230" s="2"/>
      <c r="J230" s="98" t="str">
        <f>IF(VLOOKUP(D230,StagingData!D:O,6,FALSE)=""," ",VLOOKUP(D230,StagingData!D:O,6,FALSE))</f>
        <v xml:space="preserve"> </v>
      </c>
      <c r="K230" s="99" t="str">
        <f>IF(VLOOKUP($D230,StagingData!$D:$O,7,FALSE)=""," ",VLOOKUP($D230,StagingData!$D:$O,7,FALSE))</f>
        <v xml:space="preserve"> </v>
      </c>
      <c r="L230" s="99" t="str">
        <f>IF(VLOOKUP($D230,StagingData!$D:$O,8,FALSE)=""," ",VLOOKUP($D230,StagingData!$D:$O,8,FALSE))</f>
        <v xml:space="preserve"> </v>
      </c>
      <c r="M230" s="99" t="str">
        <f>IF(VLOOKUP($D230,StagingData!$D:$O,9,FALSE)=""," ",VLOOKUP($D230,StagingData!$D:$O,9,FALSE))</f>
        <v xml:space="preserve"> </v>
      </c>
      <c r="N230" s="99" t="e">
        <f>IF(VLOOKUP($D230,StagingData!$D:$O,10,FALSE)=""," ",VLOOKUP($D230,StagingData!$D:$O,10,FALSE))</f>
        <v>#N/A</v>
      </c>
      <c r="O230" s="99" t="e">
        <f>IF(VLOOKUP($D230,StagingData!$D:$O,11,FALSE)=""," ",VLOOKUP($D230,StagingData!$D:$O,11,FALSE))</f>
        <v>#N/A</v>
      </c>
      <c r="P230" s="99" t="str">
        <f>IF(VLOOKUP($D230,StagingData!$D:$O,12,FALSE)=""," ",VLOOKUP($D230,StagingData!$D:$O,12,FALSE))</f>
        <v xml:space="preserve"> </v>
      </c>
      <c r="Q230" s="51"/>
      <c r="R230" s="57"/>
      <c r="S230" s="57"/>
      <c r="T230" s="53"/>
      <c r="U230" s="53"/>
      <c r="V230" s="59"/>
      <c r="W230" s="59"/>
      <c r="X230" s="36"/>
      <c r="Y230" s="84"/>
      <c r="Z230" s="40"/>
    </row>
    <row r="231" spans="2:26" s="3" customFormat="1" x14ac:dyDescent="0.3">
      <c r="B231" s="3">
        <f>IF(TRIM(D231)&lt;&gt;"",MAX($B$5:B230)+1,"")</f>
        <v>226</v>
      </c>
      <c r="C231" s="84" t="s">
        <v>73</v>
      </c>
      <c r="D231" s="84" t="s">
        <v>74</v>
      </c>
      <c r="E231" s="84" t="s">
        <v>341</v>
      </c>
      <c r="F231" s="84" t="s">
        <v>343</v>
      </c>
      <c r="G231" s="3" t="str">
        <f>IFERROR(VLOOKUP($F231,'Table Names'!A:B,2,FALSE),"")</f>
        <v>Adjustment Order Line Lots and Serials</v>
      </c>
      <c r="H231" s="3" t="str">
        <f>VLOOKUP($D231,StagingData!$D:$O,4,FALSE)</f>
        <v>No</v>
      </c>
      <c r="I231" s="2"/>
      <c r="J231" s="98" t="str">
        <f>IF(VLOOKUP(D231,StagingData!D:O,6,FALSE)=""," ",VLOOKUP(D231,StagingData!D:O,6,FALSE))</f>
        <v xml:space="preserve"> </v>
      </c>
      <c r="K231" s="99" t="str">
        <f>IF(VLOOKUP($D231,StagingData!$D:$O,7,FALSE)=""," ",VLOOKUP($D231,StagingData!$D:$O,7,FALSE))</f>
        <v xml:space="preserve"> </v>
      </c>
      <c r="L231" s="99" t="str">
        <f>IF(VLOOKUP($D231,StagingData!$D:$O,8,FALSE)=""," ",VLOOKUP($D231,StagingData!$D:$O,8,FALSE))</f>
        <v xml:space="preserve"> </v>
      </c>
      <c r="M231" s="99" t="str">
        <f>IF(VLOOKUP($D231,StagingData!$D:$O,9,FALSE)=""," ",VLOOKUP($D231,StagingData!$D:$O,9,FALSE))</f>
        <v xml:space="preserve"> </v>
      </c>
      <c r="N231" s="99" t="e">
        <f>IF(VLOOKUP($D231,StagingData!$D:$O,10,FALSE)=""," ",VLOOKUP($D231,StagingData!$D:$O,10,FALSE))</f>
        <v>#N/A</v>
      </c>
      <c r="O231" s="99" t="e">
        <f>IF(VLOOKUP($D231,StagingData!$D:$O,11,FALSE)=""," ",VLOOKUP($D231,StagingData!$D:$O,11,FALSE))</f>
        <v>#N/A</v>
      </c>
      <c r="P231" s="99" t="str">
        <f>IF(VLOOKUP($D231,StagingData!$D:$O,12,FALSE)=""," ",VLOOKUP($D231,StagingData!$D:$O,12,FALSE))</f>
        <v xml:space="preserve"> </v>
      </c>
      <c r="Q231" s="50"/>
      <c r="R231" s="53"/>
      <c r="S231" s="53"/>
      <c r="T231" s="53"/>
      <c r="U231" s="53"/>
      <c r="V231" s="59"/>
      <c r="W231" s="59"/>
      <c r="X231" s="35"/>
      <c r="Y231" s="84"/>
      <c r="Z231" s="40"/>
    </row>
    <row r="232" spans="2:26" s="3" customFormat="1" x14ac:dyDescent="0.3">
      <c r="B232" s="3">
        <f>IF(TRIM(D232)&lt;&gt;"",MAX($B$5:B231)+1,"")</f>
        <v>227</v>
      </c>
      <c r="C232" s="84" t="s">
        <v>73</v>
      </c>
      <c r="D232" s="84" t="s">
        <v>583</v>
      </c>
      <c r="E232" s="84" t="s">
        <v>572</v>
      </c>
      <c r="F232" s="84" t="s">
        <v>572</v>
      </c>
      <c r="G232" s="3" t="str">
        <f>IFERROR(VLOOKUP($F232,'Table Names'!A:B,2,FALSE),"")</f>
        <v>Item Issue by Period</v>
      </c>
      <c r="H232" s="3" t="str">
        <f>VLOOKUP($D232,StagingData!$D:$O,4,FALSE)</f>
        <v>No</v>
      </c>
      <c r="I232" s="2"/>
      <c r="J232" s="98" t="str">
        <f>IF(VLOOKUP(D232,StagingData!D:O,6,FALSE)=""," ",VLOOKUP(D232,StagingData!D:O,6,FALSE))</f>
        <v xml:space="preserve"> </v>
      </c>
      <c r="K232" s="99" t="str">
        <f>IF(VLOOKUP($D232,StagingData!$D:$O,7,FALSE)=""," ",VLOOKUP($D232,StagingData!$D:$O,7,FALSE))</f>
        <v xml:space="preserve"> </v>
      </c>
      <c r="L232" s="99" t="str">
        <f>IF(VLOOKUP($D232,StagingData!$D:$O,8,FALSE)=""," ",VLOOKUP($D232,StagingData!$D:$O,8,FALSE))</f>
        <v xml:space="preserve"> </v>
      </c>
      <c r="M232" s="99" t="str">
        <f>IF(VLOOKUP($D232,StagingData!$D:$O,9,FALSE)=""," ",VLOOKUP($D232,StagingData!$D:$O,9,FALSE))</f>
        <v xml:space="preserve"> </v>
      </c>
      <c r="N232" s="99" t="e">
        <f>IF(VLOOKUP($D232,StagingData!$D:$O,10,FALSE)=""," ",VLOOKUP($D232,StagingData!$D:$O,10,FALSE))</f>
        <v>#N/A</v>
      </c>
      <c r="O232" s="99" t="e">
        <f>IF(VLOOKUP($D232,StagingData!$D:$O,11,FALSE)=""," ",VLOOKUP($D232,StagingData!$D:$O,11,FALSE))</f>
        <v>#N/A</v>
      </c>
      <c r="P232" s="99" t="str">
        <f>IF(VLOOKUP($D232,StagingData!$D:$O,12,FALSE)=""," ",VLOOKUP($D232,StagingData!$D:$O,12,FALSE))</f>
        <v xml:space="preserve"> </v>
      </c>
      <c r="Q232" s="50"/>
      <c r="R232" s="53"/>
      <c r="S232" s="53"/>
      <c r="T232" s="53"/>
      <c r="U232" s="53"/>
      <c r="V232" s="59"/>
      <c r="W232" s="59"/>
      <c r="X232" s="35"/>
      <c r="Y232" s="84"/>
      <c r="Z232" s="40"/>
    </row>
    <row r="233" spans="2:26" s="3" customFormat="1" x14ac:dyDescent="0.3">
      <c r="B233" s="3">
        <f>IF(TRIM(D233)&lt;&gt;"",MAX($B$5:B232)+1,"")</f>
        <v>228</v>
      </c>
      <c r="C233" s="84" t="s">
        <v>73</v>
      </c>
      <c r="D233" s="84" t="s">
        <v>584</v>
      </c>
      <c r="E233" s="84" t="s">
        <v>573</v>
      </c>
      <c r="F233" s="84" t="s">
        <v>573</v>
      </c>
      <c r="G233" s="3" t="str">
        <f>IFERROR(VLOOKUP($F233,'Table Names'!A:B,2,FALSE),"")</f>
        <v>Item Issue by Warehouse and Period</v>
      </c>
      <c r="H233" s="3" t="str">
        <f>VLOOKUP($D233,StagingData!$D:$O,4,FALSE)</f>
        <v>No</v>
      </c>
      <c r="I233" s="2"/>
      <c r="J233" s="98" t="str">
        <f>IF(VLOOKUP(D233,StagingData!D:O,6,FALSE)=""," ",VLOOKUP(D233,StagingData!D:O,6,FALSE))</f>
        <v xml:space="preserve"> </v>
      </c>
      <c r="K233" s="99" t="str">
        <f>IF(VLOOKUP($D233,StagingData!$D:$O,7,FALSE)=""," ",VLOOKUP($D233,StagingData!$D:$O,7,FALSE))</f>
        <v xml:space="preserve"> </v>
      </c>
      <c r="L233" s="99" t="str">
        <f>IF(VLOOKUP($D233,StagingData!$D:$O,8,FALSE)=""," ",VLOOKUP($D233,StagingData!$D:$O,8,FALSE))</f>
        <v xml:space="preserve"> </v>
      </c>
      <c r="M233" s="99" t="str">
        <f>IF(VLOOKUP($D233,StagingData!$D:$O,9,FALSE)=""," ",VLOOKUP($D233,StagingData!$D:$O,9,FALSE))</f>
        <v xml:space="preserve"> </v>
      </c>
      <c r="N233" s="99" t="e">
        <f>IF(VLOOKUP($D233,StagingData!$D:$O,10,FALSE)=""," ",VLOOKUP($D233,StagingData!$D:$O,10,FALSE))</f>
        <v>#N/A</v>
      </c>
      <c r="O233" s="99" t="e">
        <f>IF(VLOOKUP($D233,StagingData!$D:$O,11,FALSE)=""," ",VLOOKUP($D233,StagingData!$D:$O,11,FALSE))</f>
        <v>#N/A</v>
      </c>
      <c r="P233" s="99" t="str">
        <f>IF(VLOOKUP($D233,StagingData!$D:$O,12,FALSE)=""," ",VLOOKUP($D233,StagingData!$D:$O,12,FALSE))</f>
        <v xml:space="preserve"> </v>
      </c>
      <c r="Q233" s="50"/>
      <c r="R233" s="53"/>
      <c r="S233" s="53"/>
      <c r="T233" s="53"/>
      <c r="U233" s="53"/>
      <c r="V233" s="59"/>
      <c r="W233" s="59"/>
      <c r="X233" s="35"/>
      <c r="Y233" s="84"/>
      <c r="Z233" s="40"/>
    </row>
    <row r="234" spans="2:26" s="3" customFormat="1" x14ac:dyDescent="0.3">
      <c r="B234" s="3">
        <f>IF(TRIM(D234)&lt;&gt;"",MAX($B$5:B233)+1,"")</f>
        <v>229</v>
      </c>
      <c r="C234" s="84" t="s">
        <v>73</v>
      </c>
      <c r="D234" s="84" t="s">
        <v>75</v>
      </c>
      <c r="E234" s="84" t="s">
        <v>344</v>
      </c>
      <c r="F234" s="84" t="s">
        <v>344</v>
      </c>
      <c r="G234" s="3" t="str">
        <f>IFERROR(VLOOKUP($F234,'Table Names'!A:B,2,FALSE),"")</f>
        <v>Lots</v>
      </c>
      <c r="H234" s="3" t="str">
        <f>VLOOKUP($D234,StagingData!$D:$O,4,FALSE)</f>
        <v>No</v>
      </c>
      <c r="I234" s="2"/>
      <c r="J234" s="98" t="str">
        <f>IF(VLOOKUP(D234,StagingData!D:O,6,FALSE)=""," ",VLOOKUP(D234,StagingData!D:O,6,FALSE))</f>
        <v xml:space="preserve"> </v>
      </c>
      <c r="K234" s="99" t="str">
        <f>IF(VLOOKUP($D234,StagingData!$D:$O,7,FALSE)=""," ",VLOOKUP($D234,StagingData!$D:$O,7,FALSE))</f>
        <v xml:space="preserve"> </v>
      </c>
      <c r="L234" s="99" t="str">
        <f>IF(VLOOKUP($D234,StagingData!$D:$O,8,FALSE)=""," ",VLOOKUP($D234,StagingData!$D:$O,8,FALSE))</f>
        <v xml:space="preserve"> </v>
      </c>
      <c r="M234" s="99" t="str">
        <f>IF(VLOOKUP($D234,StagingData!$D:$O,9,FALSE)=""," ",VLOOKUP($D234,StagingData!$D:$O,9,FALSE))</f>
        <v xml:space="preserve"> </v>
      </c>
      <c r="N234" s="99" t="e">
        <f>IF(VLOOKUP($D234,StagingData!$D:$O,10,FALSE)=""," ",VLOOKUP($D234,StagingData!$D:$O,10,FALSE))</f>
        <v>#N/A</v>
      </c>
      <c r="O234" s="99" t="e">
        <f>IF(VLOOKUP($D234,StagingData!$D:$O,11,FALSE)=""," ",VLOOKUP($D234,StagingData!$D:$O,11,FALSE))</f>
        <v>#N/A</v>
      </c>
      <c r="P234" s="99" t="str">
        <f>IF(VLOOKUP($D234,StagingData!$D:$O,12,FALSE)=""," ",VLOOKUP($D234,StagingData!$D:$O,12,FALSE))</f>
        <v xml:space="preserve"> </v>
      </c>
      <c r="Q234" s="50"/>
      <c r="R234" s="53"/>
      <c r="S234" s="53"/>
      <c r="T234" s="53"/>
      <c r="U234" s="53"/>
      <c r="V234" s="59"/>
      <c r="W234" s="59"/>
      <c r="X234" s="35"/>
      <c r="Y234" s="84"/>
      <c r="Z234" s="40"/>
    </row>
    <row r="235" spans="2:26" s="3" customFormat="1" x14ac:dyDescent="0.3">
      <c r="B235" s="3">
        <f>IF(TRIM(D235)&lt;&gt;"",MAX($B$5:B234)+1,"")</f>
        <v>230</v>
      </c>
      <c r="C235" s="84" t="s">
        <v>73</v>
      </c>
      <c r="D235" s="84" t="s">
        <v>76</v>
      </c>
      <c r="E235" s="84" t="s">
        <v>345</v>
      </c>
      <c r="F235" s="84" t="s">
        <v>345</v>
      </c>
      <c r="G235" s="3" t="str">
        <f>IFERROR(VLOOKUP($F235,'Table Names'!A:B,2,FALSE),"")</f>
        <v>Serial Numbers</v>
      </c>
      <c r="H235" s="3" t="str">
        <f>VLOOKUP($D235,StagingData!$D:$O,4,FALSE)</f>
        <v>No</v>
      </c>
      <c r="I235" s="2"/>
      <c r="J235" s="98" t="str">
        <f>IF(VLOOKUP(D235,StagingData!D:O,6,FALSE)=""," ",VLOOKUP(D235,StagingData!D:O,6,FALSE))</f>
        <v xml:space="preserve"> </v>
      </c>
      <c r="K235" s="99" t="str">
        <f>IF(VLOOKUP($D235,StagingData!$D:$O,7,FALSE)=""," ",VLOOKUP($D235,StagingData!$D:$O,7,FALSE))</f>
        <v xml:space="preserve"> </v>
      </c>
      <c r="L235" s="99" t="str">
        <f>IF(VLOOKUP($D235,StagingData!$D:$O,8,FALSE)=""," ",VLOOKUP($D235,StagingData!$D:$O,8,FALSE))</f>
        <v xml:space="preserve"> </v>
      </c>
      <c r="M235" s="99" t="str">
        <f>IF(VLOOKUP($D235,StagingData!$D:$O,9,FALSE)=""," ",VLOOKUP($D235,StagingData!$D:$O,9,FALSE))</f>
        <v xml:space="preserve"> </v>
      </c>
      <c r="N235" s="99" t="e">
        <f>IF(VLOOKUP($D235,StagingData!$D:$O,10,FALSE)=""," ",VLOOKUP($D235,StagingData!$D:$O,10,FALSE))</f>
        <v>#N/A</v>
      </c>
      <c r="O235" s="99" t="e">
        <f>IF(VLOOKUP($D235,StagingData!$D:$O,11,FALSE)=""," ",VLOOKUP($D235,StagingData!$D:$O,11,FALSE))</f>
        <v>#N/A</v>
      </c>
      <c r="P235" s="99" t="str">
        <f>IF(VLOOKUP($D235,StagingData!$D:$O,12,FALSE)=""," ",VLOOKUP($D235,StagingData!$D:$O,12,FALSE))</f>
        <v xml:space="preserve"> </v>
      </c>
      <c r="Q235" s="50"/>
      <c r="R235" s="53"/>
      <c r="S235" s="53"/>
      <c r="T235" s="53"/>
      <c r="U235" s="53"/>
      <c r="V235" s="59"/>
      <c r="W235" s="59"/>
      <c r="X235" s="35"/>
      <c r="Y235" s="84"/>
      <c r="Z235" s="40"/>
    </row>
    <row r="236" spans="2:26" s="3" customFormat="1" x14ac:dyDescent="0.3">
      <c r="B236" s="3">
        <f>IF(TRIM(D236)&lt;&gt;"",MAX($B$5:B235)+1,"")</f>
        <v>231</v>
      </c>
      <c r="C236" s="84" t="s">
        <v>73</v>
      </c>
      <c r="D236" s="84" t="s">
        <v>76</v>
      </c>
      <c r="E236" s="84" t="s">
        <v>346</v>
      </c>
      <c r="F236" s="84" t="s">
        <v>346</v>
      </c>
      <c r="G236" s="3" t="str">
        <f>IFERROR(VLOOKUP($F236,'Table Names'!A:B,2,FALSE),"")</f>
        <v>Serialized Items</v>
      </c>
      <c r="H236" s="3" t="str">
        <f>VLOOKUP($D236,StagingData!$D:$O,4,FALSE)</f>
        <v>No</v>
      </c>
      <c r="I236" s="2"/>
      <c r="J236" s="98" t="str">
        <f>IF(VLOOKUP(D236,StagingData!D:O,6,FALSE)=""," ",VLOOKUP(D236,StagingData!D:O,6,FALSE))</f>
        <v xml:space="preserve"> </v>
      </c>
      <c r="K236" s="99" t="str">
        <f>IF(VLOOKUP($D236,StagingData!$D:$O,7,FALSE)=""," ",VLOOKUP($D236,StagingData!$D:$O,7,FALSE))</f>
        <v xml:space="preserve"> </v>
      </c>
      <c r="L236" s="99" t="str">
        <f>IF(VLOOKUP($D236,StagingData!$D:$O,8,FALSE)=""," ",VLOOKUP($D236,StagingData!$D:$O,8,FALSE))</f>
        <v xml:space="preserve"> </v>
      </c>
      <c r="M236" s="99" t="str">
        <f>IF(VLOOKUP($D236,StagingData!$D:$O,9,FALSE)=""," ",VLOOKUP($D236,StagingData!$D:$O,9,FALSE))</f>
        <v xml:space="preserve"> </v>
      </c>
      <c r="N236" s="99" t="e">
        <f>IF(VLOOKUP($D236,StagingData!$D:$O,10,FALSE)=""," ",VLOOKUP($D236,StagingData!$D:$O,10,FALSE))</f>
        <v>#N/A</v>
      </c>
      <c r="O236" s="99" t="e">
        <f>IF(VLOOKUP($D236,StagingData!$D:$O,11,FALSE)=""," ",VLOOKUP($D236,StagingData!$D:$O,11,FALSE))</f>
        <v>#N/A</v>
      </c>
      <c r="P236" s="99" t="str">
        <f>IF(VLOOKUP($D236,StagingData!$D:$O,12,FALSE)=""," ",VLOOKUP($D236,StagingData!$D:$O,12,FALSE))</f>
        <v xml:space="preserve"> </v>
      </c>
      <c r="Q236" s="50"/>
      <c r="R236" s="53"/>
      <c r="S236" s="53"/>
      <c r="T236" s="53"/>
      <c r="U236" s="53"/>
      <c r="V236" s="59"/>
      <c r="W236" s="59"/>
      <c r="X236" s="35"/>
      <c r="Y236" s="84"/>
      <c r="Z236" s="40"/>
    </row>
    <row r="237" spans="2:26" s="3" customFormat="1" x14ac:dyDescent="0.3">
      <c r="B237" s="3">
        <f>IF(TRIM(D237)&lt;&gt;"",MAX($B$5:B236)+1,"")</f>
        <v>232</v>
      </c>
      <c r="C237" s="84" t="s">
        <v>73</v>
      </c>
      <c r="D237" s="84" t="s">
        <v>77</v>
      </c>
      <c r="E237" s="84" t="s">
        <v>347</v>
      </c>
      <c r="F237" s="84" t="s">
        <v>347</v>
      </c>
      <c r="G237" s="3" t="str">
        <f>IFERROR(VLOOKUP($F237,'Table Names'!A:B,2,FALSE),"")</f>
        <v>Serials by Warehouse</v>
      </c>
      <c r="H237" s="3" t="str">
        <f>VLOOKUP($D237,StagingData!$D:$O,4,FALSE)</f>
        <v>No</v>
      </c>
      <c r="I237" s="2"/>
      <c r="J237" s="98" t="str">
        <f>IF(VLOOKUP(D237,StagingData!D:O,6,FALSE)=""," ",VLOOKUP(D237,StagingData!D:O,6,FALSE))</f>
        <v xml:space="preserve"> </v>
      </c>
      <c r="K237" s="99" t="str">
        <f>IF(VLOOKUP($D237,StagingData!$D:$O,7,FALSE)=""," ",VLOOKUP($D237,StagingData!$D:$O,7,FALSE))</f>
        <v xml:space="preserve"> </v>
      </c>
      <c r="L237" s="99" t="str">
        <f>IF(VLOOKUP($D237,StagingData!$D:$O,8,FALSE)=""," ",VLOOKUP($D237,StagingData!$D:$O,8,FALSE))</f>
        <v xml:space="preserve"> </v>
      </c>
      <c r="M237" s="99" t="str">
        <f>IF(VLOOKUP($D237,StagingData!$D:$O,9,FALSE)=""," ",VLOOKUP($D237,StagingData!$D:$O,9,FALSE))</f>
        <v xml:space="preserve"> </v>
      </c>
      <c r="N237" s="99" t="e">
        <f>IF(VLOOKUP($D237,StagingData!$D:$O,10,FALSE)=""," ",VLOOKUP($D237,StagingData!$D:$O,10,FALSE))</f>
        <v>#N/A</v>
      </c>
      <c r="O237" s="99" t="e">
        <f>IF(VLOOKUP($D237,StagingData!$D:$O,11,FALSE)=""," ",VLOOKUP($D237,StagingData!$D:$O,11,FALSE))</f>
        <v>#N/A</v>
      </c>
      <c r="P237" s="99" t="str">
        <f>IF(VLOOKUP($D237,StagingData!$D:$O,12,FALSE)=""," ",VLOOKUP($D237,StagingData!$D:$O,12,FALSE))</f>
        <v xml:space="preserve"> </v>
      </c>
      <c r="Q237" s="50"/>
      <c r="R237" s="53"/>
      <c r="S237" s="53"/>
      <c r="T237" s="53"/>
      <c r="U237" s="53"/>
      <c r="V237" s="59"/>
      <c r="W237" s="59"/>
      <c r="X237" s="35"/>
      <c r="Y237" s="84"/>
      <c r="Z237" s="40"/>
    </row>
    <row r="238" spans="2:26" s="3" customFormat="1" x14ac:dyDescent="0.3">
      <c r="B238" s="3">
        <f>IF(TRIM(D238)&lt;&gt;"",MAX($B$5:B237)+1,"")</f>
        <v>233</v>
      </c>
      <c r="C238" s="84" t="s">
        <v>73</v>
      </c>
      <c r="D238" s="84" t="s">
        <v>78</v>
      </c>
      <c r="E238" s="84" t="s">
        <v>341</v>
      </c>
      <c r="F238" s="84" t="s">
        <v>341</v>
      </c>
      <c r="G238" s="3" t="str">
        <f>IFERROR(VLOOKUP($F238,'Table Names'!A:B,2,FALSE),"")</f>
        <v>Adjustment Orders</v>
      </c>
      <c r="H238" s="3" t="str">
        <f>VLOOKUP($D238,StagingData!$D:$O,4,FALSE)</f>
        <v>No</v>
      </c>
      <c r="I238" s="2"/>
      <c r="J238" s="98" t="str">
        <f>IF(VLOOKUP(D238,StagingData!D:O,6,FALSE)=""," ",VLOOKUP(D238,StagingData!D:O,6,FALSE))</f>
        <v xml:space="preserve"> </v>
      </c>
      <c r="K238" s="99" t="str">
        <f>IF(VLOOKUP($D238,StagingData!$D:$O,7,FALSE)=""," ",VLOOKUP($D238,StagingData!$D:$O,7,FALSE))</f>
        <v xml:space="preserve"> </v>
      </c>
      <c r="L238" s="99" t="str">
        <f>IF(VLOOKUP($D238,StagingData!$D:$O,8,FALSE)=""," ",VLOOKUP($D238,StagingData!$D:$O,8,FALSE))</f>
        <v xml:space="preserve"> </v>
      </c>
      <c r="M238" s="99" t="str">
        <f>IF(VLOOKUP($D238,StagingData!$D:$O,9,FALSE)=""," ",VLOOKUP($D238,StagingData!$D:$O,9,FALSE))</f>
        <v xml:space="preserve"> </v>
      </c>
      <c r="N238" s="99" t="e">
        <f>IF(VLOOKUP($D238,StagingData!$D:$O,10,FALSE)=""," ",VLOOKUP($D238,StagingData!$D:$O,10,FALSE))</f>
        <v>#N/A</v>
      </c>
      <c r="O238" s="99" t="e">
        <f>IF(VLOOKUP($D238,StagingData!$D:$O,11,FALSE)=""," ",VLOOKUP($D238,StagingData!$D:$O,11,FALSE))</f>
        <v>#N/A</v>
      </c>
      <c r="P238" s="99" t="str">
        <f>IF(VLOOKUP($D238,StagingData!$D:$O,12,FALSE)=""," ",VLOOKUP($D238,StagingData!$D:$O,12,FALSE))</f>
        <v xml:space="preserve"> </v>
      </c>
      <c r="Q238" s="50"/>
      <c r="R238" s="53"/>
      <c r="S238" s="53"/>
      <c r="T238" s="53"/>
      <c r="U238" s="53"/>
      <c r="V238" s="59"/>
      <c r="W238" s="59"/>
      <c r="X238" s="38"/>
      <c r="Y238" s="84"/>
      <c r="Z238" s="40"/>
    </row>
    <row r="239" spans="2:26" s="3" customFormat="1" x14ac:dyDescent="0.3">
      <c r="B239" s="3">
        <f>IF(TRIM(D239)&lt;&gt;"",MAX($B$5:B238)+1,"")</f>
        <v>234</v>
      </c>
      <c r="C239" s="84" t="s">
        <v>73</v>
      </c>
      <c r="D239" s="84" t="s">
        <v>78</v>
      </c>
      <c r="E239" s="84" t="s">
        <v>341</v>
      </c>
      <c r="F239" s="84" t="s">
        <v>342</v>
      </c>
      <c r="G239" s="3" t="str">
        <f>IFERROR(VLOOKUP($F239,'Table Names'!A:B,2,FALSE),"")</f>
        <v>Adjustment Order Lines</v>
      </c>
      <c r="H239" s="3" t="str">
        <f>VLOOKUP($D239,StagingData!$D:$O,4,FALSE)</f>
        <v>No</v>
      </c>
      <c r="I239" s="2"/>
      <c r="J239" s="98" t="str">
        <f>IF(VLOOKUP(D239,StagingData!D:O,6,FALSE)=""," ",VLOOKUP(D239,StagingData!D:O,6,FALSE))</f>
        <v xml:space="preserve"> </v>
      </c>
      <c r="K239" s="99" t="str">
        <f>IF(VLOOKUP($D239,StagingData!$D:$O,7,FALSE)=""," ",VLOOKUP($D239,StagingData!$D:$O,7,FALSE))</f>
        <v xml:space="preserve"> </v>
      </c>
      <c r="L239" s="99" t="str">
        <f>IF(VLOOKUP($D239,StagingData!$D:$O,8,FALSE)=""," ",VLOOKUP($D239,StagingData!$D:$O,8,FALSE))</f>
        <v xml:space="preserve"> </v>
      </c>
      <c r="M239" s="99" t="str">
        <f>IF(VLOOKUP($D239,StagingData!$D:$O,9,FALSE)=""," ",VLOOKUP($D239,StagingData!$D:$O,9,FALSE))</f>
        <v xml:space="preserve"> </v>
      </c>
      <c r="N239" s="99" t="e">
        <f>IF(VLOOKUP($D239,StagingData!$D:$O,10,FALSE)=""," ",VLOOKUP($D239,StagingData!$D:$O,10,FALSE))</f>
        <v>#N/A</v>
      </c>
      <c r="O239" s="99" t="e">
        <f>IF(VLOOKUP($D239,StagingData!$D:$O,11,FALSE)=""," ",VLOOKUP($D239,StagingData!$D:$O,11,FALSE))</f>
        <v>#N/A</v>
      </c>
      <c r="P239" s="99" t="str">
        <f>IF(VLOOKUP($D239,StagingData!$D:$O,12,FALSE)=""," ",VLOOKUP($D239,StagingData!$D:$O,12,FALSE))</f>
        <v xml:space="preserve"> </v>
      </c>
      <c r="Q239" s="50"/>
      <c r="R239" s="53"/>
      <c r="S239" s="53"/>
      <c r="T239" s="53"/>
      <c r="U239" s="53"/>
      <c r="V239" s="59"/>
      <c r="W239" s="59"/>
      <c r="X239" s="38"/>
      <c r="Y239" s="84"/>
      <c r="Z239" s="40"/>
    </row>
    <row r="240" spans="2:26" s="3" customFormat="1" x14ac:dyDescent="0.3">
      <c r="B240" s="3">
        <f>IF(TRIM(D240)&lt;&gt;"",MAX($B$5:B239)+1,"")</f>
        <v>235</v>
      </c>
      <c r="C240" s="84" t="s">
        <v>73</v>
      </c>
      <c r="D240" s="84" t="s">
        <v>78</v>
      </c>
      <c r="E240" s="84" t="s">
        <v>341</v>
      </c>
      <c r="F240" s="84" t="s">
        <v>571</v>
      </c>
      <c r="G240" s="3" t="str">
        <f>IFERROR(VLOOKUP($F240,'Table Names'!A:B,2,FALSE),"")</f>
        <v>Adjustment Order Line Ownership</v>
      </c>
      <c r="H240" s="3" t="str">
        <f>VLOOKUP($D240,StagingData!$D:$O,4,FALSE)</f>
        <v>No</v>
      </c>
      <c r="I240" s="2"/>
      <c r="J240" s="98" t="str">
        <f>IF(VLOOKUP(D240,StagingData!D:O,6,FALSE)=""," ",VLOOKUP(D240,StagingData!D:O,6,FALSE))</f>
        <v xml:space="preserve"> </v>
      </c>
      <c r="K240" s="99" t="str">
        <f>IF(VLOOKUP($D240,StagingData!$D:$O,7,FALSE)=""," ",VLOOKUP($D240,StagingData!$D:$O,7,FALSE))</f>
        <v xml:space="preserve"> </v>
      </c>
      <c r="L240" s="99" t="str">
        <f>IF(VLOOKUP($D240,StagingData!$D:$O,8,FALSE)=""," ",VLOOKUP($D240,StagingData!$D:$O,8,FALSE))</f>
        <v xml:space="preserve"> </v>
      </c>
      <c r="M240" s="99" t="str">
        <f>IF(VLOOKUP($D240,StagingData!$D:$O,9,FALSE)=""," ",VLOOKUP($D240,StagingData!$D:$O,9,FALSE))</f>
        <v xml:space="preserve"> </v>
      </c>
      <c r="N240" s="99" t="e">
        <f>IF(VLOOKUP($D240,StagingData!$D:$O,10,FALSE)=""," ",VLOOKUP($D240,StagingData!$D:$O,10,FALSE))</f>
        <v>#N/A</v>
      </c>
      <c r="O240" s="99" t="e">
        <f>IF(VLOOKUP($D240,StagingData!$D:$O,11,FALSE)=""," ",VLOOKUP($D240,StagingData!$D:$O,11,FALSE))</f>
        <v>#N/A</v>
      </c>
      <c r="P240" s="99" t="str">
        <f>IF(VLOOKUP($D240,StagingData!$D:$O,12,FALSE)=""," ",VLOOKUP($D240,StagingData!$D:$O,12,FALSE))</f>
        <v xml:space="preserve"> </v>
      </c>
      <c r="Q240" s="50"/>
      <c r="R240" s="53"/>
      <c r="S240" s="53"/>
      <c r="T240" s="53"/>
      <c r="U240" s="53"/>
      <c r="V240" s="59"/>
      <c r="W240" s="59"/>
      <c r="X240" s="38"/>
      <c r="Y240" s="84"/>
      <c r="Z240" s="40"/>
    </row>
    <row r="241" spans="2:26" s="3" customFormat="1" x14ac:dyDescent="0.3">
      <c r="B241" s="3">
        <f>IF(TRIM(D241)&lt;&gt;"",MAX($B$5:B240)+1,"")</f>
        <v>236</v>
      </c>
      <c r="C241" s="84" t="s">
        <v>73</v>
      </c>
      <c r="D241" s="84" t="s">
        <v>78</v>
      </c>
      <c r="E241" s="84" t="s">
        <v>341</v>
      </c>
      <c r="F241" s="84" t="s">
        <v>343</v>
      </c>
      <c r="G241" s="3" t="str">
        <f>IFERROR(VLOOKUP($F241,'Table Names'!A:B,2,FALSE),"")</f>
        <v>Adjustment Order Line Lots and Serials</v>
      </c>
      <c r="H241" s="3" t="str">
        <f>VLOOKUP($D241,StagingData!$D:$O,4,FALSE)</f>
        <v>No</v>
      </c>
      <c r="I241" s="2"/>
      <c r="J241" s="98" t="str">
        <f>IF(VLOOKUP(D241,StagingData!D:O,6,FALSE)=""," ",VLOOKUP(D241,StagingData!D:O,6,FALSE))</f>
        <v xml:space="preserve"> </v>
      </c>
      <c r="K241" s="99" t="str">
        <f>IF(VLOOKUP($D241,StagingData!$D:$O,7,FALSE)=""," ",VLOOKUP($D241,StagingData!$D:$O,7,FALSE))</f>
        <v xml:space="preserve"> </v>
      </c>
      <c r="L241" s="99" t="str">
        <f>IF(VLOOKUP($D241,StagingData!$D:$O,8,FALSE)=""," ",VLOOKUP($D241,StagingData!$D:$O,8,FALSE))</f>
        <v xml:space="preserve"> </v>
      </c>
      <c r="M241" s="99" t="str">
        <f>IF(VLOOKUP($D241,StagingData!$D:$O,9,FALSE)=""," ",VLOOKUP($D241,StagingData!$D:$O,9,FALSE))</f>
        <v xml:space="preserve"> </v>
      </c>
      <c r="N241" s="99" t="e">
        <f>IF(VLOOKUP($D241,StagingData!$D:$O,10,FALSE)=""," ",VLOOKUP($D241,StagingData!$D:$O,10,FALSE))</f>
        <v>#N/A</v>
      </c>
      <c r="O241" s="99" t="e">
        <f>IF(VLOOKUP($D241,StagingData!$D:$O,11,FALSE)=""," ",VLOOKUP($D241,StagingData!$D:$O,11,FALSE))</f>
        <v>#N/A</v>
      </c>
      <c r="P241" s="99" t="str">
        <f>IF(VLOOKUP($D241,StagingData!$D:$O,12,FALSE)=""," ",VLOOKUP($D241,StagingData!$D:$O,12,FALSE))</f>
        <v xml:space="preserve"> </v>
      </c>
      <c r="Q241" s="50"/>
      <c r="R241" s="53"/>
      <c r="S241" s="53"/>
      <c r="T241" s="53"/>
      <c r="U241" s="53"/>
      <c r="V241" s="59"/>
      <c r="W241" s="59"/>
      <c r="X241" s="38"/>
      <c r="Y241" s="84"/>
      <c r="Z241" s="40"/>
    </row>
    <row r="242" spans="2:26" s="3" customFormat="1" x14ac:dyDescent="0.3">
      <c r="B242" s="3">
        <f>IF(TRIM(D242)&lt;&gt;"",MAX($B$5:B241)+1,"")</f>
        <v>237</v>
      </c>
      <c r="C242" s="84" t="s">
        <v>73</v>
      </c>
      <c r="D242" s="84" t="s">
        <v>78</v>
      </c>
      <c r="E242" s="84" t="s">
        <v>519</v>
      </c>
      <c r="F242" s="84" t="s">
        <v>519</v>
      </c>
      <c r="G242" s="3" t="str">
        <f>IFERROR(VLOOKUP($F242,'Table Names'!A:B,2,FALSE),"")</f>
        <v>Item Data by Warehouse</v>
      </c>
      <c r="H242" s="3" t="str">
        <f>VLOOKUP($D242,StagingData!$D:$O,4,FALSE)</f>
        <v>No</v>
      </c>
      <c r="I242" s="2"/>
      <c r="J242" s="98" t="str">
        <f>IF(VLOOKUP(D242,StagingData!D:O,6,FALSE)=""," ",VLOOKUP(D242,StagingData!D:O,6,FALSE))</f>
        <v xml:space="preserve"> </v>
      </c>
      <c r="K242" s="99" t="str">
        <f>IF(VLOOKUP($D242,StagingData!$D:$O,7,FALSE)=""," ",VLOOKUP($D242,StagingData!$D:$O,7,FALSE))</f>
        <v xml:space="preserve"> </v>
      </c>
      <c r="L242" s="99" t="str">
        <f>IF(VLOOKUP($D242,StagingData!$D:$O,8,FALSE)=""," ",VLOOKUP($D242,StagingData!$D:$O,8,FALSE))</f>
        <v xml:space="preserve"> </v>
      </c>
      <c r="M242" s="99" t="str">
        <f>IF(VLOOKUP($D242,StagingData!$D:$O,9,FALSE)=""," ",VLOOKUP($D242,StagingData!$D:$O,9,FALSE))</f>
        <v xml:space="preserve"> </v>
      </c>
      <c r="N242" s="99" t="e">
        <f>IF(VLOOKUP($D242,StagingData!$D:$O,10,FALSE)=""," ",VLOOKUP($D242,StagingData!$D:$O,10,FALSE))</f>
        <v>#N/A</v>
      </c>
      <c r="O242" s="99" t="e">
        <f>IF(VLOOKUP($D242,StagingData!$D:$O,11,FALSE)=""," ",VLOOKUP($D242,StagingData!$D:$O,11,FALSE))</f>
        <v>#N/A</v>
      </c>
      <c r="P242" s="99" t="str">
        <f>IF(VLOOKUP($D242,StagingData!$D:$O,12,FALSE)=""," ",VLOOKUP($D242,StagingData!$D:$O,12,FALSE))</f>
        <v xml:space="preserve"> </v>
      </c>
      <c r="Q242" s="50"/>
      <c r="R242" s="53"/>
      <c r="S242" s="53"/>
      <c r="T242" s="53"/>
      <c r="U242" s="53"/>
      <c r="V242" s="59"/>
      <c r="W242" s="59"/>
      <c r="X242" s="38"/>
      <c r="Y242" s="84"/>
      <c r="Z242" s="40"/>
    </row>
    <row r="243" spans="2:26" s="3" customFormat="1" x14ac:dyDescent="0.3">
      <c r="B243" s="3">
        <f>IF(TRIM(D243)&lt;&gt;"",MAX($B$5:B242)+1,"")</f>
        <v>238</v>
      </c>
      <c r="C243" s="84" t="s">
        <v>73</v>
      </c>
      <c r="D243" s="84" t="s">
        <v>78</v>
      </c>
      <c r="E243" s="84" t="s">
        <v>519</v>
      </c>
      <c r="F243" s="84" t="s">
        <v>520</v>
      </c>
      <c r="G243" s="3" t="str">
        <f>IFERROR(VLOOKUP($F243,'Table Names'!A:B,2,FALSE),"")</f>
        <v>Item Inventory by Warehouse</v>
      </c>
      <c r="H243" s="3" t="str">
        <f>VLOOKUP($D243,StagingData!$D:$O,4,FALSE)</f>
        <v>No</v>
      </c>
      <c r="I243" s="2"/>
      <c r="J243" s="98" t="str">
        <f>IF(VLOOKUP(D243,StagingData!D:O,6,FALSE)=""," ",VLOOKUP(D243,StagingData!D:O,6,FALSE))</f>
        <v xml:space="preserve"> </v>
      </c>
      <c r="K243" s="99" t="str">
        <f>IF(VLOOKUP($D243,StagingData!$D:$O,7,FALSE)=""," ",VLOOKUP($D243,StagingData!$D:$O,7,FALSE))</f>
        <v xml:space="preserve"> </v>
      </c>
      <c r="L243" s="99" t="str">
        <f>IF(VLOOKUP($D243,StagingData!$D:$O,8,FALSE)=""," ",VLOOKUP($D243,StagingData!$D:$O,8,FALSE))</f>
        <v xml:space="preserve"> </v>
      </c>
      <c r="M243" s="99" t="str">
        <f>IF(VLOOKUP($D243,StagingData!$D:$O,9,FALSE)=""," ",VLOOKUP($D243,StagingData!$D:$O,9,FALSE))</f>
        <v xml:space="preserve"> </v>
      </c>
      <c r="N243" s="99" t="e">
        <f>IF(VLOOKUP($D243,StagingData!$D:$O,10,FALSE)=""," ",VLOOKUP($D243,StagingData!$D:$O,10,FALSE))</f>
        <v>#N/A</v>
      </c>
      <c r="O243" s="99" t="e">
        <f>IF(VLOOKUP($D243,StagingData!$D:$O,11,FALSE)=""," ",VLOOKUP($D243,StagingData!$D:$O,11,FALSE))</f>
        <v>#N/A</v>
      </c>
      <c r="P243" s="99" t="str">
        <f>IF(VLOOKUP($D243,StagingData!$D:$O,12,FALSE)=""," ",VLOOKUP($D243,StagingData!$D:$O,12,FALSE))</f>
        <v xml:space="preserve"> </v>
      </c>
      <c r="Q243" s="50"/>
      <c r="R243" s="53"/>
      <c r="S243" s="53"/>
      <c r="T243" s="53"/>
      <c r="U243" s="53"/>
      <c r="V243" s="59"/>
      <c r="W243" s="59"/>
      <c r="X243" s="38"/>
      <c r="Y243" s="84"/>
      <c r="Z243" s="40"/>
    </row>
    <row r="244" spans="2:26" x14ac:dyDescent="0.3">
      <c r="B244" s="3">
        <f>IF(TRIM(D244)&lt;&gt;"",MAX($B$5:B243)+1,"")</f>
        <v>239</v>
      </c>
      <c r="C244" s="84" t="s">
        <v>73</v>
      </c>
      <c r="D244" s="84" t="s">
        <v>78</v>
      </c>
      <c r="E244" s="84" t="s">
        <v>519</v>
      </c>
      <c r="F244" s="84" t="s">
        <v>521</v>
      </c>
      <c r="G244" s="3" t="str">
        <f>IFERROR(VLOOKUP($F244,'Table Names'!A:B,2,FALSE),"")</f>
        <v>Inventory by Warehouse, Item and Effectivity Unit</v>
      </c>
      <c r="H244" s="3" t="str">
        <f>VLOOKUP($D244,StagingData!$D:$O,4,FALSE)</f>
        <v>No</v>
      </c>
      <c r="J244" s="98" t="str">
        <f>IF(VLOOKUP(D244,StagingData!D:O,6,FALSE)=""," ",VLOOKUP(D244,StagingData!D:O,6,FALSE))</f>
        <v xml:space="preserve"> </v>
      </c>
      <c r="K244" s="99" t="str">
        <f>IF(VLOOKUP($D244,StagingData!$D:$O,7,FALSE)=""," ",VLOOKUP($D244,StagingData!$D:$O,7,FALSE))</f>
        <v xml:space="preserve"> </v>
      </c>
      <c r="L244" s="99" t="str">
        <f>IF(VLOOKUP($D244,StagingData!$D:$O,8,FALSE)=""," ",VLOOKUP($D244,StagingData!$D:$O,8,FALSE))</f>
        <v xml:space="preserve"> </v>
      </c>
      <c r="M244" s="99" t="str">
        <f>IF(VLOOKUP($D244,StagingData!$D:$O,9,FALSE)=""," ",VLOOKUP($D244,StagingData!$D:$O,9,FALSE))</f>
        <v xml:space="preserve"> </v>
      </c>
      <c r="N244" s="99" t="e">
        <f>IF(VLOOKUP($D244,StagingData!$D:$O,10,FALSE)=""," ",VLOOKUP($D244,StagingData!$D:$O,10,FALSE))</f>
        <v>#N/A</v>
      </c>
      <c r="O244" s="99" t="e">
        <f>IF(VLOOKUP($D244,StagingData!$D:$O,11,FALSE)=""," ",VLOOKUP($D244,StagingData!$D:$O,11,FALSE))</f>
        <v>#N/A</v>
      </c>
      <c r="P244" s="99" t="str">
        <f>IF(VLOOKUP($D244,StagingData!$D:$O,12,FALSE)=""," ",VLOOKUP($D244,StagingData!$D:$O,12,FALSE))</f>
        <v xml:space="preserve"> </v>
      </c>
      <c r="Q244" s="50"/>
      <c r="V244" s="59"/>
      <c r="W244" s="59"/>
    </row>
    <row r="245" spans="2:26" x14ac:dyDescent="0.3">
      <c r="B245" s="3">
        <f>IF(TRIM(D245)&lt;&gt;"",MAX($B$5:B244)+1,"")</f>
        <v>240</v>
      </c>
      <c r="C245" s="84" t="s">
        <v>79</v>
      </c>
      <c r="D245" s="84" t="s">
        <v>80</v>
      </c>
      <c r="E245" s="84" t="s">
        <v>318</v>
      </c>
      <c r="F245" s="84" t="s">
        <v>349</v>
      </c>
      <c r="G245" s="3" t="str">
        <f>IFERROR(VLOOKUP($F245,'Table Names'!A:B,2,FALSE),"")</f>
        <v>Items - Planning</v>
      </c>
      <c r="H245" s="3" t="str">
        <f>VLOOKUP($D245,StagingData!$D:$O,4,FALSE)</f>
        <v>No</v>
      </c>
      <c r="J245" s="98" t="str">
        <f>IF(VLOOKUP(D245,StagingData!D:O,6,FALSE)=""," ",VLOOKUP(D245,StagingData!D:O,6,FALSE))</f>
        <v xml:space="preserve"> </v>
      </c>
      <c r="K245" s="99" t="str">
        <f>IF(VLOOKUP($D245,StagingData!$D:$O,7,FALSE)=""," ",VLOOKUP($D245,StagingData!$D:$O,7,FALSE))</f>
        <v xml:space="preserve"> </v>
      </c>
      <c r="L245" s="99" t="str">
        <f>IF(VLOOKUP($D245,StagingData!$D:$O,8,FALSE)=""," ",VLOOKUP($D245,StagingData!$D:$O,8,FALSE))</f>
        <v xml:space="preserve"> </v>
      </c>
      <c r="M245" s="99" t="str">
        <f>IF(VLOOKUP($D245,StagingData!$D:$O,9,FALSE)=""," ",VLOOKUP($D245,StagingData!$D:$O,9,FALSE))</f>
        <v xml:space="preserve"> </v>
      </c>
      <c r="N245" s="99" t="e">
        <f>IF(VLOOKUP($D245,StagingData!$D:$O,10,FALSE)=""," ",VLOOKUP($D245,StagingData!$D:$O,10,FALSE))</f>
        <v>#N/A</v>
      </c>
      <c r="O245" s="99" t="e">
        <f>IF(VLOOKUP($D245,StagingData!$D:$O,11,FALSE)=""," ",VLOOKUP($D245,StagingData!$D:$O,11,FALSE))</f>
        <v>#N/A</v>
      </c>
      <c r="P245" s="99" t="str">
        <f>IF(VLOOKUP($D245,StagingData!$D:$O,12,FALSE)=""," ",VLOOKUP($D245,StagingData!$D:$O,12,FALSE))</f>
        <v xml:space="preserve"> </v>
      </c>
      <c r="Q245" s="50"/>
      <c r="V245" s="59"/>
      <c r="W245" s="59"/>
    </row>
    <row r="246" spans="2:26" x14ac:dyDescent="0.3">
      <c r="B246" s="3">
        <f>IF(TRIM(D246)&lt;&gt;"",MAX($B$5:B245)+1,"")</f>
        <v>241</v>
      </c>
      <c r="C246" s="84" t="s">
        <v>79</v>
      </c>
      <c r="D246" s="84" t="s">
        <v>80</v>
      </c>
      <c r="E246" s="84" t="s">
        <v>318</v>
      </c>
      <c r="F246" s="84" t="s">
        <v>319</v>
      </c>
      <c r="G246" s="3" t="str">
        <f>IFERROR(VLOOKUP($F246,'Table Names'!A:B,2,FALSE),"")</f>
        <v>Item - Freight Management</v>
      </c>
      <c r="H246" s="3" t="str">
        <f>VLOOKUP($D246,StagingData!$D:$O,4,FALSE)</f>
        <v>No</v>
      </c>
      <c r="J246" s="98" t="str">
        <f>IF(VLOOKUP(D246,StagingData!D:O,6,FALSE)=""," ",VLOOKUP(D246,StagingData!D:O,6,FALSE))</f>
        <v xml:space="preserve"> </v>
      </c>
      <c r="K246" s="99" t="str">
        <f>IF(VLOOKUP($D246,StagingData!$D:$O,7,FALSE)=""," ",VLOOKUP($D246,StagingData!$D:$O,7,FALSE))</f>
        <v xml:space="preserve"> </v>
      </c>
      <c r="L246" s="99" t="str">
        <f>IF(VLOOKUP($D246,StagingData!$D:$O,8,FALSE)=""," ",VLOOKUP($D246,StagingData!$D:$O,8,FALSE))</f>
        <v xml:space="preserve"> </v>
      </c>
      <c r="M246" s="99" t="str">
        <f>IF(VLOOKUP($D246,StagingData!$D:$O,9,FALSE)=""," ",VLOOKUP($D246,StagingData!$D:$O,9,FALSE))</f>
        <v xml:space="preserve"> </v>
      </c>
      <c r="N246" s="99" t="e">
        <f>IF(VLOOKUP($D246,StagingData!$D:$O,10,FALSE)=""," ",VLOOKUP($D246,StagingData!$D:$O,10,FALSE))</f>
        <v>#N/A</v>
      </c>
      <c r="O246" s="99" t="e">
        <f>IF(VLOOKUP($D246,StagingData!$D:$O,11,FALSE)=""," ",VLOOKUP($D246,StagingData!$D:$O,11,FALSE))</f>
        <v>#N/A</v>
      </c>
      <c r="P246" s="99" t="str">
        <f>IF(VLOOKUP($D246,StagingData!$D:$O,12,FALSE)=""," ",VLOOKUP($D246,StagingData!$D:$O,12,FALSE))</f>
        <v xml:space="preserve"> </v>
      </c>
      <c r="Q246" s="50"/>
      <c r="V246" s="59"/>
      <c r="W246" s="59"/>
    </row>
    <row r="247" spans="2:26" x14ac:dyDescent="0.3">
      <c r="B247" s="3">
        <f>IF(TRIM(D247)&lt;&gt;"",MAX($B$5:B246)+1,"")</f>
        <v>242</v>
      </c>
      <c r="C247" s="84" t="s">
        <v>79</v>
      </c>
      <c r="D247" s="84" t="s">
        <v>80</v>
      </c>
      <c r="E247" s="84" t="s">
        <v>318</v>
      </c>
      <c r="F247" s="84" t="s">
        <v>320</v>
      </c>
      <c r="G247" s="3" t="str">
        <f>IFERROR(VLOOKUP($F247,'Table Names'!A:B,2,FALSE),"")</f>
        <v>Item Quality Data</v>
      </c>
      <c r="H247" s="3" t="str">
        <f>VLOOKUP($D247,StagingData!$D:$O,4,FALSE)</f>
        <v>No</v>
      </c>
      <c r="J247" s="98" t="str">
        <f>IF(VLOOKUP(D247,StagingData!D:O,6,FALSE)=""," ",VLOOKUP(D247,StagingData!D:O,6,FALSE))</f>
        <v xml:space="preserve"> </v>
      </c>
      <c r="K247" s="99" t="str">
        <f>IF(VLOOKUP($D247,StagingData!$D:$O,7,FALSE)=""," ",VLOOKUP($D247,StagingData!$D:$O,7,FALSE))</f>
        <v xml:space="preserve"> </v>
      </c>
      <c r="L247" s="99" t="str">
        <f>IF(VLOOKUP($D247,StagingData!$D:$O,8,FALSE)=""," ",VLOOKUP($D247,StagingData!$D:$O,8,FALSE))</f>
        <v xml:space="preserve"> </v>
      </c>
      <c r="M247" s="99" t="str">
        <f>IF(VLOOKUP($D247,StagingData!$D:$O,9,FALSE)=""," ",VLOOKUP($D247,StagingData!$D:$O,9,FALSE))</f>
        <v xml:space="preserve"> </v>
      </c>
      <c r="N247" s="99" t="e">
        <f>IF(VLOOKUP($D247,StagingData!$D:$O,10,FALSE)=""," ",VLOOKUP($D247,StagingData!$D:$O,10,FALSE))</f>
        <v>#N/A</v>
      </c>
      <c r="O247" s="99" t="e">
        <f>IF(VLOOKUP($D247,StagingData!$D:$O,11,FALSE)=""," ",VLOOKUP($D247,StagingData!$D:$O,11,FALSE))</f>
        <v>#N/A</v>
      </c>
      <c r="P247" s="99" t="str">
        <f>IF(VLOOKUP($D247,StagingData!$D:$O,12,FALSE)=""," ",VLOOKUP($D247,StagingData!$D:$O,12,FALSE))</f>
        <v xml:space="preserve"> </v>
      </c>
      <c r="Q247" s="50"/>
      <c r="V247" s="59"/>
      <c r="W247" s="59"/>
    </row>
    <row r="248" spans="2:26" x14ac:dyDescent="0.3">
      <c r="B248" s="3">
        <f>IF(TRIM(D248)&lt;&gt;"",MAX($B$5:B247)+1,"")</f>
        <v>243</v>
      </c>
      <c r="C248" s="84" t="s">
        <v>79</v>
      </c>
      <c r="D248" s="84" t="s">
        <v>80</v>
      </c>
      <c r="E248" s="84" t="s">
        <v>318</v>
      </c>
      <c r="F248" s="84" t="s">
        <v>318</v>
      </c>
      <c r="G248" s="3" t="str">
        <f>IFERROR(VLOOKUP($F248,'Table Names'!A:B,2,FALSE),"")</f>
        <v>Items</v>
      </c>
      <c r="H248" s="3" t="str">
        <f>VLOOKUP($D248,StagingData!$D:$O,4,FALSE)</f>
        <v>No</v>
      </c>
      <c r="J248" s="98" t="str">
        <f>IF(VLOOKUP(D248,StagingData!D:O,6,FALSE)=""," ",VLOOKUP(D248,StagingData!D:O,6,FALSE))</f>
        <v xml:space="preserve"> </v>
      </c>
      <c r="K248" s="99" t="str">
        <f>IF(VLOOKUP($D248,StagingData!$D:$O,7,FALSE)=""," ",VLOOKUP($D248,StagingData!$D:$O,7,FALSE))</f>
        <v xml:space="preserve"> </v>
      </c>
      <c r="L248" s="99" t="str">
        <f>IF(VLOOKUP($D248,StagingData!$D:$O,8,FALSE)=""," ",VLOOKUP($D248,StagingData!$D:$O,8,FALSE))</f>
        <v xml:space="preserve"> </v>
      </c>
      <c r="M248" s="99" t="str">
        <f>IF(VLOOKUP($D248,StagingData!$D:$O,9,FALSE)=""," ",VLOOKUP($D248,StagingData!$D:$O,9,FALSE))</f>
        <v xml:space="preserve"> </v>
      </c>
      <c r="N248" s="99" t="e">
        <f>IF(VLOOKUP($D248,StagingData!$D:$O,10,FALSE)=""," ",VLOOKUP($D248,StagingData!$D:$O,10,FALSE))</f>
        <v>#N/A</v>
      </c>
      <c r="O248" s="99" t="e">
        <f>IF(VLOOKUP($D248,StagingData!$D:$O,11,FALSE)=""," ",VLOOKUP($D248,StagingData!$D:$O,11,FALSE))</f>
        <v>#N/A</v>
      </c>
      <c r="P248" s="99" t="str">
        <f>IF(VLOOKUP($D248,StagingData!$D:$O,12,FALSE)=""," ",VLOOKUP($D248,StagingData!$D:$O,12,FALSE))</f>
        <v xml:space="preserve"> </v>
      </c>
      <c r="Q248" s="50"/>
      <c r="V248" s="59"/>
      <c r="W248" s="59"/>
    </row>
    <row r="249" spans="2:26" x14ac:dyDescent="0.3">
      <c r="B249" s="3">
        <f>IF(TRIM(D249)&lt;&gt;"",MAX($B$5:B248)+1,"")</f>
        <v>244</v>
      </c>
      <c r="C249" s="84" t="s">
        <v>79</v>
      </c>
      <c r="D249" s="84" t="s">
        <v>80</v>
      </c>
      <c r="E249" s="84" t="s">
        <v>318</v>
      </c>
      <c r="F249" s="84" t="s">
        <v>321</v>
      </c>
      <c r="G249" s="3" t="str">
        <f>IFERROR(VLOOKUP($F249,'Table Names'!A:B,2,FALSE),"")</f>
        <v>Items - Ordering</v>
      </c>
      <c r="H249" s="3" t="str">
        <f>VLOOKUP($D249,StagingData!$D:$O,4,FALSE)</f>
        <v>No</v>
      </c>
      <c r="J249" s="98" t="str">
        <f>IF(VLOOKUP(D249,StagingData!D:O,6,FALSE)=""," ",VLOOKUP(D249,StagingData!D:O,6,FALSE))</f>
        <v xml:space="preserve"> </v>
      </c>
      <c r="K249" s="99" t="str">
        <f>IF(VLOOKUP($D249,StagingData!$D:$O,7,FALSE)=""," ",VLOOKUP($D249,StagingData!$D:$O,7,FALSE))</f>
        <v xml:space="preserve"> </v>
      </c>
      <c r="L249" s="99" t="str">
        <f>IF(VLOOKUP($D249,StagingData!$D:$O,8,FALSE)=""," ",VLOOKUP($D249,StagingData!$D:$O,8,FALSE))</f>
        <v xml:space="preserve"> </v>
      </c>
      <c r="M249" s="99" t="str">
        <f>IF(VLOOKUP($D249,StagingData!$D:$O,9,FALSE)=""," ",VLOOKUP($D249,StagingData!$D:$O,9,FALSE))</f>
        <v xml:space="preserve"> </v>
      </c>
      <c r="N249" s="99" t="e">
        <f>IF(VLOOKUP($D249,StagingData!$D:$O,10,FALSE)=""," ",VLOOKUP($D249,StagingData!$D:$O,10,FALSE))</f>
        <v>#N/A</v>
      </c>
      <c r="O249" s="99" t="e">
        <f>IF(VLOOKUP($D249,StagingData!$D:$O,11,FALSE)=""," ",VLOOKUP($D249,StagingData!$D:$O,11,FALSE))</f>
        <v>#N/A</v>
      </c>
      <c r="P249" s="99" t="str">
        <f>IF(VLOOKUP($D249,StagingData!$D:$O,12,FALSE)=""," ",VLOOKUP($D249,StagingData!$D:$O,12,FALSE))</f>
        <v xml:space="preserve"> </v>
      </c>
      <c r="Q249" s="50"/>
      <c r="V249" s="59"/>
      <c r="W249" s="59"/>
    </row>
    <row r="250" spans="2:26" x14ac:dyDescent="0.3">
      <c r="B250" s="3">
        <f>IF(TRIM(D250)&lt;&gt;"",MAX($B$5:B249)+1,"")</f>
        <v>245</v>
      </c>
      <c r="C250" s="84" t="s">
        <v>79</v>
      </c>
      <c r="D250" s="84" t="s">
        <v>80</v>
      </c>
      <c r="E250" s="84" t="s">
        <v>318</v>
      </c>
      <c r="F250" s="84" t="s">
        <v>322</v>
      </c>
      <c r="G250" s="3" t="str">
        <f>IFERROR(VLOOKUP($F250,'Table Names'!A:B,2,FALSE),"")</f>
        <v>Item - Purchase</v>
      </c>
      <c r="H250" s="3" t="str">
        <f>VLOOKUP($D250,StagingData!$D:$O,4,FALSE)</f>
        <v>No</v>
      </c>
      <c r="J250" s="98" t="str">
        <f>IF(VLOOKUP(D250,StagingData!D:O,6,FALSE)=""," ",VLOOKUP(D250,StagingData!D:O,6,FALSE))</f>
        <v xml:space="preserve"> </v>
      </c>
      <c r="K250" s="99" t="str">
        <f>IF(VLOOKUP($D250,StagingData!$D:$O,7,FALSE)=""," ",VLOOKUP($D250,StagingData!$D:$O,7,FALSE))</f>
        <v xml:space="preserve"> </v>
      </c>
      <c r="L250" s="99" t="str">
        <f>IF(VLOOKUP($D250,StagingData!$D:$O,8,FALSE)=""," ",VLOOKUP($D250,StagingData!$D:$O,8,FALSE))</f>
        <v xml:space="preserve"> </v>
      </c>
      <c r="M250" s="99" t="str">
        <f>IF(VLOOKUP($D250,StagingData!$D:$O,9,FALSE)=""," ",VLOOKUP($D250,StagingData!$D:$O,9,FALSE))</f>
        <v xml:space="preserve"> </v>
      </c>
      <c r="N250" s="99" t="e">
        <f>IF(VLOOKUP($D250,StagingData!$D:$O,10,FALSE)=""," ",VLOOKUP($D250,StagingData!$D:$O,10,FALSE))</f>
        <v>#N/A</v>
      </c>
      <c r="O250" s="99" t="e">
        <f>IF(VLOOKUP($D250,StagingData!$D:$O,11,FALSE)=""," ",VLOOKUP($D250,StagingData!$D:$O,11,FALSE))</f>
        <v>#N/A</v>
      </c>
      <c r="P250" s="99" t="str">
        <f>IF(VLOOKUP($D250,StagingData!$D:$O,12,FALSE)=""," ",VLOOKUP($D250,StagingData!$D:$O,12,FALSE))</f>
        <v xml:space="preserve"> </v>
      </c>
      <c r="Q250" s="50"/>
      <c r="V250" s="59"/>
      <c r="W250" s="59"/>
    </row>
    <row r="251" spans="2:26" x14ac:dyDescent="0.3">
      <c r="B251" s="3">
        <f>IF(TRIM(D251)&lt;&gt;"",MAX($B$5:B250)+1,"")</f>
        <v>246</v>
      </c>
      <c r="C251" s="84" t="s">
        <v>79</v>
      </c>
      <c r="D251" s="84" t="s">
        <v>80</v>
      </c>
      <c r="E251" s="84" t="s">
        <v>318</v>
      </c>
      <c r="F251" s="84" t="s">
        <v>323</v>
      </c>
      <c r="G251" s="3" t="str">
        <f>IFERROR(VLOOKUP($F251,'Table Names'!A:B,2,FALSE),"")</f>
        <v>Item Actual Purchase Prices</v>
      </c>
      <c r="H251" s="3" t="str">
        <f>VLOOKUP($D251,StagingData!$D:$O,4,FALSE)</f>
        <v>No</v>
      </c>
      <c r="J251" s="98" t="str">
        <f>IF(VLOOKUP(D251,StagingData!D:O,6,FALSE)=""," ",VLOOKUP(D251,StagingData!D:O,6,FALSE))</f>
        <v xml:space="preserve"> </v>
      </c>
      <c r="K251" s="99" t="str">
        <f>IF(VLOOKUP($D251,StagingData!$D:$O,7,FALSE)=""," ",VLOOKUP($D251,StagingData!$D:$O,7,FALSE))</f>
        <v xml:space="preserve"> </v>
      </c>
      <c r="L251" s="99" t="str">
        <f>IF(VLOOKUP($D251,StagingData!$D:$O,8,FALSE)=""," ",VLOOKUP($D251,StagingData!$D:$O,8,FALSE))</f>
        <v xml:space="preserve"> </v>
      </c>
      <c r="M251" s="99" t="str">
        <f>IF(VLOOKUP($D251,StagingData!$D:$O,9,FALSE)=""," ",VLOOKUP($D251,StagingData!$D:$O,9,FALSE))</f>
        <v xml:space="preserve"> </v>
      </c>
      <c r="N251" s="99" t="e">
        <f>IF(VLOOKUP($D251,StagingData!$D:$O,10,FALSE)=""," ",VLOOKUP($D251,StagingData!$D:$O,10,FALSE))</f>
        <v>#N/A</v>
      </c>
      <c r="O251" s="99" t="e">
        <f>IF(VLOOKUP($D251,StagingData!$D:$O,11,FALSE)=""," ",VLOOKUP($D251,StagingData!$D:$O,11,FALSE))</f>
        <v>#N/A</v>
      </c>
      <c r="P251" s="99" t="str">
        <f>IF(VLOOKUP($D251,StagingData!$D:$O,12,FALSE)=""," ",VLOOKUP($D251,StagingData!$D:$O,12,FALSE))</f>
        <v xml:space="preserve"> </v>
      </c>
      <c r="Q251" s="50"/>
      <c r="V251" s="59"/>
      <c r="W251" s="59"/>
    </row>
    <row r="252" spans="2:26" x14ac:dyDescent="0.3">
      <c r="B252" s="3">
        <f>IF(TRIM(D252)&lt;&gt;"",MAX($B$5:B251)+1,"")</f>
        <v>247</v>
      </c>
      <c r="C252" s="84" t="s">
        <v>79</v>
      </c>
      <c r="D252" s="84" t="s">
        <v>80</v>
      </c>
      <c r="E252" s="84" t="s">
        <v>318</v>
      </c>
      <c r="F252" s="84" t="s">
        <v>324</v>
      </c>
      <c r="G252" s="3" t="str">
        <f>IFERROR(VLOOKUP($F252,'Table Names'!A:B,2,FALSE),"")</f>
        <v>Item Sales</v>
      </c>
      <c r="H252" s="3" t="str">
        <f>VLOOKUP($D252,StagingData!$D:$O,4,FALSE)</f>
        <v>No</v>
      </c>
      <c r="J252" s="98" t="str">
        <f>IF(VLOOKUP(D252,StagingData!D:O,6,FALSE)=""," ",VLOOKUP(D252,StagingData!D:O,6,FALSE))</f>
        <v xml:space="preserve"> </v>
      </c>
      <c r="K252" s="99" t="str">
        <f>IF(VLOOKUP($D252,StagingData!$D:$O,7,FALSE)=""," ",VLOOKUP($D252,StagingData!$D:$O,7,FALSE))</f>
        <v xml:space="preserve"> </v>
      </c>
      <c r="L252" s="99" t="str">
        <f>IF(VLOOKUP($D252,StagingData!$D:$O,8,FALSE)=""," ",VLOOKUP($D252,StagingData!$D:$O,8,FALSE))</f>
        <v xml:space="preserve"> </v>
      </c>
      <c r="M252" s="99" t="str">
        <f>IF(VLOOKUP($D252,StagingData!$D:$O,9,FALSE)=""," ",VLOOKUP($D252,StagingData!$D:$O,9,FALSE))</f>
        <v xml:space="preserve"> </v>
      </c>
      <c r="N252" s="99" t="e">
        <f>IF(VLOOKUP($D252,StagingData!$D:$O,10,FALSE)=""," ",VLOOKUP($D252,StagingData!$D:$O,10,FALSE))</f>
        <v>#N/A</v>
      </c>
      <c r="O252" s="99" t="e">
        <f>IF(VLOOKUP($D252,StagingData!$D:$O,11,FALSE)=""," ",VLOOKUP($D252,StagingData!$D:$O,11,FALSE))</f>
        <v>#N/A</v>
      </c>
      <c r="P252" s="99" t="str">
        <f>IF(VLOOKUP($D252,StagingData!$D:$O,12,FALSE)=""," ",VLOOKUP($D252,StagingData!$D:$O,12,FALSE))</f>
        <v xml:space="preserve"> </v>
      </c>
      <c r="Q252" s="50"/>
    </row>
    <row r="253" spans="2:26" x14ac:dyDescent="0.3">
      <c r="B253" s="3">
        <f>IF(TRIM(D253)&lt;&gt;"",MAX($B$5:B252)+1,"")</f>
        <v>248</v>
      </c>
      <c r="C253" s="84" t="s">
        <v>79</v>
      </c>
      <c r="D253" s="84" t="s">
        <v>80</v>
      </c>
      <c r="E253" s="84" t="s">
        <v>318</v>
      </c>
      <c r="F253" s="84" t="s">
        <v>348</v>
      </c>
      <c r="G253" s="3" t="str">
        <f>IFERROR(VLOOKUP($F253,'Table Names'!A:B,2,FALSE),"")</f>
        <v>Item Costing Data</v>
      </c>
      <c r="H253" s="3" t="str">
        <f>VLOOKUP($D253,StagingData!$D:$O,4,FALSE)</f>
        <v>No</v>
      </c>
      <c r="J253" s="98" t="str">
        <f>IF(VLOOKUP(D253,StagingData!D:O,6,FALSE)=""," ",VLOOKUP(D253,StagingData!D:O,6,FALSE))</f>
        <v xml:space="preserve"> </v>
      </c>
      <c r="K253" s="99" t="str">
        <f>IF(VLOOKUP($D253,StagingData!$D:$O,7,FALSE)=""," ",VLOOKUP($D253,StagingData!$D:$O,7,FALSE))</f>
        <v xml:space="preserve"> </v>
      </c>
      <c r="L253" s="99" t="str">
        <f>IF(VLOOKUP($D253,StagingData!$D:$O,8,FALSE)=""," ",VLOOKUP($D253,StagingData!$D:$O,8,FALSE))</f>
        <v xml:space="preserve"> </v>
      </c>
      <c r="M253" s="99" t="str">
        <f>IF(VLOOKUP($D253,StagingData!$D:$O,9,FALSE)=""," ",VLOOKUP($D253,StagingData!$D:$O,9,FALSE))</f>
        <v xml:space="preserve"> </v>
      </c>
      <c r="N253" s="99" t="e">
        <f>IF(VLOOKUP($D253,StagingData!$D:$O,10,FALSE)=""," ",VLOOKUP($D253,StagingData!$D:$O,10,FALSE))</f>
        <v>#N/A</v>
      </c>
      <c r="O253" s="99" t="e">
        <f>IF(VLOOKUP($D253,StagingData!$D:$O,11,FALSE)=""," ",VLOOKUP($D253,StagingData!$D:$O,11,FALSE))</f>
        <v>#N/A</v>
      </c>
      <c r="P253" s="99" t="str">
        <f>IF(VLOOKUP($D253,StagingData!$D:$O,12,FALSE)=""," ",VLOOKUP($D253,StagingData!$D:$O,12,FALSE))</f>
        <v xml:space="preserve"> </v>
      </c>
      <c r="Q253" s="50"/>
    </row>
    <row r="254" spans="2:26" x14ac:dyDescent="0.3">
      <c r="B254" s="3">
        <f>IF(TRIM(D254)&lt;&gt;"",MAX($B$5:B253)+1,"")</f>
        <v>249</v>
      </c>
      <c r="C254" s="84" t="s">
        <v>79</v>
      </c>
      <c r="D254" s="84" t="s">
        <v>80</v>
      </c>
      <c r="E254" s="84" t="s">
        <v>318</v>
      </c>
      <c r="F254" s="84" t="s">
        <v>326</v>
      </c>
      <c r="G254" s="3" t="str">
        <f>IFERROR(VLOOKUP($F254,'Table Names'!A:B,2,FALSE),"")</f>
        <v>Item - Production</v>
      </c>
      <c r="H254" s="3" t="str">
        <f>VLOOKUP($D254,StagingData!$D:$O,4,FALSE)</f>
        <v>No</v>
      </c>
      <c r="J254" s="98" t="str">
        <f>IF(VLOOKUP(D254,StagingData!D:O,6,FALSE)=""," ",VLOOKUP(D254,StagingData!D:O,6,FALSE))</f>
        <v xml:space="preserve"> </v>
      </c>
      <c r="K254" s="99" t="str">
        <f>IF(VLOOKUP($D254,StagingData!$D:$O,7,FALSE)=""," ",VLOOKUP($D254,StagingData!$D:$O,7,FALSE))</f>
        <v xml:space="preserve"> </v>
      </c>
      <c r="L254" s="99" t="str">
        <f>IF(VLOOKUP($D254,StagingData!$D:$O,8,FALSE)=""," ",VLOOKUP($D254,StagingData!$D:$O,8,FALSE))</f>
        <v xml:space="preserve"> </v>
      </c>
      <c r="M254" s="99" t="str">
        <f>IF(VLOOKUP($D254,StagingData!$D:$O,9,FALSE)=""," ",VLOOKUP($D254,StagingData!$D:$O,9,FALSE))</f>
        <v xml:space="preserve"> </v>
      </c>
      <c r="N254" s="99" t="e">
        <f>IF(VLOOKUP($D254,StagingData!$D:$O,10,FALSE)=""," ",VLOOKUP($D254,StagingData!$D:$O,10,FALSE))</f>
        <v>#N/A</v>
      </c>
      <c r="O254" s="99" t="e">
        <f>IF(VLOOKUP($D254,StagingData!$D:$O,11,FALSE)=""," ",VLOOKUP($D254,StagingData!$D:$O,11,FALSE))</f>
        <v>#N/A</v>
      </c>
      <c r="P254" s="99" t="str">
        <f>IF(VLOOKUP($D254,StagingData!$D:$O,12,FALSE)=""," ",VLOOKUP($D254,StagingData!$D:$O,12,FALSE))</f>
        <v xml:space="preserve"> </v>
      </c>
      <c r="Q254" s="50"/>
    </row>
    <row r="255" spans="2:26" x14ac:dyDescent="0.3">
      <c r="B255" s="3">
        <f>IF(TRIM(D255)&lt;&gt;"",MAX($B$5:B254)+1,"")</f>
        <v>250</v>
      </c>
      <c r="C255" s="84" t="s">
        <v>79</v>
      </c>
      <c r="D255" s="84" t="s">
        <v>80</v>
      </c>
      <c r="E255" s="84" t="s">
        <v>318</v>
      </c>
      <c r="F255" s="84" t="s">
        <v>327</v>
      </c>
      <c r="G255" s="3" t="str">
        <f>IFERROR(VLOOKUP($F255,'Table Names'!A:B,2,FALSE),"")</f>
        <v>Tools</v>
      </c>
      <c r="H255" s="3" t="str">
        <f>VLOOKUP($D255,StagingData!$D:$O,4,FALSE)</f>
        <v>No</v>
      </c>
      <c r="J255" s="98" t="str">
        <f>IF(VLOOKUP(D255,StagingData!D:O,6,FALSE)=""," ",VLOOKUP(D255,StagingData!D:O,6,FALSE))</f>
        <v xml:space="preserve"> </v>
      </c>
      <c r="K255" s="99" t="str">
        <f>IF(VLOOKUP($D255,StagingData!$D:$O,7,FALSE)=""," ",VLOOKUP($D255,StagingData!$D:$O,7,FALSE))</f>
        <v xml:space="preserve"> </v>
      </c>
      <c r="L255" s="99" t="str">
        <f>IF(VLOOKUP($D255,StagingData!$D:$O,8,FALSE)=""," ",VLOOKUP($D255,StagingData!$D:$O,8,FALSE))</f>
        <v xml:space="preserve"> </v>
      </c>
      <c r="M255" s="99" t="str">
        <f>IF(VLOOKUP($D255,StagingData!$D:$O,9,FALSE)=""," ",VLOOKUP($D255,StagingData!$D:$O,9,FALSE))</f>
        <v xml:space="preserve"> </v>
      </c>
      <c r="N255" s="99" t="e">
        <f>IF(VLOOKUP($D255,StagingData!$D:$O,10,FALSE)=""," ",VLOOKUP($D255,StagingData!$D:$O,10,FALSE))</f>
        <v>#N/A</v>
      </c>
      <c r="O255" s="99" t="e">
        <f>IF(VLOOKUP($D255,StagingData!$D:$O,11,FALSE)=""," ",VLOOKUP($D255,StagingData!$D:$O,11,FALSE))</f>
        <v>#N/A</v>
      </c>
      <c r="P255" s="99" t="str">
        <f>IF(VLOOKUP($D255,StagingData!$D:$O,12,FALSE)=""," ",VLOOKUP($D255,StagingData!$D:$O,12,FALSE))</f>
        <v xml:space="preserve"> </v>
      </c>
      <c r="Q255" s="50"/>
    </row>
    <row r="256" spans="2:26" x14ac:dyDescent="0.3">
      <c r="B256" s="3">
        <f>IF(TRIM(D256)&lt;&gt;"",MAX($B$5:B255)+1,"")</f>
        <v>251</v>
      </c>
      <c r="C256" s="84" t="s">
        <v>79</v>
      </c>
      <c r="D256" s="84" t="s">
        <v>80</v>
      </c>
      <c r="E256" s="84" t="s">
        <v>318</v>
      </c>
      <c r="F256" s="84" t="s">
        <v>328</v>
      </c>
      <c r="G256" s="3" t="str">
        <f>IFERROR(VLOOKUP($F256,'Table Names'!A:B,2,FALSE),"")</f>
        <v>Item Project Data</v>
      </c>
      <c r="H256" s="3" t="str">
        <f>VLOOKUP($D256,StagingData!$D:$O,4,FALSE)</f>
        <v>No</v>
      </c>
      <c r="J256" s="98" t="str">
        <f>IF(VLOOKUP(D256,StagingData!D:O,6,FALSE)=""," ",VLOOKUP(D256,StagingData!D:O,6,FALSE))</f>
        <v xml:space="preserve"> </v>
      </c>
      <c r="K256" s="99" t="str">
        <f>IF(VLOOKUP($D256,StagingData!$D:$O,7,FALSE)=""," ",VLOOKUP($D256,StagingData!$D:$O,7,FALSE))</f>
        <v xml:space="preserve"> </v>
      </c>
      <c r="L256" s="99" t="str">
        <f>IF(VLOOKUP($D256,StagingData!$D:$O,8,FALSE)=""," ",VLOOKUP($D256,StagingData!$D:$O,8,FALSE))</f>
        <v xml:space="preserve"> </v>
      </c>
      <c r="M256" s="99" t="str">
        <f>IF(VLOOKUP($D256,StagingData!$D:$O,9,FALSE)=""," ",VLOOKUP($D256,StagingData!$D:$O,9,FALSE))</f>
        <v xml:space="preserve"> </v>
      </c>
      <c r="N256" s="99" t="e">
        <f>IF(VLOOKUP($D256,StagingData!$D:$O,10,FALSE)=""," ",VLOOKUP($D256,StagingData!$D:$O,10,FALSE))</f>
        <v>#N/A</v>
      </c>
      <c r="O256" s="99" t="e">
        <f>IF(VLOOKUP($D256,StagingData!$D:$O,11,FALSE)=""," ",VLOOKUP($D256,StagingData!$D:$O,11,FALSE))</f>
        <v>#N/A</v>
      </c>
      <c r="P256" s="99" t="str">
        <f>IF(VLOOKUP($D256,StagingData!$D:$O,12,FALSE)=""," ",VLOOKUP($D256,StagingData!$D:$O,12,FALSE))</f>
        <v xml:space="preserve"> </v>
      </c>
      <c r="Q256" s="50"/>
    </row>
    <row r="257" spans="2:17" x14ac:dyDescent="0.3">
      <c r="B257" s="3">
        <f>IF(TRIM(D257)&lt;&gt;"",MAX($B$5:B256)+1,"")</f>
        <v>252</v>
      </c>
      <c r="C257" s="84" t="s">
        <v>79</v>
      </c>
      <c r="D257" s="84" t="s">
        <v>80</v>
      </c>
      <c r="E257" s="84" t="s">
        <v>318</v>
      </c>
      <c r="F257" s="84" t="s">
        <v>329</v>
      </c>
      <c r="G257" s="3" t="str">
        <f>IFERROR(VLOOKUP($F257,'Table Names'!A:B,2,FALSE),"")</f>
        <v>Items - Service</v>
      </c>
      <c r="H257" s="3" t="str">
        <f>VLOOKUP($D257,StagingData!$D:$O,4,FALSE)</f>
        <v>No</v>
      </c>
      <c r="J257" s="98" t="str">
        <f>IF(VLOOKUP(D257,StagingData!D:O,6,FALSE)=""," ",VLOOKUP(D257,StagingData!D:O,6,FALSE))</f>
        <v xml:space="preserve"> </v>
      </c>
      <c r="K257" s="99" t="str">
        <f>IF(VLOOKUP($D257,StagingData!$D:$O,7,FALSE)=""," ",VLOOKUP($D257,StagingData!$D:$O,7,FALSE))</f>
        <v xml:space="preserve"> </v>
      </c>
      <c r="L257" s="99" t="str">
        <f>IF(VLOOKUP($D257,StagingData!$D:$O,8,FALSE)=""," ",VLOOKUP($D257,StagingData!$D:$O,8,FALSE))</f>
        <v xml:space="preserve"> </v>
      </c>
      <c r="M257" s="99" t="str">
        <f>IF(VLOOKUP($D257,StagingData!$D:$O,9,FALSE)=""," ",VLOOKUP($D257,StagingData!$D:$O,9,FALSE))</f>
        <v xml:space="preserve"> </v>
      </c>
      <c r="N257" s="99" t="e">
        <f>IF(VLOOKUP($D257,StagingData!$D:$O,10,FALSE)=""," ",VLOOKUP($D257,StagingData!$D:$O,10,FALSE))</f>
        <v>#N/A</v>
      </c>
      <c r="O257" s="99" t="e">
        <f>IF(VLOOKUP($D257,StagingData!$D:$O,11,FALSE)=""," ",VLOOKUP($D257,StagingData!$D:$O,11,FALSE))</f>
        <v>#N/A</v>
      </c>
      <c r="P257" s="99" t="str">
        <f>IF(VLOOKUP($D257,StagingData!$D:$O,12,FALSE)=""," ",VLOOKUP($D257,StagingData!$D:$O,12,FALSE))</f>
        <v xml:space="preserve"> </v>
      </c>
      <c r="Q257" s="50"/>
    </row>
    <row r="258" spans="2:17" x14ac:dyDescent="0.3">
      <c r="B258" s="3">
        <f>IF(TRIM(D258)&lt;&gt;"",MAX($B$5:B257)+1,"")</f>
        <v>253</v>
      </c>
      <c r="C258" s="84" t="s">
        <v>79</v>
      </c>
      <c r="D258" s="84" t="s">
        <v>80</v>
      </c>
      <c r="E258" s="84" t="s">
        <v>318</v>
      </c>
      <c r="F258" s="84" t="s">
        <v>330</v>
      </c>
      <c r="G258" s="3" t="str">
        <f>IFERROR(VLOOKUP($F258,'Table Names'!A:B,2,FALSE),"")</f>
        <v>Item Warehousing Data</v>
      </c>
      <c r="H258" s="3" t="str">
        <f>VLOOKUP($D258,StagingData!$D:$O,4,FALSE)</f>
        <v>No</v>
      </c>
      <c r="J258" s="98" t="str">
        <f>IF(VLOOKUP(D258,StagingData!D:O,6,FALSE)=""," ",VLOOKUP(D258,StagingData!D:O,6,FALSE))</f>
        <v xml:space="preserve"> </v>
      </c>
      <c r="K258" s="99" t="str">
        <f>IF(VLOOKUP($D258,StagingData!$D:$O,7,FALSE)=""," ",VLOOKUP($D258,StagingData!$D:$O,7,FALSE))</f>
        <v xml:space="preserve"> </v>
      </c>
      <c r="L258" s="99" t="str">
        <f>IF(VLOOKUP($D258,StagingData!$D:$O,8,FALSE)=""," ",VLOOKUP($D258,StagingData!$D:$O,8,FALSE))</f>
        <v xml:space="preserve"> </v>
      </c>
      <c r="M258" s="99" t="str">
        <f>IF(VLOOKUP($D258,StagingData!$D:$O,9,FALSE)=""," ",VLOOKUP($D258,StagingData!$D:$O,9,FALSE))</f>
        <v xml:space="preserve"> </v>
      </c>
      <c r="N258" s="99" t="e">
        <f>IF(VLOOKUP($D258,StagingData!$D:$O,10,FALSE)=""," ",VLOOKUP($D258,StagingData!$D:$O,10,FALSE))</f>
        <v>#N/A</v>
      </c>
      <c r="O258" s="99" t="e">
        <f>IF(VLOOKUP($D258,StagingData!$D:$O,11,FALSE)=""," ",VLOOKUP($D258,StagingData!$D:$O,11,FALSE))</f>
        <v>#N/A</v>
      </c>
      <c r="P258" s="99" t="str">
        <f>IF(VLOOKUP($D258,StagingData!$D:$O,12,FALSE)=""," ",VLOOKUP($D258,StagingData!$D:$O,12,FALSE))</f>
        <v xml:space="preserve"> </v>
      </c>
      <c r="Q258" s="50"/>
    </row>
    <row r="259" spans="2:17" x14ac:dyDescent="0.3">
      <c r="B259" s="3">
        <f>IF(TRIM(D259)&lt;&gt;"",MAX($B$5:B258)+1,"")</f>
        <v>254</v>
      </c>
      <c r="C259" s="84" t="s">
        <v>79</v>
      </c>
      <c r="D259" s="84" t="s">
        <v>82</v>
      </c>
      <c r="E259" s="84" t="s">
        <v>318</v>
      </c>
      <c r="F259" s="84" t="s">
        <v>319</v>
      </c>
      <c r="G259" s="3" t="str">
        <f>IFERROR(VLOOKUP($F259,'Table Names'!A:B,2,FALSE),"")</f>
        <v>Item - Freight Management</v>
      </c>
      <c r="H259" s="3" t="str">
        <f>VLOOKUP($D259,StagingData!$D:$O,4,FALSE)</f>
        <v>No</v>
      </c>
      <c r="J259" s="98" t="str">
        <f>IF(VLOOKUP(D259,StagingData!D:O,6,FALSE)=""," ",VLOOKUP(D259,StagingData!D:O,6,FALSE))</f>
        <v xml:space="preserve"> </v>
      </c>
      <c r="K259" s="99" t="str">
        <f>IF(VLOOKUP($D259,StagingData!$D:$O,7,FALSE)=""," ",VLOOKUP($D259,StagingData!$D:$O,7,FALSE))</f>
        <v xml:space="preserve"> </v>
      </c>
      <c r="L259" s="99" t="str">
        <f>IF(VLOOKUP($D259,StagingData!$D:$O,8,FALSE)=""," ",VLOOKUP($D259,StagingData!$D:$O,8,FALSE))</f>
        <v xml:space="preserve"> </v>
      </c>
      <c r="M259" s="99" t="str">
        <f>IF(VLOOKUP($D259,StagingData!$D:$O,9,FALSE)=""," ",VLOOKUP($D259,StagingData!$D:$O,9,FALSE))</f>
        <v xml:space="preserve"> </v>
      </c>
      <c r="N259" s="99" t="e">
        <f>IF(VLOOKUP($D259,StagingData!$D:$O,10,FALSE)=""," ",VLOOKUP($D259,StagingData!$D:$O,10,FALSE))</f>
        <v>#N/A</v>
      </c>
      <c r="O259" s="99" t="e">
        <f>IF(VLOOKUP($D259,StagingData!$D:$O,11,FALSE)=""," ",VLOOKUP($D259,StagingData!$D:$O,11,FALSE))</f>
        <v>#N/A</v>
      </c>
      <c r="P259" s="99" t="str">
        <f>IF(VLOOKUP($D259,StagingData!$D:$O,12,FALSE)=""," ",VLOOKUP($D259,StagingData!$D:$O,12,FALSE))</f>
        <v xml:space="preserve"> </v>
      </c>
      <c r="Q259" s="50"/>
    </row>
    <row r="260" spans="2:17" x14ac:dyDescent="0.3">
      <c r="B260" s="3">
        <f>IF(TRIM(D260)&lt;&gt;"",MAX($B$5:B259)+1,"")</f>
        <v>255</v>
      </c>
      <c r="C260" s="84" t="s">
        <v>79</v>
      </c>
      <c r="D260" s="84" t="s">
        <v>82</v>
      </c>
      <c r="E260" s="84" t="s">
        <v>318</v>
      </c>
      <c r="F260" s="84" t="s">
        <v>320</v>
      </c>
      <c r="G260" s="3" t="str">
        <f>IFERROR(VLOOKUP($F260,'Table Names'!A:B,2,FALSE),"")</f>
        <v>Item Quality Data</v>
      </c>
      <c r="H260" s="3" t="str">
        <f>VLOOKUP($D260,StagingData!$D:$O,4,FALSE)</f>
        <v>No</v>
      </c>
      <c r="J260" s="98" t="str">
        <f>IF(VLOOKUP(D260,StagingData!D:O,6,FALSE)=""," ",VLOOKUP(D260,StagingData!D:O,6,FALSE))</f>
        <v xml:space="preserve"> </v>
      </c>
      <c r="K260" s="99" t="str">
        <f>IF(VLOOKUP($D260,StagingData!$D:$O,7,FALSE)=""," ",VLOOKUP($D260,StagingData!$D:$O,7,FALSE))</f>
        <v xml:space="preserve"> </v>
      </c>
      <c r="L260" s="99" t="str">
        <f>IF(VLOOKUP($D260,StagingData!$D:$O,8,FALSE)=""," ",VLOOKUP($D260,StagingData!$D:$O,8,FALSE))</f>
        <v xml:space="preserve"> </v>
      </c>
      <c r="M260" s="99" t="str">
        <f>IF(VLOOKUP($D260,StagingData!$D:$O,9,FALSE)=""," ",VLOOKUP($D260,StagingData!$D:$O,9,FALSE))</f>
        <v xml:space="preserve"> </v>
      </c>
      <c r="N260" s="99" t="e">
        <f>IF(VLOOKUP($D260,StagingData!$D:$O,10,FALSE)=""," ",VLOOKUP($D260,StagingData!$D:$O,10,FALSE))</f>
        <v>#N/A</v>
      </c>
      <c r="O260" s="99" t="e">
        <f>IF(VLOOKUP($D260,StagingData!$D:$O,11,FALSE)=""," ",VLOOKUP($D260,StagingData!$D:$O,11,FALSE))</f>
        <v>#N/A</v>
      </c>
      <c r="P260" s="99" t="str">
        <f>IF(VLOOKUP($D260,StagingData!$D:$O,12,FALSE)=""," ",VLOOKUP($D260,StagingData!$D:$O,12,FALSE))</f>
        <v xml:space="preserve"> </v>
      </c>
      <c r="Q260" s="50"/>
    </row>
    <row r="261" spans="2:17" x14ac:dyDescent="0.3">
      <c r="B261" s="3">
        <f>IF(TRIM(D261)&lt;&gt;"",MAX($B$5:B260)+1,"")</f>
        <v>256</v>
      </c>
      <c r="C261" s="84" t="s">
        <v>79</v>
      </c>
      <c r="D261" s="84" t="s">
        <v>82</v>
      </c>
      <c r="E261" s="84" t="s">
        <v>318</v>
      </c>
      <c r="F261" s="84" t="s">
        <v>318</v>
      </c>
      <c r="G261" s="3" t="str">
        <f>IFERROR(VLOOKUP($F261,'Table Names'!A:B,2,FALSE),"")</f>
        <v>Items</v>
      </c>
      <c r="H261" s="3" t="str">
        <f>VLOOKUP($D261,StagingData!$D:$O,4,FALSE)</f>
        <v>No</v>
      </c>
      <c r="J261" s="98" t="str">
        <f>IF(VLOOKUP(D261,StagingData!D:O,6,FALSE)=""," ",VLOOKUP(D261,StagingData!D:O,6,FALSE))</f>
        <v xml:space="preserve"> </v>
      </c>
      <c r="K261" s="99" t="str">
        <f>IF(VLOOKUP($D261,StagingData!$D:$O,7,FALSE)=""," ",VLOOKUP($D261,StagingData!$D:$O,7,FALSE))</f>
        <v xml:space="preserve"> </v>
      </c>
      <c r="L261" s="99" t="str">
        <f>IF(VLOOKUP($D261,StagingData!$D:$O,8,FALSE)=""," ",VLOOKUP($D261,StagingData!$D:$O,8,FALSE))</f>
        <v xml:space="preserve"> </v>
      </c>
      <c r="M261" s="99" t="str">
        <f>IF(VLOOKUP($D261,StagingData!$D:$O,9,FALSE)=""," ",VLOOKUP($D261,StagingData!$D:$O,9,FALSE))</f>
        <v xml:space="preserve"> </v>
      </c>
      <c r="N261" s="99" t="e">
        <f>IF(VLOOKUP($D261,StagingData!$D:$O,10,FALSE)=""," ",VLOOKUP($D261,StagingData!$D:$O,10,FALSE))</f>
        <v>#N/A</v>
      </c>
      <c r="O261" s="99" t="e">
        <f>IF(VLOOKUP($D261,StagingData!$D:$O,11,FALSE)=""," ",VLOOKUP($D261,StagingData!$D:$O,11,FALSE))</f>
        <v>#N/A</v>
      </c>
      <c r="P261" s="99" t="str">
        <f>IF(VLOOKUP($D261,StagingData!$D:$O,12,FALSE)=""," ",VLOOKUP($D261,StagingData!$D:$O,12,FALSE))</f>
        <v xml:space="preserve"> </v>
      </c>
      <c r="Q261" s="50"/>
    </row>
    <row r="262" spans="2:17" x14ac:dyDescent="0.3">
      <c r="B262" s="3">
        <f>IF(TRIM(D262)&lt;&gt;"",MAX($B$5:B261)+1,"")</f>
        <v>257</v>
      </c>
      <c r="C262" s="84" t="s">
        <v>79</v>
      </c>
      <c r="D262" s="84" t="s">
        <v>82</v>
      </c>
      <c r="E262" s="84" t="s">
        <v>318</v>
      </c>
      <c r="F262" s="84" t="s">
        <v>321</v>
      </c>
      <c r="G262" s="3" t="str">
        <f>IFERROR(VLOOKUP($F262,'Table Names'!A:B,2,FALSE),"")</f>
        <v>Items - Ordering</v>
      </c>
      <c r="H262" s="3" t="str">
        <f>VLOOKUP($D262,StagingData!$D:$O,4,FALSE)</f>
        <v>No</v>
      </c>
      <c r="J262" s="98" t="str">
        <f>IF(VLOOKUP(D262,StagingData!D:O,6,FALSE)=""," ",VLOOKUP(D262,StagingData!D:O,6,FALSE))</f>
        <v xml:space="preserve"> </v>
      </c>
      <c r="K262" s="99" t="str">
        <f>IF(VLOOKUP($D262,StagingData!$D:$O,7,FALSE)=""," ",VLOOKUP($D262,StagingData!$D:$O,7,FALSE))</f>
        <v xml:space="preserve"> </v>
      </c>
      <c r="L262" s="99" t="str">
        <f>IF(VLOOKUP($D262,StagingData!$D:$O,8,FALSE)=""," ",VLOOKUP($D262,StagingData!$D:$O,8,FALSE))</f>
        <v xml:space="preserve"> </v>
      </c>
      <c r="M262" s="99" t="str">
        <f>IF(VLOOKUP($D262,StagingData!$D:$O,9,FALSE)=""," ",VLOOKUP($D262,StagingData!$D:$O,9,FALSE))</f>
        <v xml:space="preserve"> </v>
      </c>
      <c r="N262" s="99" t="e">
        <f>IF(VLOOKUP($D262,StagingData!$D:$O,10,FALSE)=""," ",VLOOKUP($D262,StagingData!$D:$O,10,FALSE))</f>
        <v>#N/A</v>
      </c>
      <c r="O262" s="99" t="e">
        <f>IF(VLOOKUP($D262,StagingData!$D:$O,11,FALSE)=""," ",VLOOKUP($D262,StagingData!$D:$O,11,FALSE))</f>
        <v>#N/A</v>
      </c>
      <c r="P262" s="99" t="str">
        <f>IF(VLOOKUP($D262,StagingData!$D:$O,12,FALSE)=""," ",VLOOKUP($D262,StagingData!$D:$O,12,FALSE))</f>
        <v xml:space="preserve"> </v>
      </c>
      <c r="Q262" s="50"/>
    </row>
    <row r="263" spans="2:17" x14ac:dyDescent="0.3">
      <c r="B263" s="3">
        <f>IF(TRIM(D263)&lt;&gt;"",MAX($B$5:B262)+1,"")</f>
        <v>258</v>
      </c>
      <c r="C263" s="84" t="s">
        <v>79</v>
      </c>
      <c r="D263" s="84" t="s">
        <v>82</v>
      </c>
      <c r="E263" s="84" t="s">
        <v>318</v>
      </c>
      <c r="F263" s="84" t="s">
        <v>322</v>
      </c>
      <c r="G263" s="3" t="str">
        <f>IFERROR(VLOOKUP($F263,'Table Names'!A:B,2,FALSE),"")</f>
        <v>Item - Purchase</v>
      </c>
      <c r="H263" s="3" t="str">
        <f>VLOOKUP($D263,StagingData!$D:$O,4,FALSE)</f>
        <v>No</v>
      </c>
      <c r="J263" s="98" t="str">
        <f>IF(VLOOKUP(D263,StagingData!D:O,6,FALSE)=""," ",VLOOKUP(D263,StagingData!D:O,6,FALSE))</f>
        <v xml:space="preserve"> </v>
      </c>
      <c r="K263" s="99" t="str">
        <f>IF(VLOOKUP($D263,StagingData!$D:$O,7,FALSE)=""," ",VLOOKUP($D263,StagingData!$D:$O,7,FALSE))</f>
        <v xml:space="preserve"> </v>
      </c>
      <c r="L263" s="99" t="str">
        <f>IF(VLOOKUP($D263,StagingData!$D:$O,8,FALSE)=""," ",VLOOKUP($D263,StagingData!$D:$O,8,FALSE))</f>
        <v xml:space="preserve"> </v>
      </c>
      <c r="M263" s="99" t="str">
        <f>IF(VLOOKUP($D263,StagingData!$D:$O,9,FALSE)=""," ",VLOOKUP($D263,StagingData!$D:$O,9,FALSE))</f>
        <v xml:space="preserve"> </v>
      </c>
      <c r="N263" s="99" t="e">
        <f>IF(VLOOKUP($D263,StagingData!$D:$O,10,FALSE)=""," ",VLOOKUP($D263,StagingData!$D:$O,10,FALSE))</f>
        <v>#N/A</v>
      </c>
      <c r="O263" s="99" t="e">
        <f>IF(VLOOKUP($D263,StagingData!$D:$O,11,FALSE)=""," ",VLOOKUP($D263,StagingData!$D:$O,11,FALSE))</f>
        <v>#N/A</v>
      </c>
      <c r="P263" s="99" t="str">
        <f>IF(VLOOKUP($D263,StagingData!$D:$O,12,FALSE)=""," ",VLOOKUP($D263,StagingData!$D:$O,12,FALSE))</f>
        <v xml:space="preserve"> </v>
      </c>
      <c r="Q263" s="50"/>
    </row>
    <row r="264" spans="2:17" x14ac:dyDescent="0.3">
      <c r="B264" s="3">
        <f>IF(TRIM(D264)&lt;&gt;"",MAX($B$5:B263)+1,"")</f>
        <v>259</v>
      </c>
      <c r="C264" s="84" t="s">
        <v>79</v>
      </c>
      <c r="D264" s="84" t="s">
        <v>82</v>
      </c>
      <c r="E264" s="84" t="s">
        <v>318</v>
      </c>
      <c r="F264" s="84" t="s">
        <v>323</v>
      </c>
      <c r="G264" s="3" t="str">
        <f>IFERROR(VLOOKUP($F264,'Table Names'!A:B,2,FALSE),"")</f>
        <v>Item Actual Purchase Prices</v>
      </c>
      <c r="H264" s="3" t="str">
        <f>VLOOKUP($D264,StagingData!$D:$O,4,FALSE)</f>
        <v>No</v>
      </c>
      <c r="J264" s="98" t="str">
        <f>IF(VLOOKUP(D264,StagingData!D:O,6,FALSE)=""," ",VLOOKUP(D264,StagingData!D:O,6,FALSE))</f>
        <v xml:space="preserve"> </v>
      </c>
      <c r="K264" s="99" t="str">
        <f>IF(VLOOKUP($D264,StagingData!$D:$O,7,FALSE)=""," ",VLOOKUP($D264,StagingData!$D:$O,7,FALSE))</f>
        <v xml:space="preserve"> </v>
      </c>
      <c r="L264" s="99" t="str">
        <f>IF(VLOOKUP($D264,StagingData!$D:$O,8,FALSE)=""," ",VLOOKUP($D264,StagingData!$D:$O,8,FALSE))</f>
        <v xml:space="preserve"> </v>
      </c>
      <c r="M264" s="99" t="str">
        <f>IF(VLOOKUP($D264,StagingData!$D:$O,9,FALSE)=""," ",VLOOKUP($D264,StagingData!$D:$O,9,FALSE))</f>
        <v xml:space="preserve"> </v>
      </c>
      <c r="N264" s="99" t="e">
        <f>IF(VLOOKUP($D264,StagingData!$D:$O,10,FALSE)=""," ",VLOOKUP($D264,StagingData!$D:$O,10,FALSE))</f>
        <v>#N/A</v>
      </c>
      <c r="O264" s="99" t="e">
        <f>IF(VLOOKUP($D264,StagingData!$D:$O,11,FALSE)=""," ",VLOOKUP($D264,StagingData!$D:$O,11,FALSE))</f>
        <v>#N/A</v>
      </c>
      <c r="P264" s="99" t="str">
        <f>IF(VLOOKUP($D264,StagingData!$D:$O,12,FALSE)=""," ",VLOOKUP($D264,StagingData!$D:$O,12,FALSE))</f>
        <v xml:space="preserve"> </v>
      </c>
      <c r="Q264" s="50"/>
    </row>
    <row r="265" spans="2:17" x14ac:dyDescent="0.3">
      <c r="B265" s="3">
        <f>IF(TRIM(D265)&lt;&gt;"",MAX($B$5:B264)+1,"")</f>
        <v>260</v>
      </c>
      <c r="C265" s="84" t="s">
        <v>79</v>
      </c>
      <c r="D265" s="84" t="s">
        <v>82</v>
      </c>
      <c r="E265" s="84" t="s">
        <v>318</v>
      </c>
      <c r="F265" s="84" t="s">
        <v>324</v>
      </c>
      <c r="G265" s="3" t="str">
        <f>IFERROR(VLOOKUP($F265,'Table Names'!A:B,2,FALSE),"")</f>
        <v>Item Sales</v>
      </c>
      <c r="H265" s="3" t="str">
        <f>VLOOKUP($D265,StagingData!$D:$O,4,FALSE)</f>
        <v>No</v>
      </c>
      <c r="J265" s="98" t="str">
        <f>IF(VLOOKUP(D265,StagingData!D:O,6,FALSE)=""," ",VLOOKUP(D265,StagingData!D:O,6,FALSE))</f>
        <v xml:space="preserve"> </v>
      </c>
      <c r="K265" s="99" t="str">
        <f>IF(VLOOKUP($D265,StagingData!$D:$O,7,FALSE)=""," ",VLOOKUP($D265,StagingData!$D:$O,7,FALSE))</f>
        <v xml:space="preserve"> </v>
      </c>
      <c r="L265" s="99" t="str">
        <f>IF(VLOOKUP($D265,StagingData!$D:$O,8,FALSE)=""," ",VLOOKUP($D265,StagingData!$D:$O,8,FALSE))</f>
        <v xml:space="preserve"> </v>
      </c>
      <c r="M265" s="99" t="str">
        <f>IF(VLOOKUP($D265,StagingData!$D:$O,9,FALSE)=""," ",VLOOKUP($D265,StagingData!$D:$O,9,FALSE))</f>
        <v xml:space="preserve"> </v>
      </c>
      <c r="N265" s="99" t="e">
        <f>IF(VLOOKUP($D265,StagingData!$D:$O,10,FALSE)=""," ",VLOOKUP($D265,StagingData!$D:$O,10,FALSE))</f>
        <v>#N/A</v>
      </c>
      <c r="O265" s="99" t="e">
        <f>IF(VLOOKUP($D265,StagingData!$D:$O,11,FALSE)=""," ",VLOOKUP($D265,StagingData!$D:$O,11,FALSE))</f>
        <v>#N/A</v>
      </c>
      <c r="P265" s="99" t="str">
        <f>IF(VLOOKUP($D265,StagingData!$D:$O,12,FALSE)=""," ",VLOOKUP($D265,StagingData!$D:$O,12,FALSE))</f>
        <v xml:space="preserve"> </v>
      </c>
      <c r="Q265" s="50"/>
    </row>
    <row r="266" spans="2:17" x14ac:dyDescent="0.3">
      <c r="B266" s="3">
        <f>IF(TRIM(D266)&lt;&gt;"",MAX($B$5:B265)+1,"")</f>
        <v>261</v>
      </c>
      <c r="C266" s="84" t="s">
        <v>79</v>
      </c>
      <c r="D266" s="84" t="s">
        <v>82</v>
      </c>
      <c r="E266" s="84" t="s">
        <v>318</v>
      </c>
      <c r="F266" s="84" t="s">
        <v>326</v>
      </c>
      <c r="G266" s="3" t="str">
        <f>IFERROR(VLOOKUP($F266,'Table Names'!A:B,2,FALSE),"")</f>
        <v>Item - Production</v>
      </c>
      <c r="H266" s="3" t="str">
        <f>VLOOKUP($D266,StagingData!$D:$O,4,FALSE)</f>
        <v>No</v>
      </c>
      <c r="J266" s="98" t="str">
        <f>IF(VLOOKUP(D266,StagingData!D:O,6,FALSE)=""," ",VLOOKUP(D266,StagingData!D:O,6,FALSE))</f>
        <v xml:space="preserve"> </v>
      </c>
      <c r="K266" s="99" t="str">
        <f>IF(VLOOKUP($D266,StagingData!$D:$O,7,FALSE)=""," ",VLOOKUP($D266,StagingData!$D:$O,7,FALSE))</f>
        <v xml:space="preserve"> </v>
      </c>
      <c r="L266" s="99" t="str">
        <f>IF(VLOOKUP($D266,StagingData!$D:$O,8,FALSE)=""," ",VLOOKUP($D266,StagingData!$D:$O,8,FALSE))</f>
        <v xml:space="preserve"> </v>
      </c>
      <c r="M266" s="99" t="str">
        <f>IF(VLOOKUP($D266,StagingData!$D:$O,9,FALSE)=""," ",VLOOKUP($D266,StagingData!$D:$O,9,FALSE))</f>
        <v xml:space="preserve"> </v>
      </c>
      <c r="N266" s="99" t="e">
        <f>IF(VLOOKUP($D266,StagingData!$D:$O,10,FALSE)=""," ",VLOOKUP($D266,StagingData!$D:$O,10,FALSE))</f>
        <v>#N/A</v>
      </c>
      <c r="O266" s="99" t="e">
        <f>IF(VLOOKUP($D266,StagingData!$D:$O,11,FALSE)=""," ",VLOOKUP($D266,StagingData!$D:$O,11,FALSE))</f>
        <v>#N/A</v>
      </c>
      <c r="P266" s="99" t="str">
        <f>IF(VLOOKUP($D266,StagingData!$D:$O,12,FALSE)=""," ",VLOOKUP($D266,StagingData!$D:$O,12,FALSE))</f>
        <v xml:space="preserve"> </v>
      </c>
      <c r="Q266" s="50"/>
    </row>
    <row r="267" spans="2:17" x14ac:dyDescent="0.3">
      <c r="B267" s="3">
        <f>IF(TRIM(D267)&lt;&gt;"",MAX($B$5:B266)+1,"")</f>
        <v>262</v>
      </c>
      <c r="C267" s="84" t="s">
        <v>79</v>
      </c>
      <c r="D267" s="84" t="s">
        <v>82</v>
      </c>
      <c r="E267" s="84" t="s">
        <v>318</v>
      </c>
      <c r="F267" s="84" t="s">
        <v>327</v>
      </c>
      <c r="G267" s="3" t="str">
        <f>IFERROR(VLOOKUP($F267,'Table Names'!A:B,2,FALSE),"")</f>
        <v>Tools</v>
      </c>
      <c r="H267" s="3" t="str">
        <f>VLOOKUP($D267,StagingData!$D:$O,4,FALSE)</f>
        <v>No</v>
      </c>
      <c r="J267" s="98" t="str">
        <f>IF(VLOOKUP(D267,StagingData!D:O,6,FALSE)=""," ",VLOOKUP(D267,StagingData!D:O,6,FALSE))</f>
        <v xml:space="preserve"> </v>
      </c>
      <c r="K267" s="99" t="str">
        <f>IF(VLOOKUP($D267,StagingData!$D:$O,7,FALSE)=""," ",VLOOKUP($D267,StagingData!$D:$O,7,FALSE))</f>
        <v xml:space="preserve"> </v>
      </c>
      <c r="L267" s="99" t="str">
        <f>IF(VLOOKUP($D267,StagingData!$D:$O,8,FALSE)=""," ",VLOOKUP($D267,StagingData!$D:$O,8,FALSE))</f>
        <v xml:space="preserve"> </v>
      </c>
      <c r="M267" s="99" t="str">
        <f>IF(VLOOKUP($D267,StagingData!$D:$O,9,FALSE)=""," ",VLOOKUP($D267,StagingData!$D:$O,9,FALSE))</f>
        <v xml:space="preserve"> </v>
      </c>
      <c r="N267" s="99" t="e">
        <f>IF(VLOOKUP($D267,StagingData!$D:$O,10,FALSE)=""," ",VLOOKUP($D267,StagingData!$D:$O,10,FALSE))</f>
        <v>#N/A</v>
      </c>
      <c r="O267" s="99" t="e">
        <f>IF(VLOOKUP($D267,StagingData!$D:$O,11,FALSE)=""," ",VLOOKUP($D267,StagingData!$D:$O,11,FALSE))</f>
        <v>#N/A</v>
      </c>
      <c r="P267" s="99" t="str">
        <f>IF(VLOOKUP($D267,StagingData!$D:$O,12,FALSE)=""," ",VLOOKUP($D267,StagingData!$D:$O,12,FALSE))</f>
        <v xml:space="preserve"> </v>
      </c>
      <c r="Q267" s="50"/>
    </row>
    <row r="268" spans="2:17" x14ac:dyDescent="0.3">
      <c r="B268" s="3">
        <f>IF(TRIM(D268)&lt;&gt;"",MAX($B$5:B267)+1,"")</f>
        <v>263</v>
      </c>
      <c r="C268" s="84" t="s">
        <v>79</v>
      </c>
      <c r="D268" s="84" t="s">
        <v>82</v>
      </c>
      <c r="E268" s="84" t="s">
        <v>318</v>
      </c>
      <c r="F268" s="84" t="s">
        <v>328</v>
      </c>
      <c r="G268" s="3" t="str">
        <f>IFERROR(VLOOKUP($F268,'Table Names'!A:B,2,FALSE),"")</f>
        <v>Item Project Data</v>
      </c>
      <c r="H268" s="3" t="str">
        <f>VLOOKUP($D268,StagingData!$D:$O,4,FALSE)</f>
        <v>No</v>
      </c>
      <c r="J268" s="98" t="str">
        <f>IF(VLOOKUP(D268,StagingData!D:O,6,FALSE)=""," ",VLOOKUP(D268,StagingData!D:O,6,FALSE))</f>
        <v xml:space="preserve"> </v>
      </c>
      <c r="K268" s="99" t="str">
        <f>IF(VLOOKUP($D268,StagingData!$D:$O,7,FALSE)=""," ",VLOOKUP($D268,StagingData!$D:$O,7,FALSE))</f>
        <v xml:space="preserve"> </v>
      </c>
      <c r="L268" s="99" t="str">
        <f>IF(VLOOKUP($D268,StagingData!$D:$O,8,FALSE)=""," ",VLOOKUP($D268,StagingData!$D:$O,8,FALSE))</f>
        <v xml:space="preserve"> </v>
      </c>
      <c r="M268" s="99" t="str">
        <f>IF(VLOOKUP($D268,StagingData!$D:$O,9,FALSE)=""," ",VLOOKUP($D268,StagingData!$D:$O,9,FALSE))</f>
        <v xml:space="preserve"> </v>
      </c>
      <c r="N268" s="99" t="e">
        <f>IF(VLOOKUP($D268,StagingData!$D:$O,10,FALSE)=""," ",VLOOKUP($D268,StagingData!$D:$O,10,FALSE))</f>
        <v>#N/A</v>
      </c>
      <c r="O268" s="99" t="e">
        <f>IF(VLOOKUP($D268,StagingData!$D:$O,11,FALSE)=""," ",VLOOKUP($D268,StagingData!$D:$O,11,FALSE))</f>
        <v>#N/A</v>
      </c>
      <c r="P268" s="99" t="str">
        <f>IF(VLOOKUP($D268,StagingData!$D:$O,12,FALSE)=""," ",VLOOKUP($D268,StagingData!$D:$O,12,FALSE))</f>
        <v xml:space="preserve"> </v>
      </c>
      <c r="Q268" s="50"/>
    </row>
    <row r="269" spans="2:17" x14ac:dyDescent="0.3">
      <c r="B269" s="3">
        <f>IF(TRIM(D269)&lt;&gt;"",MAX($B$5:B268)+1,"")</f>
        <v>264</v>
      </c>
      <c r="C269" s="84" t="s">
        <v>79</v>
      </c>
      <c r="D269" s="84" t="s">
        <v>82</v>
      </c>
      <c r="E269" s="84" t="s">
        <v>318</v>
      </c>
      <c r="F269" s="84" t="s">
        <v>329</v>
      </c>
      <c r="G269" s="3" t="str">
        <f>IFERROR(VLOOKUP($F269,'Table Names'!A:B,2,FALSE),"")</f>
        <v>Items - Service</v>
      </c>
      <c r="H269" s="3" t="str">
        <f>VLOOKUP($D269,StagingData!$D:$O,4,FALSE)</f>
        <v>No</v>
      </c>
      <c r="J269" s="98" t="str">
        <f>IF(VLOOKUP(D269,StagingData!D:O,6,FALSE)=""," ",VLOOKUP(D269,StagingData!D:O,6,FALSE))</f>
        <v xml:space="preserve"> </v>
      </c>
      <c r="K269" s="99" t="str">
        <f>IF(VLOOKUP($D269,StagingData!$D:$O,7,FALSE)=""," ",VLOOKUP($D269,StagingData!$D:$O,7,FALSE))</f>
        <v xml:space="preserve"> </v>
      </c>
      <c r="L269" s="99" t="str">
        <f>IF(VLOOKUP($D269,StagingData!$D:$O,8,FALSE)=""," ",VLOOKUP($D269,StagingData!$D:$O,8,FALSE))</f>
        <v xml:space="preserve"> </v>
      </c>
      <c r="M269" s="99" t="str">
        <f>IF(VLOOKUP($D269,StagingData!$D:$O,9,FALSE)=""," ",VLOOKUP($D269,StagingData!$D:$O,9,FALSE))</f>
        <v xml:space="preserve"> </v>
      </c>
      <c r="N269" s="99" t="e">
        <f>IF(VLOOKUP($D269,StagingData!$D:$O,10,FALSE)=""," ",VLOOKUP($D269,StagingData!$D:$O,10,FALSE))</f>
        <v>#N/A</v>
      </c>
      <c r="O269" s="99" t="e">
        <f>IF(VLOOKUP($D269,StagingData!$D:$O,11,FALSE)=""," ",VLOOKUP($D269,StagingData!$D:$O,11,FALSE))</f>
        <v>#N/A</v>
      </c>
      <c r="P269" s="99" t="str">
        <f>IF(VLOOKUP($D269,StagingData!$D:$O,12,FALSE)=""," ",VLOOKUP($D269,StagingData!$D:$O,12,FALSE))</f>
        <v xml:space="preserve"> </v>
      </c>
      <c r="Q269" s="50"/>
    </row>
    <row r="270" spans="2:17" x14ac:dyDescent="0.3">
      <c r="B270" s="3">
        <f>IF(TRIM(D270)&lt;&gt;"",MAX($B$5:B269)+1,"")</f>
        <v>265</v>
      </c>
      <c r="C270" s="84" t="s">
        <v>79</v>
      </c>
      <c r="D270" s="84" t="s">
        <v>82</v>
      </c>
      <c r="E270" s="84" t="s">
        <v>318</v>
      </c>
      <c r="F270" s="84" t="s">
        <v>330</v>
      </c>
      <c r="G270" s="3" t="str">
        <f>IFERROR(VLOOKUP($F270,'Table Names'!A:B,2,FALSE),"")</f>
        <v>Item Warehousing Data</v>
      </c>
      <c r="H270" s="3" t="str">
        <f>VLOOKUP($D270,StagingData!$D:$O,4,FALSE)</f>
        <v>No</v>
      </c>
      <c r="J270" s="98" t="str">
        <f>IF(VLOOKUP(D270,StagingData!D:O,6,FALSE)=""," ",VLOOKUP(D270,StagingData!D:O,6,FALSE))</f>
        <v xml:space="preserve"> </v>
      </c>
      <c r="K270" s="99" t="str">
        <f>IF(VLOOKUP($D270,StagingData!$D:$O,7,FALSE)=""," ",VLOOKUP($D270,StagingData!$D:$O,7,FALSE))</f>
        <v xml:space="preserve"> </v>
      </c>
      <c r="L270" s="99" t="str">
        <f>IF(VLOOKUP($D270,StagingData!$D:$O,8,FALSE)=""," ",VLOOKUP($D270,StagingData!$D:$O,8,FALSE))</f>
        <v xml:space="preserve"> </v>
      </c>
      <c r="M270" s="99" t="str">
        <f>IF(VLOOKUP($D270,StagingData!$D:$O,9,FALSE)=""," ",VLOOKUP($D270,StagingData!$D:$O,9,FALSE))</f>
        <v xml:space="preserve"> </v>
      </c>
      <c r="N270" s="99" t="e">
        <f>IF(VLOOKUP($D270,StagingData!$D:$O,10,FALSE)=""," ",VLOOKUP($D270,StagingData!$D:$O,10,FALSE))</f>
        <v>#N/A</v>
      </c>
      <c r="O270" s="99" t="e">
        <f>IF(VLOOKUP($D270,StagingData!$D:$O,11,FALSE)=""," ",VLOOKUP($D270,StagingData!$D:$O,11,FALSE))</f>
        <v>#N/A</v>
      </c>
      <c r="P270" s="99" t="str">
        <f>IF(VLOOKUP($D270,StagingData!$D:$O,12,FALSE)=""," ",VLOOKUP($D270,StagingData!$D:$O,12,FALSE))</f>
        <v xml:space="preserve"> </v>
      </c>
      <c r="Q270" s="50"/>
    </row>
    <row r="271" spans="2:17" x14ac:dyDescent="0.3">
      <c r="B271" s="3">
        <f>IF(TRIM(D271)&lt;&gt;"",MAX($B$5:B270)+1,"")</f>
        <v>266</v>
      </c>
      <c r="C271" s="84" t="s">
        <v>79</v>
      </c>
      <c r="D271" s="84" t="s">
        <v>83</v>
      </c>
      <c r="E271" s="84" t="s">
        <v>318</v>
      </c>
      <c r="F271" s="84" t="s">
        <v>349</v>
      </c>
      <c r="G271" s="3" t="str">
        <f>IFERROR(VLOOKUP($F271,'Table Names'!A:B,2,FALSE),"")</f>
        <v>Items - Planning</v>
      </c>
      <c r="H271" s="3" t="str">
        <f>VLOOKUP($D271,StagingData!$D:$O,4,FALSE)</f>
        <v>No</v>
      </c>
      <c r="J271" s="98" t="str">
        <f>IF(VLOOKUP(D271,StagingData!D:O,6,FALSE)=""," ",VLOOKUP(D271,StagingData!D:O,6,FALSE))</f>
        <v xml:space="preserve"> </v>
      </c>
      <c r="K271" s="99" t="str">
        <f>IF(VLOOKUP($D271,StagingData!$D:$O,7,FALSE)=""," ",VLOOKUP($D271,StagingData!$D:$O,7,FALSE))</f>
        <v xml:space="preserve"> </v>
      </c>
      <c r="L271" s="99" t="str">
        <f>IF(VLOOKUP($D271,StagingData!$D:$O,8,FALSE)=""," ",VLOOKUP($D271,StagingData!$D:$O,8,FALSE))</f>
        <v xml:space="preserve"> </v>
      </c>
      <c r="M271" s="99" t="str">
        <f>IF(VLOOKUP($D271,StagingData!$D:$O,9,FALSE)=""," ",VLOOKUP($D271,StagingData!$D:$O,9,FALSE))</f>
        <v xml:space="preserve"> </v>
      </c>
      <c r="N271" s="99" t="e">
        <f>IF(VLOOKUP($D271,StagingData!$D:$O,10,FALSE)=""," ",VLOOKUP($D271,StagingData!$D:$O,10,FALSE))</f>
        <v>#N/A</v>
      </c>
      <c r="O271" s="99" t="e">
        <f>IF(VLOOKUP($D271,StagingData!$D:$O,11,FALSE)=""," ",VLOOKUP($D271,StagingData!$D:$O,11,FALSE))</f>
        <v>#N/A</v>
      </c>
      <c r="P271" s="99" t="str">
        <f>IF(VLOOKUP($D271,StagingData!$D:$O,12,FALSE)=""," ",VLOOKUP($D271,StagingData!$D:$O,12,FALSE))</f>
        <v xml:space="preserve"> </v>
      </c>
      <c r="Q271" s="50"/>
    </row>
    <row r="272" spans="2:17" x14ac:dyDescent="0.3">
      <c r="B272" s="3">
        <f>IF(TRIM(D272)&lt;&gt;"",MAX($B$5:B271)+1,"")</f>
        <v>267</v>
      </c>
      <c r="C272" s="84" t="s">
        <v>79</v>
      </c>
      <c r="D272" s="84" t="s">
        <v>83</v>
      </c>
      <c r="E272" s="84" t="s">
        <v>318</v>
      </c>
      <c r="F272" s="84" t="s">
        <v>319</v>
      </c>
      <c r="G272" s="3" t="str">
        <f>IFERROR(VLOOKUP($F272,'Table Names'!A:B,2,FALSE),"")</f>
        <v>Item - Freight Management</v>
      </c>
      <c r="H272" s="3" t="str">
        <f>VLOOKUP($D272,StagingData!$D:$O,4,FALSE)</f>
        <v>No</v>
      </c>
      <c r="J272" s="98" t="str">
        <f>IF(VLOOKUP(D272,StagingData!D:O,6,FALSE)=""," ",VLOOKUP(D272,StagingData!D:O,6,FALSE))</f>
        <v xml:space="preserve"> </v>
      </c>
      <c r="K272" s="99" t="str">
        <f>IF(VLOOKUP($D272,StagingData!$D:$O,7,FALSE)=""," ",VLOOKUP($D272,StagingData!$D:$O,7,FALSE))</f>
        <v xml:space="preserve"> </v>
      </c>
      <c r="L272" s="99" t="str">
        <f>IF(VLOOKUP($D272,StagingData!$D:$O,8,FALSE)=""," ",VLOOKUP($D272,StagingData!$D:$O,8,FALSE))</f>
        <v xml:space="preserve"> </v>
      </c>
      <c r="M272" s="99" t="str">
        <f>IF(VLOOKUP($D272,StagingData!$D:$O,9,FALSE)=""," ",VLOOKUP($D272,StagingData!$D:$O,9,FALSE))</f>
        <v xml:space="preserve"> </v>
      </c>
      <c r="N272" s="99" t="e">
        <f>IF(VLOOKUP($D272,StagingData!$D:$O,10,FALSE)=""," ",VLOOKUP($D272,StagingData!$D:$O,10,FALSE))</f>
        <v>#N/A</v>
      </c>
      <c r="O272" s="99" t="e">
        <f>IF(VLOOKUP($D272,StagingData!$D:$O,11,FALSE)=""," ",VLOOKUP($D272,StagingData!$D:$O,11,FALSE))</f>
        <v>#N/A</v>
      </c>
      <c r="P272" s="99" t="str">
        <f>IF(VLOOKUP($D272,StagingData!$D:$O,12,FALSE)=""," ",VLOOKUP($D272,StagingData!$D:$O,12,FALSE))</f>
        <v xml:space="preserve"> </v>
      </c>
      <c r="Q272" s="50"/>
    </row>
    <row r="273" spans="2:17" x14ac:dyDescent="0.3">
      <c r="B273" s="3">
        <f>IF(TRIM(D273)&lt;&gt;"",MAX($B$5:B272)+1,"")</f>
        <v>268</v>
      </c>
      <c r="C273" s="84" t="s">
        <v>79</v>
      </c>
      <c r="D273" s="84" t="s">
        <v>83</v>
      </c>
      <c r="E273" s="84" t="s">
        <v>318</v>
      </c>
      <c r="F273" s="84" t="s">
        <v>320</v>
      </c>
      <c r="G273" s="3" t="str">
        <f>IFERROR(VLOOKUP($F273,'Table Names'!A:B,2,FALSE),"")</f>
        <v>Item Quality Data</v>
      </c>
      <c r="H273" s="3" t="str">
        <f>VLOOKUP($D273,StagingData!$D:$O,4,FALSE)</f>
        <v>No</v>
      </c>
      <c r="J273" s="98" t="str">
        <f>IF(VLOOKUP(D273,StagingData!D:O,6,FALSE)=""," ",VLOOKUP(D273,StagingData!D:O,6,FALSE))</f>
        <v xml:space="preserve"> </v>
      </c>
      <c r="K273" s="99" t="str">
        <f>IF(VLOOKUP($D273,StagingData!$D:$O,7,FALSE)=""," ",VLOOKUP($D273,StagingData!$D:$O,7,FALSE))</f>
        <v xml:space="preserve"> </v>
      </c>
      <c r="L273" s="99" t="str">
        <f>IF(VLOOKUP($D273,StagingData!$D:$O,8,FALSE)=""," ",VLOOKUP($D273,StagingData!$D:$O,8,FALSE))</f>
        <v xml:space="preserve"> </v>
      </c>
      <c r="M273" s="99" t="str">
        <f>IF(VLOOKUP($D273,StagingData!$D:$O,9,FALSE)=""," ",VLOOKUP($D273,StagingData!$D:$O,9,FALSE))</f>
        <v xml:space="preserve"> </v>
      </c>
      <c r="N273" s="99" t="e">
        <f>IF(VLOOKUP($D273,StagingData!$D:$O,10,FALSE)=""," ",VLOOKUP($D273,StagingData!$D:$O,10,FALSE))</f>
        <v>#N/A</v>
      </c>
      <c r="O273" s="99" t="e">
        <f>IF(VLOOKUP($D273,StagingData!$D:$O,11,FALSE)=""," ",VLOOKUP($D273,StagingData!$D:$O,11,FALSE))</f>
        <v>#N/A</v>
      </c>
      <c r="P273" s="99" t="str">
        <f>IF(VLOOKUP($D273,StagingData!$D:$O,12,FALSE)=""," ",VLOOKUP($D273,StagingData!$D:$O,12,FALSE))</f>
        <v xml:space="preserve"> </v>
      </c>
      <c r="Q273" s="50"/>
    </row>
    <row r="274" spans="2:17" x14ac:dyDescent="0.3">
      <c r="B274" s="3">
        <f>IF(TRIM(D274)&lt;&gt;"",MAX($B$5:B273)+1,"")</f>
        <v>269</v>
      </c>
      <c r="C274" s="84" t="s">
        <v>79</v>
      </c>
      <c r="D274" s="84" t="s">
        <v>83</v>
      </c>
      <c r="E274" s="84" t="s">
        <v>318</v>
      </c>
      <c r="F274" s="84" t="s">
        <v>318</v>
      </c>
      <c r="G274" s="3" t="str">
        <f>IFERROR(VLOOKUP($F274,'Table Names'!A:B,2,FALSE),"")</f>
        <v>Items</v>
      </c>
      <c r="H274" s="3" t="str">
        <f>VLOOKUP($D274,StagingData!$D:$O,4,FALSE)</f>
        <v>No</v>
      </c>
      <c r="J274" s="98" t="str">
        <f>IF(VLOOKUP(D274,StagingData!D:O,6,FALSE)=""," ",VLOOKUP(D274,StagingData!D:O,6,FALSE))</f>
        <v xml:space="preserve"> </v>
      </c>
      <c r="K274" s="99" t="str">
        <f>IF(VLOOKUP($D274,StagingData!$D:$O,7,FALSE)=""," ",VLOOKUP($D274,StagingData!$D:$O,7,FALSE))</f>
        <v xml:space="preserve"> </v>
      </c>
      <c r="L274" s="99" t="str">
        <f>IF(VLOOKUP($D274,StagingData!$D:$O,8,FALSE)=""," ",VLOOKUP($D274,StagingData!$D:$O,8,FALSE))</f>
        <v xml:space="preserve"> </v>
      </c>
      <c r="M274" s="99" t="str">
        <f>IF(VLOOKUP($D274,StagingData!$D:$O,9,FALSE)=""," ",VLOOKUP($D274,StagingData!$D:$O,9,FALSE))</f>
        <v xml:space="preserve"> </v>
      </c>
      <c r="N274" s="99" t="e">
        <f>IF(VLOOKUP($D274,StagingData!$D:$O,10,FALSE)=""," ",VLOOKUP($D274,StagingData!$D:$O,10,FALSE))</f>
        <v>#N/A</v>
      </c>
      <c r="O274" s="99" t="e">
        <f>IF(VLOOKUP($D274,StagingData!$D:$O,11,FALSE)=""," ",VLOOKUP($D274,StagingData!$D:$O,11,FALSE))</f>
        <v>#N/A</v>
      </c>
      <c r="P274" s="99" t="str">
        <f>IF(VLOOKUP($D274,StagingData!$D:$O,12,FALSE)=""," ",VLOOKUP($D274,StagingData!$D:$O,12,FALSE))</f>
        <v xml:space="preserve"> </v>
      </c>
      <c r="Q274" s="50"/>
    </row>
    <row r="275" spans="2:17" x14ac:dyDescent="0.3">
      <c r="B275" s="3">
        <f>IF(TRIM(D275)&lt;&gt;"",MAX($B$5:B274)+1,"")</f>
        <v>270</v>
      </c>
      <c r="C275" s="84" t="s">
        <v>79</v>
      </c>
      <c r="D275" s="84" t="s">
        <v>83</v>
      </c>
      <c r="E275" s="84" t="s">
        <v>318</v>
      </c>
      <c r="F275" s="84" t="s">
        <v>321</v>
      </c>
      <c r="G275" s="3" t="str">
        <f>IFERROR(VLOOKUP($F275,'Table Names'!A:B,2,FALSE),"")</f>
        <v>Items - Ordering</v>
      </c>
      <c r="H275" s="3" t="str">
        <f>VLOOKUP($D275,StagingData!$D:$O,4,FALSE)</f>
        <v>No</v>
      </c>
      <c r="J275" s="98" t="str">
        <f>IF(VLOOKUP(D275,StagingData!D:O,6,FALSE)=""," ",VLOOKUP(D275,StagingData!D:O,6,FALSE))</f>
        <v xml:space="preserve"> </v>
      </c>
      <c r="K275" s="99" t="str">
        <f>IF(VLOOKUP($D275,StagingData!$D:$O,7,FALSE)=""," ",VLOOKUP($D275,StagingData!$D:$O,7,FALSE))</f>
        <v xml:space="preserve"> </v>
      </c>
      <c r="L275" s="99" t="str">
        <f>IF(VLOOKUP($D275,StagingData!$D:$O,8,FALSE)=""," ",VLOOKUP($D275,StagingData!$D:$O,8,FALSE))</f>
        <v xml:space="preserve"> </v>
      </c>
      <c r="M275" s="99" t="str">
        <f>IF(VLOOKUP($D275,StagingData!$D:$O,9,FALSE)=""," ",VLOOKUP($D275,StagingData!$D:$O,9,FALSE))</f>
        <v xml:space="preserve"> </v>
      </c>
      <c r="N275" s="99" t="e">
        <f>IF(VLOOKUP($D275,StagingData!$D:$O,10,FALSE)=""," ",VLOOKUP($D275,StagingData!$D:$O,10,FALSE))</f>
        <v>#N/A</v>
      </c>
      <c r="O275" s="99" t="e">
        <f>IF(VLOOKUP($D275,StagingData!$D:$O,11,FALSE)=""," ",VLOOKUP($D275,StagingData!$D:$O,11,FALSE))</f>
        <v>#N/A</v>
      </c>
      <c r="P275" s="99" t="str">
        <f>IF(VLOOKUP($D275,StagingData!$D:$O,12,FALSE)=""," ",VLOOKUP($D275,StagingData!$D:$O,12,FALSE))</f>
        <v xml:space="preserve"> </v>
      </c>
      <c r="Q275" s="50"/>
    </row>
    <row r="276" spans="2:17" x14ac:dyDescent="0.3">
      <c r="B276" s="3">
        <f>IF(TRIM(D276)&lt;&gt;"",MAX($B$5:B275)+1,"")</f>
        <v>271</v>
      </c>
      <c r="C276" s="84" t="s">
        <v>79</v>
      </c>
      <c r="D276" s="84" t="s">
        <v>83</v>
      </c>
      <c r="E276" s="84" t="s">
        <v>318</v>
      </c>
      <c r="F276" s="84" t="s">
        <v>322</v>
      </c>
      <c r="G276" s="3" t="str">
        <f>IFERROR(VLOOKUP($F276,'Table Names'!A:B,2,FALSE),"")</f>
        <v>Item - Purchase</v>
      </c>
      <c r="H276" s="3" t="str">
        <f>VLOOKUP($D276,StagingData!$D:$O,4,FALSE)</f>
        <v>No</v>
      </c>
      <c r="J276" s="98" t="str">
        <f>IF(VLOOKUP(D276,StagingData!D:O,6,FALSE)=""," ",VLOOKUP(D276,StagingData!D:O,6,FALSE))</f>
        <v xml:space="preserve"> </v>
      </c>
      <c r="K276" s="99" t="str">
        <f>IF(VLOOKUP($D276,StagingData!$D:$O,7,FALSE)=""," ",VLOOKUP($D276,StagingData!$D:$O,7,FALSE))</f>
        <v xml:space="preserve"> </v>
      </c>
      <c r="L276" s="99" t="str">
        <f>IF(VLOOKUP($D276,StagingData!$D:$O,8,FALSE)=""," ",VLOOKUP($D276,StagingData!$D:$O,8,FALSE))</f>
        <v xml:space="preserve"> </v>
      </c>
      <c r="M276" s="99" t="str">
        <f>IF(VLOOKUP($D276,StagingData!$D:$O,9,FALSE)=""," ",VLOOKUP($D276,StagingData!$D:$O,9,FALSE))</f>
        <v xml:space="preserve"> </v>
      </c>
      <c r="N276" s="99" t="e">
        <f>IF(VLOOKUP($D276,StagingData!$D:$O,10,FALSE)=""," ",VLOOKUP($D276,StagingData!$D:$O,10,FALSE))</f>
        <v>#N/A</v>
      </c>
      <c r="O276" s="99" t="e">
        <f>IF(VLOOKUP($D276,StagingData!$D:$O,11,FALSE)=""," ",VLOOKUP($D276,StagingData!$D:$O,11,FALSE))</f>
        <v>#N/A</v>
      </c>
      <c r="P276" s="99" t="str">
        <f>IF(VLOOKUP($D276,StagingData!$D:$O,12,FALSE)=""," ",VLOOKUP($D276,StagingData!$D:$O,12,FALSE))</f>
        <v xml:space="preserve"> </v>
      </c>
      <c r="Q276" s="50"/>
    </row>
    <row r="277" spans="2:17" x14ac:dyDescent="0.3">
      <c r="B277" s="3">
        <f>IF(TRIM(D277)&lt;&gt;"",MAX($B$5:B276)+1,"")</f>
        <v>272</v>
      </c>
      <c r="C277" s="84" t="s">
        <v>79</v>
      </c>
      <c r="D277" s="84" t="s">
        <v>83</v>
      </c>
      <c r="E277" s="84" t="s">
        <v>318</v>
      </c>
      <c r="F277" s="84" t="s">
        <v>323</v>
      </c>
      <c r="G277" s="3" t="str">
        <f>IFERROR(VLOOKUP($F277,'Table Names'!A:B,2,FALSE),"")</f>
        <v>Item Actual Purchase Prices</v>
      </c>
      <c r="H277" s="3" t="str">
        <f>VLOOKUP($D277,StagingData!$D:$O,4,FALSE)</f>
        <v>No</v>
      </c>
      <c r="J277" s="98" t="str">
        <f>IF(VLOOKUP(D277,StagingData!D:O,6,FALSE)=""," ",VLOOKUP(D277,StagingData!D:O,6,FALSE))</f>
        <v xml:space="preserve"> </v>
      </c>
      <c r="K277" s="99" t="str">
        <f>IF(VLOOKUP($D277,StagingData!$D:$O,7,FALSE)=""," ",VLOOKUP($D277,StagingData!$D:$O,7,FALSE))</f>
        <v xml:space="preserve"> </v>
      </c>
      <c r="L277" s="99" t="str">
        <f>IF(VLOOKUP($D277,StagingData!$D:$O,8,FALSE)=""," ",VLOOKUP($D277,StagingData!$D:$O,8,FALSE))</f>
        <v xml:space="preserve"> </v>
      </c>
      <c r="M277" s="99" t="str">
        <f>IF(VLOOKUP($D277,StagingData!$D:$O,9,FALSE)=""," ",VLOOKUP($D277,StagingData!$D:$O,9,FALSE))</f>
        <v xml:space="preserve"> </v>
      </c>
      <c r="N277" s="99" t="e">
        <f>IF(VLOOKUP($D277,StagingData!$D:$O,10,FALSE)=""," ",VLOOKUP($D277,StagingData!$D:$O,10,FALSE))</f>
        <v>#N/A</v>
      </c>
      <c r="O277" s="99" t="e">
        <f>IF(VLOOKUP($D277,StagingData!$D:$O,11,FALSE)=""," ",VLOOKUP($D277,StagingData!$D:$O,11,FALSE))</f>
        <v>#N/A</v>
      </c>
      <c r="P277" s="99" t="str">
        <f>IF(VLOOKUP($D277,StagingData!$D:$O,12,FALSE)=""," ",VLOOKUP($D277,StagingData!$D:$O,12,FALSE))</f>
        <v xml:space="preserve"> </v>
      </c>
      <c r="Q277" s="50"/>
    </row>
    <row r="278" spans="2:17" x14ac:dyDescent="0.3">
      <c r="B278" s="3">
        <f>IF(TRIM(D278)&lt;&gt;"",MAX($B$5:B277)+1,"")</f>
        <v>273</v>
      </c>
      <c r="C278" s="84" t="s">
        <v>79</v>
      </c>
      <c r="D278" s="84" t="s">
        <v>83</v>
      </c>
      <c r="E278" s="84" t="s">
        <v>318</v>
      </c>
      <c r="F278" s="84" t="s">
        <v>324</v>
      </c>
      <c r="G278" s="3" t="str">
        <f>IFERROR(VLOOKUP($F278,'Table Names'!A:B,2,FALSE),"")</f>
        <v>Item Sales</v>
      </c>
      <c r="H278" s="3" t="str">
        <f>VLOOKUP($D278,StagingData!$D:$O,4,FALSE)</f>
        <v>No</v>
      </c>
      <c r="J278" s="98" t="str">
        <f>IF(VLOOKUP(D278,StagingData!D:O,6,FALSE)=""," ",VLOOKUP(D278,StagingData!D:O,6,FALSE))</f>
        <v xml:space="preserve"> </v>
      </c>
      <c r="K278" s="99" t="str">
        <f>IF(VLOOKUP($D278,StagingData!$D:$O,7,FALSE)=""," ",VLOOKUP($D278,StagingData!$D:$O,7,FALSE))</f>
        <v xml:space="preserve"> </v>
      </c>
      <c r="L278" s="99" t="str">
        <f>IF(VLOOKUP($D278,StagingData!$D:$O,8,FALSE)=""," ",VLOOKUP($D278,StagingData!$D:$O,8,FALSE))</f>
        <v xml:space="preserve"> </v>
      </c>
      <c r="M278" s="99" t="str">
        <f>IF(VLOOKUP($D278,StagingData!$D:$O,9,FALSE)=""," ",VLOOKUP($D278,StagingData!$D:$O,9,FALSE))</f>
        <v xml:space="preserve"> </v>
      </c>
      <c r="N278" s="99" t="e">
        <f>IF(VLOOKUP($D278,StagingData!$D:$O,10,FALSE)=""," ",VLOOKUP($D278,StagingData!$D:$O,10,FALSE))</f>
        <v>#N/A</v>
      </c>
      <c r="O278" s="99" t="e">
        <f>IF(VLOOKUP($D278,StagingData!$D:$O,11,FALSE)=""," ",VLOOKUP($D278,StagingData!$D:$O,11,FALSE))</f>
        <v>#N/A</v>
      </c>
      <c r="P278" s="99" t="str">
        <f>IF(VLOOKUP($D278,StagingData!$D:$O,12,FALSE)=""," ",VLOOKUP($D278,StagingData!$D:$O,12,FALSE))</f>
        <v xml:space="preserve"> </v>
      </c>
      <c r="Q278" s="50"/>
    </row>
    <row r="279" spans="2:17" x14ac:dyDescent="0.3">
      <c r="B279" s="3">
        <f>IF(TRIM(D279)&lt;&gt;"",MAX($B$5:B278)+1,"")</f>
        <v>274</v>
      </c>
      <c r="C279" s="84" t="s">
        <v>79</v>
      </c>
      <c r="D279" s="84" t="s">
        <v>83</v>
      </c>
      <c r="E279" s="84" t="s">
        <v>318</v>
      </c>
      <c r="F279" s="84" t="s">
        <v>348</v>
      </c>
      <c r="G279" s="3" t="str">
        <f>IFERROR(VLOOKUP($F279,'Table Names'!A:B,2,FALSE),"")</f>
        <v>Item Costing Data</v>
      </c>
      <c r="H279" s="3" t="str">
        <f>VLOOKUP($D279,StagingData!$D:$O,4,FALSE)</f>
        <v>No</v>
      </c>
      <c r="J279" s="98" t="str">
        <f>IF(VLOOKUP(D279,StagingData!D:O,6,FALSE)=""," ",VLOOKUP(D279,StagingData!D:O,6,FALSE))</f>
        <v xml:space="preserve"> </v>
      </c>
      <c r="K279" s="99" t="str">
        <f>IF(VLOOKUP($D279,StagingData!$D:$O,7,FALSE)=""," ",VLOOKUP($D279,StagingData!$D:$O,7,FALSE))</f>
        <v xml:space="preserve"> </v>
      </c>
      <c r="L279" s="99" t="str">
        <f>IF(VLOOKUP($D279,StagingData!$D:$O,8,FALSE)=""," ",VLOOKUP($D279,StagingData!$D:$O,8,FALSE))</f>
        <v xml:space="preserve"> </v>
      </c>
      <c r="M279" s="99" t="str">
        <f>IF(VLOOKUP($D279,StagingData!$D:$O,9,FALSE)=""," ",VLOOKUP($D279,StagingData!$D:$O,9,FALSE))</f>
        <v xml:space="preserve"> </v>
      </c>
      <c r="N279" s="99" t="e">
        <f>IF(VLOOKUP($D279,StagingData!$D:$O,10,FALSE)=""," ",VLOOKUP($D279,StagingData!$D:$O,10,FALSE))</f>
        <v>#N/A</v>
      </c>
      <c r="O279" s="99" t="e">
        <f>IF(VLOOKUP($D279,StagingData!$D:$O,11,FALSE)=""," ",VLOOKUP($D279,StagingData!$D:$O,11,FALSE))</f>
        <v>#N/A</v>
      </c>
      <c r="P279" s="99" t="str">
        <f>IF(VLOOKUP($D279,StagingData!$D:$O,12,FALSE)=""," ",VLOOKUP($D279,StagingData!$D:$O,12,FALSE))</f>
        <v xml:space="preserve"> </v>
      </c>
      <c r="Q279" s="50"/>
    </row>
    <row r="280" spans="2:17" x14ac:dyDescent="0.3">
      <c r="B280" s="3">
        <f>IF(TRIM(D280)&lt;&gt;"",MAX($B$5:B279)+1,"")</f>
        <v>275</v>
      </c>
      <c r="C280" s="84" t="s">
        <v>79</v>
      </c>
      <c r="D280" s="84" t="s">
        <v>83</v>
      </c>
      <c r="E280" s="84" t="s">
        <v>318</v>
      </c>
      <c r="F280" s="84" t="s">
        <v>326</v>
      </c>
      <c r="G280" s="3" t="str">
        <f>IFERROR(VLOOKUP($F280,'Table Names'!A:B,2,FALSE),"")</f>
        <v>Item - Production</v>
      </c>
      <c r="H280" s="3" t="str">
        <f>VLOOKUP($D280,StagingData!$D:$O,4,FALSE)</f>
        <v>No</v>
      </c>
      <c r="J280" s="98" t="str">
        <f>IF(VLOOKUP(D280,StagingData!D:O,6,FALSE)=""," ",VLOOKUP(D280,StagingData!D:O,6,FALSE))</f>
        <v xml:space="preserve"> </v>
      </c>
      <c r="K280" s="99" t="str">
        <f>IF(VLOOKUP($D280,StagingData!$D:$O,7,FALSE)=""," ",VLOOKUP($D280,StagingData!$D:$O,7,FALSE))</f>
        <v xml:space="preserve"> </v>
      </c>
      <c r="L280" s="99" t="str">
        <f>IF(VLOOKUP($D280,StagingData!$D:$O,8,FALSE)=""," ",VLOOKUP($D280,StagingData!$D:$O,8,FALSE))</f>
        <v xml:space="preserve"> </v>
      </c>
      <c r="M280" s="99" t="str">
        <f>IF(VLOOKUP($D280,StagingData!$D:$O,9,FALSE)=""," ",VLOOKUP($D280,StagingData!$D:$O,9,FALSE))</f>
        <v xml:space="preserve"> </v>
      </c>
      <c r="N280" s="99" t="e">
        <f>IF(VLOOKUP($D280,StagingData!$D:$O,10,FALSE)=""," ",VLOOKUP($D280,StagingData!$D:$O,10,FALSE))</f>
        <v>#N/A</v>
      </c>
      <c r="O280" s="99" t="e">
        <f>IF(VLOOKUP($D280,StagingData!$D:$O,11,FALSE)=""," ",VLOOKUP($D280,StagingData!$D:$O,11,FALSE))</f>
        <v>#N/A</v>
      </c>
      <c r="P280" s="99" t="str">
        <f>IF(VLOOKUP($D280,StagingData!$D:$O,12,FALSE)=""," ",VLOOKUP($D280,StagingData!$D:$O,12,FALSE))</f>
        <v xml:space="preserve"> </v>
      </c>
      <c r="Q280" s="50"/>
    </row>
    <row r="281" spans="2:17" x14ac:dyDescent="0.3">
      <c r="B281" s="3">
        <f>IF(TRIM(D281)&lt;&gt;"",MAX($B$5:B280)+1,"")</f>
        <v>276</v>
      </c>
      <c r="C281" s="84" t="s">
        <v>79</v>
      </c>
      <c r="D281" s="84" t="s">
        <v>83</v>
      </c>
      <c r="E281" s="84" t="s">
        <v>318</v>
      </c>
      <c r="F281" s="84" t="s">
        <v>327</v>
      </c>
      <c r="G281" s="3" t="str">
        <f>IFERROR(VLOOKUP($F281,'Table Names'!A:B,2,FALSE),"")</f>
        <v>Tools</v>
      </c>
      <c r="H281" s="3" t="str">
        <f>VLOOKUP($D281,StagingData!$D:$O,4,FALSE)</f>
        <v>No</v>
      </c>
      <c r="J281" s="98" t="str">
        <f>IF(VLOOKUP(D281,StagingData!D:O,6,FALSE)=""," ",VLOOKUP(D281,StagingData!D:O,6,FALSE))</f>
        <v xml:space="preserve"> </v>
      </c>
      <c r="K281" s="99" t="str">
        <f>IF(VLOOKUP($D281,StagingData!$D:$O,7,FALSE)=""," ",VLOOKUP($D281,StagingData!$D:$O,7,FALSE))</f>
        <v xml:space="preserve"> </v>
      </c>
      <c r="L281" s="99" t="str">
        <f>IF(VLOOKUP($D281,StagingData!$D:$O,8,FALSE)=""," ",VLOOKUP($D281,StagingData!$D:$O,8,FALSE))</f>
        <v xml:space="preserve"> </v>
      </c>
      <c r="M281" s="99" t="str">
        <f>IF(VLOOKUP($D281,StagingData!$D:$O,9,FALSE)=""," ",VLOOKUP($D281,StagingData!$D:$O,9,FALSE))</f>
        <v xml:space="preserve"> </v>
      </c>
      <c r="N281" s="99" t="e">
        <f>IF(VLOOKUP($D281,StagingData!$D:$O,10,FALSE)=""," ",VLOOKUP($D281,StagingData!$D:$O,10,FALSE))</f>
        <v>#N/A</v>
      </c>
      <c r="O281" s="99" t="e">
        <f>IF(VLOOKUP($D281,StagingData!$D:$O,11,FALSE)=""," ",VLOOKUP($D281,StagingData!$D:$O,11,FALSE))</f>
        <v>#N/A</v>
      </c>
      <c r="P281" s="99" t="str">
        <f>IF(VLOOKUP($D281,StagingData!$D:$O,12,FALSE)=""," ",VLOOKUP($D281,StagingData!$D:$O,12,FALSE))</f>
        <v xml:space="preserve"> </v>
      </c>
      <c r="Q281" s="50"/>
    </row>
    <row r="282" spans="2:17" x14ac:dyDescent="0.3">
      <c r="B282" s="3">
        <f>IF(TRIM(D282)&lt;&gt;"",MAX($B$5:B281)+1,"")</f>
        <v>277</v>
      </c>
      <c r="C282" s="84" t="s">
        <v>79</v>
      </c>
      <c r="D282" s="84" t="s">
        <v>83</v>
      </c>
      <c r="E282" s="84" t="s">
        <v>318</v>
      </c>
      <c r="F282" s="84" t="s">
        <v>328</v>
      </c>
      <c r="G282" s="3" t="str">
        <f>IFERROR(VLOOKUP($F282,'Table Names'!A:B,2,FALSE),"")</f>
        <v>Item Project Data</v>
      </c>
      <c r="H282" s="3" t="str">
        <f>VLOOKUP($D282,StagingData!$D:$O,4,FALSE)</f>
        <v>No</v>
      </c>
      <c r="J282" s="98" t="str">
        <f>IF(VLOOKUP(D282,StagingData!D:O,6,FALSE)=""," ",VLOOKUP(D282,StagingData!D:O,6,FALSE))</f>
        <v xml:space="preserve"> </v>
      </c>
      <c r="K282" s="99" t="str">
        <f>IF(VLOOKUP($D282,StagingData!$D:$O,7,FALSE)=""," ",VLOOKUP($D282,StagingData!$D:$O,7,FALSE))</f>
        <v xml:space="preserve"> </v>
      </c>
      <c r="L282" s="99" t="str">
        <f>IF(VLOOKUP($D282,StagingData!$D:$O,8,FALSE)=""," ",VLOOKUP($D282,StagingData!$D:$O,8,FALSE))</f>
        <v xml:space="preserve"> </v>
      </c>
      <c r="M282" s="99" t="str">
        <f>IF(VLOOKUP($D282,StagingData!$D:$O,9,FALSE)=""," ",VLOOKUP($D282,StagingData!$D:$O,9,FALSE))</f>
        <v xml:space="preserve"> </v>
      </c>
      <c r="N282" s="99" t="e">
        <f>IF(VLOOKUP($D282,StagingData!$D:$O,10,FALSE)=""," ",VLOOKUP($D282,StagingData!$D:$O,10,FALSE))</f>
        <v>#N/A</v>
      </c>
      <c r="O282" s="99" t="e">
        <f>IF(VLOOKUP($D282,StagingData!$D:$O,11,FALSE)=""," ",VLOOKUP($D282,StagingData!$D:$O,11,FALSE))</f>
        <v>#N/A</v>
      </c>
      <c r="P282" s="99" t="str">
        <f>IF(VLOOKUP($D282,StagingData!$D:$O,12,FALSE)=""," ",VLOOKUP($D282,StagingData!$D:$O,12,FALSE))</f>
        <v xml:space="preserve"> </v>
      </c>
      <c r="Q282" s="50"/>
    </row>
    <row r="283" spans="2:17" x14ac:dyDescent="0.3">
      <c r="B283" s="3">
        <f>IF(TRIM(D283)&lt;&gt;"",MAX($B$5:B282)+1,"")</f>
        <v>278</v>
      </c>
      <c r="C283" s="84" t="s">
        <v>79</v>
      </c>
      <c r="D283" s="84" t="s">
        <v>83</v>
      </c>
      <c r="E283" s="84" t="s">
        <v>318</v>
      </c>
      <c r="F283" s="84" t="s">
        <v>329</v>
      </c>
      <c r="G283" s="3" t="str">
        <f>IFERROR(VLOOKUP($F283,'Table Names'!A:B,2,FALSE),"")</f>
        <v>Items - Service</v>
      </c>
      <c r="H283" s="3" t="str">
        <f>VLOOKUP($D283,StagingData!$D:$O,4,FALSE)</f>
        <v>No</v>
      </c>
      <c r="J283" s="98" t="str">
        <f>IF(VLOOKUP(D283,StagingData!D:O,6,FALSE)=""," ",VLOOKUP(D283,StagingData!D:O,6,FALSE))</f>
        <v xml:space="preserve"> </v>
      </c>
      <c r="K283" s="99" t="str">
        <f>IF(VLOOKUP($D283,StagingData!$D:$O,7,FALSE)=""," ",VLOOKUP($D283,StagingData!$D:$O,7,FALSE))</f>
        <v xml:space="preserve"> </v>
      </c>
      <c r="L283" s="99" t="str">
        <f>IF(VLOOKUP($D283,StagingData!$D:$O,8,FALSE)=""," ",VLOOKUP($D283,StagingData!$D:$O,8,FALSE))</f>
        <v xml:space="preserve"> </v>
      </c>
      <c r="M283" s="99" t="str">
        <f>IF(VLOOKUP($D283,StagingData!$D:$O,9,FALSE)=""," ",VLOOKUP($D283,StagingData!$D:$O,9,FALSE))</f>
        <v xml:space="preserve"> </v>
      </c>
      <c r="N283" s="99" t="e">
        <f>IF(VLOOKUP($D283,StagingData!$D:$O,10,FALSE)=""," ",VLOOKUP($D283,StagingData!$D:$O,10,FALSE))</f>
        <v>#N/A</v>
      </c>
      <c r="O283" s="99" t="e">
        <f>IF(VLOOKUP($D283,StagingData!$D:$O,11,FALSE)=""," ",VLOOKUP($D283,StagingData!$D:$O,11,FALSE))</f>
        <v>#N/A</v>
      </c>
      <c r="P283" s="99" t="str">
        <f>IF(VLOOKUP($D283,StagingData!$D:$O,12,FALSE)=""," ",VLOOKUP($D283,StagingData!$D:$O,12,FALSE))</f>
        <v xml:space="preserve"> </v>
      </c>
      <c r="Q283" s="50"/>
    </row>
    <row r="284" spans="2:17" x14ac:dyDescent="0.3">
      <c r="B284" s="3">
        <f>IF(TRIM(D284)&lt;&gt;"",MAX($B$5:B283)+1,"")</f>
        <v>279</v>
      </c>
      <c r="C284" s="84" t="s">
        <v>79</v>
      </c>
      <c r="D284" s="84" t="s">
        <v>83</v>
      </c>
      <c r="E284" s="84" t="s">
        <v>318</v>
      </c>
      <c r="F284" s="84" t="s">
        <v>330</v>
      </c>
      <c r="G284" s="3" t="str">
        <f>IFERROR(VLOOKUP($F284,'Table Names'!A:B,2,FALSE),"")</f>
        <v>Item Warehousing Data</v>
      </c>
      <c r="H284" s="3" t="str">
        <f>VLOOKUP($D284,StagingData!$D:$O,4,FALSE)</f>
        <v>No</v>
      </c>
      <c r="J284" s="98" t="str">
        <f>IF(VLOOKUP(D284,StagingData!D:O,6,FALSE)=""," ",VLOOKUP(D284,StagingData!D:O,6,FALSE))</f>
        <v xml:space="preserve"> </v>
      </c>
      <c r="K284" s="99" t="str">
        <f>IF(VLOOKUP($D284,StagingData!$D:$O,7,FALSE)=""," ",VLOOKUP($D284,StagingData!$D:$O,7,FALSE))</f>
        <v xml:space="preserve"> </v>
      </c>
      <c r="L284" s="99" t="str">
        <f>IF(VLOOKUP($D284,StagingData!$D:$O,8,FALSE)=""," ",VLOOKUP($D284,StagingData!$D:$O,8,FALSE))</f>
        <v xml:space="preserve"> </v>
      </c>
      <c r="M284" s="99" t="str">
        <f>IF(VLOOKUP($D284,StagingData!$D:$O,9,FALSE)=""," ",VLOOKUP($D284,StagingData!$D:$O,9,FALSE))</f>
        <v xml:space="preserve"> </v>
      </c>
      <c r="N284" s="99" t="e">
        <f>IF(VLOOKUP($D284,StagingData!$D:$O,10,FALSE)=""," ",VLOOKUP($D284,StagingData!$D:$O,10,FALSE))</f>
        <v>#N/A</v>
      </c>
      <c r="O284" s="99" t="e">
        <f>IF(VLOOKUP($D284,StagingData!$D:$O,11,FALSE)=""," ",VLOOKUP($D284,StagingData!$D:$O,11,FALSE))</f>
        <v>#N/A</v>
      </c>
      <c r="P284" s="99" t="str">
        <f>IF(VLOOKUP($D284,StagingData!$D:$O,12,FALSE)=""," ",VLOOKUP($D284,StagingData!$D:$O,12,FALSE))</f>
        <v xml:space="preserve"> </v>
      </c>
      <c r="Q284" s="50"/>
    </row>
    <row r="285" spans="2:17" x14ac:dyDescent="0.3">
      <c r="B285" s="3">
        <f>IF(TRIM(D285)&lt;&gt;"",MAX($B$5:B284)+1,"")</f>
        <v>280</v>
      </c>
      <c r="C285" s="84" t="s">
        <v>79</v>
      </c>
      <c r="D285" s="84" t="s">
        <v>84</v>
      </c>
      <c r="E285" s="84" t="s">
        <v>318</v>
      </c>
      <c r="F285" s="84" t="s">
        <v>349</v>
      </c>
      <c r="G285" s="3" t="str">
        <f>IFERROR(VLOOKUP($F285,'Table Names'!A:B,2,FALSE),"")</f>
        <v>Items - Planning</v>
      </c>
      <c r="H285" s="3" t="str">
        <f>VLOOKUP($D285,StagingData!$D:$O,4,FALSE)</f>
        <v>No</v>
      </c>
      <c r="J285" s="98" t="str">
        <f>IF(VLOOKUP(D285,StagingData!D:O,6,FALSE)=""," ",VLOOKUP(D285,StagingData!D:O,6,FALSE))</f>
        <v xml:space="preserve"> </v>
      </c>
      <c r="K285" s="99" t="str">
        <f>IF(VLOOKUP($D285,StagingData!$D:$O,7,FALSE)=""," ",VLOOKUP($D285,StagingData!$D:$O,7,FALSE))</f>
        <v xml:space="preserve"> </v>
      </c>
      <c r="L285" s="99" t="str">
        <f>IF(VLOOKUP($D285,StagingData!$D:$O,8,FALSE)=""," ",VLOOKUP($D285,StagingData!$D:$O,8,FALSE))</f>
        <v xml:space="preserve"> </v>
      </c>
      <c r="M285" s="99" t="str">
        <f>IF(VLOOKUP($D285,StagingData!$D:$O,9,FALSE)=""," ",VLOOKUP($D285,StagingData!$D:$O,9,FALSE))</f>
        <v xml:space="preserve"> </v>
      </c>
      <c r="N285" s="99" t="e">
        <f>IF(VLOOKUP($D285,StagingData!$D:$O,10,FALSE)=""," ",VLOOKUP($D285,StagingData!$D:$O,10,FALSE))</f>
        <v>#N/A</v>
      </c>
      <c r="O285" s="99" t="e">
        <f>IF(VLOOKUP($D285,StagingData!$D:$O,11,FALSE)=""," ",VLOOKUP($D285,StagingData!$D:$O,11,FALSE))</f>
        <v>#N/A</v>
      </c>
      <c r="P285" s="99" t="str">
        <f>IF(VLOOKUP($D285,StagingData!$D:$O,12,FALSE)=""," ",VLOOKUP($D285,StagingData!$D:$O,12,FALSE))</f>
        <v xml:space="preserve"> </v>
      </c>
      <c r="Q285" s="50"/>
    </row>
    <row r="286" spans="2:17" x14ac:dyDescent="0.3">
      <c r="B286" s="3">
        <f>IF(TRIM(D286)&lt;&gt;"",MAX($B$5:B285)+1,"")</f>
        <v>281</v>
      </c>
      <c r="C286" s="84" t="s">
        <v>79</v>
      </c>
      <c r="D286" s="84" t="s">
        <v>84</v>
      </c>
      <c r="E286" s="84" t="s">
        <v>318</v>
      </c>
      <c r="F286" s="84" t="s">
        <v>319</v>
      </c>
      <c r="G286" s="3" t="str">
        <f>IFERROR(VLOOKUP($F286,'Table Names'!A:B,2,FALSE),"")</f>
        <v>Item - Freight Management</v>
      </c>
      <c r="H286" s="3" t="str">
        <f>VLOOKUP($D286,StagingData!$D:$O,4,FALSE)</f>
        <v>No</v>
      </c>
      <c r="J286" s="98" t="str">
        <f>IF(VLOOKUP(D286,StagingData!D:O,6,FALSE)=""," ",VLOOKUP(D286,StagingData!D:O,6,FALSE))</f>
        <v xml:space="preserve"> </v>
      </c>
      <c r="K286" s="99" t="str">
        <f>IF(VLOOKUP($D286,StagingData!$D:$O,7,FALSE)=""," ",VLOOKUP($D286,StagingData!$D:$O,7,FALSE))</f>
        <v xml:space="preserve"> </v>
      </c>
      <c r="L286" s="99" t="str">
        <f>IF(VLOOKUP($D286,StagingData!$D:$O,8,FALSE)=""," ",VLOOKUP($D286,StagingData!$D:$O,8,FALSE))</f>
        <v xml:space="preserve"> </v>
      </c>
      <c r="M286" s="99" t="str">
        <f>IF(VLOOKUP($D286,StagingData!$D:$O,9,FALSE)=""," ",VLOOKUP($D286,StagingData!$D:$O,9,FALSE))</f>
        <v xml:space="preserve"> </v>
      </c>
      <c r="N286" s="99" t="e">
        <f>IF(VLOOKUP($D286,StagingData!$D:$O,10,FALSE)=""," ",VLOOKUP($D286,StagingData!$D:$O,10,FALSE))</f>
        <v>#N/A</v>
      </c>
      <c r="O286" s="99" t="e">
        <f>IF(VLOOKUP($D286,StagingData!$D:$O,11,FALSE)=""," ",VLOOKUP($D286,StagingData!$D:$O,11,FALSE))</f>
        <v>#N/A</v>
      </c>
      <c r="P286" s="99" t="str">
        <f>IF(VLOOKUP($D286,StagingData!$D:$O,12,FALSE)=""," ",VLOOKUP($D286,StagingData!$D:$O,12,FALSE))</f>
        <v xml:space="preserve"> </v>
      </c>
      <c r="Q286" s="50"/>
    </row>
    <row r="287" spans="2:17" x14ac:dyDescent="0.3">
      <c r="B287" s="3">
        <f>IF(TRIM(D287)&lt;&gt;"",MAX($B$5:B286)+1,"")</f>
        <v>282</v>
      </c>
      <c r="C287" s="84" t="s">
        <v>79</v>
      </c>
      <c r="D287" s="84" t="s">
        <v>84</v>
      </c>
      <c r="E287" s="84" t="s">
        <v>318</v>
      </c>
      <c r="F287" s="84" t="s">
        <v>320</v>
      </c>
      <c r="G287" s="3" t="str">
        <f>IFERROR(VLOOKUP($F287,'Table Names'!A:B,2,FALSE),"")</f>
        <v>Item Quality Data</v>
      </c>
      <c r="H287" s="3" t="str">
        <f>VLOOKUP($D287,StagingData!$D:$O,4,FALSE)</f>
        <v>No</v>
      </c>
      <c r="J287" s="98" t="str">
        <f>IF(VLOOKUP(D287,StagingData!D:O,6,FALSE)=""," ",VLOOKUP(D287,StagingData!D:O,6,FALSE))</f>
        <v xml:space="preserve"> </v>
      </c>
      <c r="K287" s="99" t="str">
        <f>IF(VLOOKUP($D287,StagingData!$D:$O,7,FALSE)=""," ",VLOOKUP($D287,StagingData!$D:$O,7,FALSE))</f>
        <v xml:space="preserve"> </v>
      </c>
      <c r="L287" s="99" t="str">
        <f>IF(VLOOKUP($D287,StagingData!$D:$O,8,FALSE)=""," ",VLOOKUP($D287,StagingData!$D:$O,8,FALSE))</f>
        <v xml:space="preserve"> </v>
      </c>
      <c r="M287" s="99" t="str">
        <f>IF(VLOOKUP($D287,StagingData!$D:$O,9,FALSE)=""," ",VLOOKUP($D287,StagingData!$D:$O,9,FALSE))</f>
        <v xml:space="preserve"> </v>
      </c>
      <c r="N287" s="99" t="e">
        <f>IF(VLOOKUP($D287,StagingData!$D:$O,10,FALSE)=""," ",VLOOKUP($D287,StagingData!$D:$O,10,FALSE))</f>
        <v>#N/A</v>
      </c>
      <c r="O287" s="99" t="e">
        <f>IF(VLOOKUP($D287,StagingData!$D:$O,11,FALSE)=""," ",VLOOKUP($D287,StagingData!$D:$O,11,FALSE))</f>
        <v>#N/A</v>
      </c>
      <c r="P287" s="99" t="str">
        <f>IF(VLOOKUP($D287,StagingData!$D:$O,12,FALSE)=""," ",VLOOKUP($D287,StagingData!$D:$O,12,FALSE))</f>
        <v xml:space="preserve"> </v>
      </c>
      <c r="Q287" s="50"/>
    </row>
    <row r="288" spans="2:17" x14ac:dyDescent="0.3">
      <c r="B288" s="3">
        <f>IF(TRIM(D288)&lt;&gt;"",MAX($B$5:B287)+1,"")</f>
        <v>283</v>
      </c>
      <c r="C288" s="84" t="s">
        <v>79</v>
      </c>
      <c r="D288" s="84" t="s">
        <v>84</v>
      </c>
      <c r="E288" s="84" t="s">
        <v>318</v>
      </c>
      <c r="F288" s="84" t="s">
        <v>318</v>
      </c>
      <c r="G288" s="3" t="str">
        <f>IFERROR(VLOOKUP($F288,'Table Names'!A:B,2,FALSE),"")</f>
        <v>Items</v>
      </c>
      <c r="H288" s="3" t="str">
        <f>VLOOKUP($D288,StagingData!$D:$O,4,FALSE)</f>
        <v>No</v>
      </c>
      <c r="J288" s="98" t="str">
        <f>IF(VLOOKUP(D288,StagingData!D:O,6,FALSE)=""," ",VLOOKUP(D288,StagingData!D:O,6,FALSE))</f>
        <v xml:space="preserve"> </v>
      </c>
      <c r="K288" s="99" t="str">
        <f>IF(VLOOKUP($D288,StagingData!$D:$O,7,FALSE)=""," ",VLOOKUP($D288,StagingData!$D:$O,7,FALSE))</f>
        <v xml:space="preserve"> </v>
      </c>
      <c r="L288" s="99" t="str">
        <f>IF(VLOOKUP($D288,StagingData!$D:$O,8,FALSE)=""," ",VLOOKUP($D288,StagingData!$D:$O,8,FALSE))</f>
        <v xml:space="preserve"> </v>
      </c>
      <c r="M288" s="99" t="str">
        <f>IF(VLOOKUP($D288,StagingData!$D:$O,9,FALSE)=""," ",VLOOKUP($D288,StagingData!$D:$O,9,FALSE))</f>
        <v xml:space="preserve"> </v>
      </c>
      <c r="N288" s="99" t="e">
        <f>IF(VLOOKUP($D288,StagingData!$D:$O,10,FALSE)=""," ",VLOOKUP($D288,StagingData!$D:$O,10,FALSE))</f>
        <v>#N/A</v>
      </c>
      <c r="O288" s="99" t="e">
        <f>IF(VLOOKUP($D288,StagingData!$D:$O,11,FALSE)=""," ",VLOOKUP($D288,StagingData!$D:$O,11,FALSE))</f>
        <v>#N/A</v>
      </c>
      <c r="P288" s="99" t="str">
        <f>IF(VLOOKUP($D288,StagingData!$D:$O,12,FALSE)=""," ",VLOOKUP($D288,StagingData!$D:$O,12,FALSE))</f>
        <v xml:space="preserve"> </v>
      </c>
      <c r="Q288" s="50"/>
    </row>
    <row r="289" spans="2:17" x14ac:dyDescent="0.3">
      <c r="B289" s="3">
        <f>IF(TRIM(D289)&lt;&gt;"",MAX($B$5:B288)+1,"")</f>
        <v>284</v>
      </c>
      <c r="C289" s="84" t="s">
        <v>79</v>
      </c>
      <c r="D289" s="84" t="s">
        <v>84</v>
      </c>
      <c r="E289" s="84" t="s">
        <v>318</v>
      </c>
      <c r="F289" s="84" t="s">
        <v>321</v>
      </c>
      <c r="G289" s="3" t="str">
        <f>IFERROR(VLOOKUP($F289,'Table Names'!A:B,2,FALSE),"")</f>
        <v>Items - Ordering</v>
      </c>
      <c r="H289" s="3" t="str">
        <f>VLOOKUP($D289,StagingData!$D:$O,4,FALSE)</f>
        <v>No</v>
      </c>
      <c r="J289" s="98" t="str">
        <f>IF(VLOOKUP(D289,StagingData!D:O,6,FALSE)=""," ",VLOOKUP(D289,StagingData!D:O,6,FALSE))</f>
        <v xml:space="preserve"> </v>
      </c>
      <c r="K289" s="99" t="str">
        <f>IF(VLOOKUP($D289,StagingData!$D:$O,7,FALSE)=""," ",VLOOKUP($D289,StagingData!$D:$O,7,FALSE))</f>
        <v xml:space="preserve"> </v>
      </c>
      <c r="L289" s="99" t="str">
        <f>IF(VLOOKUP($D289,StagingData!$D:$O,8,FALSE)=""," ",VLOOKUP($D289,StagingData!$D:$O,8,FALSE))</f>
        <v xml:space="preserve"> </v>
      </c>
      <c r="M289" s="99" t="str">
        <f>IF(VLOOKUP($D289,StagingData!$D:$O,9,FALSE)=""," ",VLOOKUP($D289,StagingData!$D:$O,9,FALSE))</f>
        <v xml:space="preserve"> </v>
      </c>
      <c r="N289" s="99" t="e">
        <f>IF(VLOOKUP($D289,StagingData!$D:$O,10,FALSE)=""," ",VLOOKUP($D289,StagingData!$D:$O,10,FALSE))</f>
        <v>#N/A</v>
      </c>
      <c r="O289" s="99" t="e">
        <f>IF(VLOOKUP($D289,StagingData!$D:$O,11,FALSE)=""," ",VLOOKUP($D289,StagingData!$D:$O,11,FALSE))</f>
        <v>#N/A</v>
      </c>
      <c r="P289" s="99" t="str">
        <f>IF(VLOOKUP($D289,StagingData!$D:$O,12,FALSE)=""," ",VLOOKUP($D289,StagingData!$D:$O,12,FALSE))</f>
        <v xml:space="preserve"> </v>
      </c>
      <c r="Q289" s="50"/>
    </row>
    <row r="290" spans="2:17" x14ac:dyDescent="0.3">
      <c r="B290" s="3">
        <f>IF(TRIM(D290)&lt;&gt;"",MAX($B$5:B289)+1,"")</f>
        <v>285</v>
      </c>
      <c r="C290" s="84" t="s">
        <v>79</v>
      </c>
      <c r="D290" s="84" t="s">
        <v>84</v>
      </c>
      <c r="E290" s="84" t="s">
        <v>318</v>
      </c>
      <c r="F290" s="84" t="s">
        <v>322</v>
      </c>
      <c r="G290" s="3" t="str">
        <f>IFERROR(VLOOKUP($F290,'Table Names'!A:B,2,FALSE),"")</f>
        <v>Item - Purchase</v>
      </c>
      <c r="H290" s="3" t="str">
        <f>VLOOKUP($D290,StagingData!$D:$O,4,FALSE)</f>
        <v>No</v>
      </c>
      <c r="J290" s="98" t="str">
        <f>IF(VLOOKUP(D290,StagingData!D:O,6,FALSE)=""," ",VLOOKUP(D290,StagingData!D:O,6,FALSE))</f>
        <v xml:space="preserve"> </v>
      </c>
      <c r="K290" s="99" t="str">
        <f>IF(VLOOKUP($D290,StagingData!$D:$O,7,FALSE)=""," ",VLOOKUP($D290,StagingData!$D:$O,7,FALSE))</f>
        <v xml:space="preserve"> </v>
      </c>
      <c r="L290" s="99" t="str">
        <f>IF(VLOOKUP($D290,StagingData!$D:$O,8,FALSE)=""," ",VLOOKUP($D290,StagingData!$D:$O,8,FALSE))</f>
        <v xml:space="preserve"> </v>
      </c>
      <c r="M290" s="99" t="str">
        <f>IF(VLOOKUP($D290,StagingData!$D:$O,9,FALSE)=""," ",VLOOKUP($D290,StagingData!$D:$O,9,FALSE))</f>
        <v xml:space="preserve"> </v>
      </c>
      <c r="N290" s="99" t="e">
        <f>IF(VLOOKUP($D290,StagingData!$D:$O,10,FALSE)=""," ",VLOOKUP($D290,StagingData!$D:$O,10,FALSE))</f>
        <v>#N/A</v>
      </c>
      <c r="O290" s="99" t="e">
        <f>IF(VLOOKUP($D290,StagingData!$D:$O,11,FALSE)=""," ",VLOOKUP($D290,StagingData!$D:$O,11,FALSE))</f>
        <v>#N/A</v>
      </c>
      <c r="P290" s="99" t="str">
        <f>IF(VLOOKUP($D290,StagingData!$D:$O,12,FALSE)=""," ",VLOOKUP($D290,StagingData!$D:$O,12,FALSE))</f>
        <v xml:space="preserve"> </v>
      </c>
      <c r="Q290" s="50"/>
    </row>
    <row r="291" spans="2:17" x14ac:dyDescent="0.3">
      <c r="B291" s="3">
        <f>IF(TRIM(D291)&lt;&gt;"",MAX($B$5:B290)+1,"")</f>
        <v>286</v>
      </c>
      <c r="C291" s="84" t="s">
        <v>79</v>
      </c>
      <c r="D291" s="84" t="s">
        <v>84</v>
      </c>
      <c r="E291" s="84" t="s">
        <v>318</v>
      </c>
      <c r="F291" s="84" t="s">
        <v>323</v>
      </c>
      <c r="G291" s="3" t="str">
        <f>IFERROR(VLOOKUP($F291,'Table Names'!A:B,2,FALSE),"")</f>
        <v>Item Actual Purchase Prices</v>
      </c>
      <c r="H291" s="3" t="str">
        <f>VLOOKUP($D291,StagingData!$D:$O,4,FALSE)</f>
        <v>No</v>
      </c>
      <c r="J291" s="98" t="str">
        <f>IF(VLOOKUP(D291,StagingData!D:O,6,FALSE)=""," ",VLOOKUP(D291,StagingData!D:O,6,FALSE))</f>
        <v xml:space="preserve"> </v>
      </c>
      <c r="K291" s="99" t="str">
        <f>IF(VLOOKUP($D291,StagingData!$D:$O,7,FALSE)=""," ",VLOOKUP($D291,StagingData!$D:$O,7,FALSE))</f>
        <v xml:space="preserve"> </v>
      </c>
      <c r="L291" s="99" t="str">
        <f>IF(VLOOKUP($D291,StagingData!$D:$O,8,FALSE)=""," ",VLOOKUP($D291,StagingData!$D:$O,8,FALSE))</f>
        <v xml:space="preserve"> </v>
      </c>
      <c r="M291" s="99" t="str">
        <f>IF(VLOOKUP($D291,StagingData!$D:$O,9,FALSE)=""," ",VLOOKUP($D291,StagingData!$D:$O,9,FALSE))</f>
        <v xml:space="preserve"> </v>
      </c>
      <c r="N291" s="99" t="e">
        <f>IF(VLOOKUP($D291,StagingData!$D:$O,10,FALSE)=""," ",VLOOKUP($D291,StagingData!$D:$O,10,FALSE))</f>
        <v>#N/A</v>
      </c>
      <c r="O291" s="99" t="e">
        <f>IF(VLOOKUP($D291,StagingData!$D:$O,11,FALSE)=""," ",VLOOKUP($D291,StagingData!$D:$O,11,FALSE))</f>
        <v>#N/A</v>
      </c>
      <c r="P291" s="99" t="str">
        <f>IF(VLOOKUP($D291,StagingData!$D:$O,12,FALSE)=""," ",VLOOKUP($D291,StagingData!$D:$O,12,FALSE))</f>
        <v xml:space="preserve"> </v>
      </c>
      <c r="Q291" s="50"/>
    </row>
    <row r="292" spans="2:17" x14ac:dyDescent="0.3">
      <c r="B292" s="3">
        <f>IF(TRIM(D292)&lt;&gt;"",MAX($B$5:B291)+1,"")</f>
        <v>287</v>
      </c>
      <c r="C292" s="84" t="s">
        <v>79</v>
      </c>
      <c r="D292" s="84" t="s">
        <v>84</v>
      </c>
      <c r="E292" s="84" t="s">
        <v>318</v>
      </c>
      <c r="F292" s="84" t="s">
        <v>324</v>
      </c>
      <c r="G292" s="3" t="str">
        <f>IFERROR(VLOOKUP($F292,'Table Names'!A:B,2,FALSE),"")</f>
        <v>Item Sales</v>
      </c>
      <c r="H292" s="3" t="str">
        <f>VLOOKUP($D292,StagingData!$D:$O,4,FALSE)</f>
        <v>No</v>
      </c>
      <c r="J292" s="98" t="str">
        <f>IF(VLOOKUP(D292,StagingData!D:O,6,FALSE)=""," ",VLOOKUP(D292,StagingData!D:O,6,FALSE))</f>
        <v xml:space="preserve"> </v>
      </c>
      <c r="K292" s="99" t="str">
        <f>IF(VLOOKUP($D292,StagingData!$D:$O,7,FALSE)=""," ",VLOOKUP($D292,StagingData!$D:$O,7,FALSE))</f>
        <v xml:space="preserve"> </v>
      </c>
      <c r="L292" s="99" t="str">
        <f>IF(VLOOKUP($D292,StagingData!$D:$O,8,FALSE)=""," ",VLOOKUP($D292,StagingData!$D:$O,8,FALSE))</f>
        <v xml:space="preserve"> </v>
      </c>
      <c r="M292" s="99" t="str">
        <f>IF(VLOOKUP($D292,StagingData!$D:$O,9,FALSE)=""," ",VLOOKUP($D292,StagingData!$D:$O,9,FALSE))</f>
        <v xml:space="preserve"> </v>
      </c>
      <c r="N292" s="99" t="e">
        <f>IF(VLOOKUP($D292,StagingData!$D:$O,10,FALSE)=""," ",VLOOKUP($D292,StagingData!$D:$O,10,FALSE))</f>
        <v>#N/A</v>
      </c>
      <c r="O292" s="99" t="e">
        <f>IF(VLOOKUP($D292,StagingData!$D:$O,11,FALSE)=""," ",VLOOKUP($D292,StagingData!$D:$O,11,FALSE))</f>
        <v>#N/A</v>
      </c>
      <c r="P292" s="99" t="str">
        <f>IF(VLOOKUP($D292,StagingData!$D:$O,12,FALSE)=""," ",VLOOKUP($D292,StagingData!$D:$O,12,FALSE))</f>
        <v xml:space="preserve"> </v>
      </c>
      <c r="Q292" s="50"/>
    </row>
    <row r="293" spans="2:17" x14ac:dyDescent="0.3">
      <c r="B293" s="3">
        <f>IF(TRIM(D293)&lt;&gt;"",MAX($B$5:B292)+1,"")</f>
        <v>288</v>
      </c>
      <c r="C293" s="84" t="s">
        <v>79</v>
      </c>
      <c r="D293" s="84" t="s">
        <v>84</v>
      </c>
      <c r="E293" s="84" t="s">
        <v>318</v>
      </c>
      <c r="F293" s="84" t="s">
        <v>348</v>
      </c>
      <c r="G293" s="3" t="str">
        <f>IFERROR(VLOOKUP($F293,'Table Names'!A:B,2,FALSE),"")</f>
        <v>Item Costing Data</v>
      </c>
      <c r="H293" s="3" t="str">
        <f>VLOOKUP($D293,StagingData!$D:$O,4,FALSE)</f>
        <v>No</v>
      </c>
      <c r="J293" s="98" t="str">
        <f>IF(VLOOKUP(D293,StagingData!D:O,6,FALSE)=""," ",VLOOKUP(D293,StagingData!D:O,6,FALSE))</f>
        <v xml:space="preserve"> </v>
      </c>
      <c r="K293" s="99" t="str">
        <f>IF(VLOOKUP($D293,StagingData!$D:$O,7,FALSE)=""," ",VLOOKUP($D293,StagingData!$D:$O,7,FALSE))</f>
        <v xml:space="preserve"> </v>
      </c>
      <c r="L293" s="99" t="str">
        <f>IF(VLOOKUP($D293,StagingData!$D:$O,8,FALSE)=""," ",VLOOKUP($D293,StagingData!$D:$O,8,FALSE))</f>
        <v xml:space="preserve"> </v>
      </c>
      <c r="M293" s="99" t="str">
        <f>IF(VLOOKUP($D293,StagingData!$D:$O,9,FALSE)=""," ",VLOOKUP($D293,StagingData!$D:$O,9,FALSE))</f>
        <v xml:space="preserve"> </v>
      </c>
      <c r="N293" s="99" t="e">
        <f>IF(VLOOKUP($D293,StagingData!$D:$O,10,FALSE)=""," ",VLOOKUP($D293,StagingData!$D:$O,10,FALSE))</f>
        <v>#N/A</v>
      </c>
      <c r="O293" s="99" t="e">
        <f>IF(VLOOKUP($D293,StagingData!$D:$O,11,FALSE)=""," ",VLOOKUP($D293,StagingData!$D:$O,11,FALSE))</f>
        <v>#N/A</v>
      </c>
      <c r="P293" s="99" t="str">
        <f>IF(VLOOKUP($D293,StagingData!$D:$O,12,FALSE)=""," ",VLOOKUP($D293,StagingData!$D:$O,12,FALSE))</f>
        <v xml:space="preserve"> </v>
      </c>
      <c r="Q293" s="50"/>
    </row>
    <row r="294" spans="2:17" x14ac:dyDescent="0.3">
      <c r="B294" s="3">
        <f>IF(TRIM(D294)&lt;&gt;"",MAX($B$5:B293)+1,"")</f>
        <v>289</v>
      </c>
      <c r="C294" s="84" t="s">
        <v>79</v>
      </c>
      <c r="D294" s="84" t="s">
        <v>84</v>
      </c>
      <c r="E294" s="84" t="s">
        <v>318</v>
      </c>
      <c r="F294" s="84" t="s">
        <v>326</v>
      </c>
      <c r="G294" s="3" t="str">
        <f>IFERROR(VLOOKUP($F294,'Table Names'!A:B,2,FALSE),"")</f>
        <v>Item - Production</v>
      </c>
      <c r="H294" s="3" t="str">
        <f>VLOOKUP($D294,StagingData!$D:$O,4,FALSE)</f>
        <v>No</v>
      </c>
      <c r="J294" s="98" t="str">
        <f>IF(VLOOKUP(D294,StagingData!D:O,6,FALSE)=""," ",VLOOKUP(D294,StagingData!D:O,6,FALSE))</f>
        <v xml:space="preserve"> </v>
      </c>
      <c r="K294" s="99" t="str">
        <f>IF(VLOOKUP($D294,StagingData!$D:$O,7,FALSE)=""," ",VLOOKUP($D294,StagingData!$D:$O,7,FALSE))</f>
        <v xml:space="preserve"> </v>
      </c>
      <c r="L294" s="99" t="str">
        <f>IF(VLOOKUP($D294,StagingData!$D:$O,8,FALSE)=""," ",VLOOKUP($D294,StagingData!$D:$O,8,FALSE))</f>
        <v xml:space="preserve"> </v>
      </c>
      <c r="M294" s="99" t="str">
        <f>IF(VLOOKUP($D294,StagingData!$D:$O,9,FALSE)=""," ",VLOOKUP($D294,StagingData!$D:$O,9,FALSE))</f>
        <v xml:space="preserve"> </v>
      </c>
      <c r="N294" s="99" t="e">
        <f>IF(VLOOKUP($D294,StagingData!$D:$O,10,FALSE)=""," ",VLOOKUP($D294,StagingData!$D:$O,10,FALSE))</f>
        <v>#N/A</v>
      </c>
      <c r="O294" s="99" t="e">
        <f>IF(VLOOKUP($D294,StagingData!$D:$O,11,FALSE)=""," ",VLOOKUP($D294,StagingData!$D:$O,11,FALSE))</f>
        <v>#N/A</v>
      </c>
      <c r="P294" s="99" t="str">
        <f>IF(VLOOKUP($D294,StagingData!$D:$O,12,FALSE)=""," ",VLOOKUP($D294,StagingData!$D:$O,12,FALSE))</f>
        <v xml:space="preserve"> </v>
      </c>
      <c r="Q294" s="50"/>
    </row>
    <row r="295" spans="2:17" x14ac:dyDescent="0.3">
      <c r="B295" s="3">
        <f>IF(TRIM(D295)&lt;&gt;"",MAX($B$5:B294)+1,"")</f>
        <v>290</v>
      </c>
      <c r="C295" s="84" t="s">
        <v>79</v>
      </c>
      <c r="D295" s="84" t="s">
        <v>84</v>
      </c>
      <c r="E295" s="84" t="s">
        <v>318</v>
      </c>
      <c r="F295" s="84" t="s">
        <v>327</v>
      </c>
      <c r="G295" s="3" t="str">
        <f>IFERROR(VLOOKUP($F295,'Table Names'!A:B,2,FALSE),"")</f>
        <v>Tools</v>
      </c>
      <c r="H295" s="3" t="str">
        <f>VLOOKUP($D295,StagingData!$D:$O,4,FALSE)</f>
        <v>No</v>
      </c>
      <c r="J295" s="98" t="str">
        <f>IF(VLOOKUP(D295,StagingData!D:O,6,FALSE)=""," ",VLOOKUP(D295,StagingData!D:O,6,FALSE))</f>
        <v xml:space="preserve"> </v>
      </c>
      <c r="K295" s="99" t="str">
        <f>IF(VLOOKUP($D295,StagingData!$D:$O,7,FALSE)=""," ",VLOOKUP($D295,StagingData!$D:$O,7,FALSE))</f>
        <v xml:space="preserve"> </v>
      </c>
      <c r="L295" s="99" t="str">
        <f>IF(VLOOKUP($D295,StagingData!$D:$O,8,FALSE)=""," ",VLOOKUP($D295,StagingData!$D:$O,8,FALSE))</f>
        <v xml:space="preserve"> </v>
      </c>
      <c r="M295" s="99" t="str">
        <f>IF(VLOOKUP($D295,StagingData!$D:$O,9,FALSE)=""," ",VLOOKUP($D295,StagingData!$D:$O,9,FALSE))</f>
        <v xml:space="preserve"> </v>
      </c>
      <c r="N295" s="99" t="e">
        <f>IF(VLOOKUP($D295,StagingData!$D:$O,10,FALSE)=""," ",VLOOKUP($D295,StagingData!$D:$O,10,FALSE))</f>
        <v>#N/A</v>
      </c>
      <c r="O295" s="99" t="e">
        <f>IF(VLOOKUP($D295,StagingData!$D:$O,11,FALSE)=""," ",VLOOKUP($D295,StagingData!$D:$O,11,FALSE))</f>
        <v>#N/A</v>
      </c>
      <c r="P295" s="99" t="str">
        <f>IF(VLOOKUP($D295,StagingData!$D:$O,12,FALSE)=""," ",VLOOKUP($D295,StagingData!$D:$O,12,FALSE))</f>
        <v xml:space="preserve"> </v>
      </c>
      <c r="Q295" s="50"/>
    </row>
    <row r="296" spans="2:17" x14ac:dyDescent="0.3">
      <c r="B296" s="3">
        <f>IF(TRIM(D296)&lt;&gt;"",MAX($B$5:B295)+1,"")</f>
        <v>291</v>
      </c>
      <c r="C296" s="84" t="s">
        <v>79</v>
      </c>
      <c r="D296" s="84" t="s">
        <v>84</v>
      </c>
      <c r="E296" s="84" t="s">
        <v>318</v>
      </c>
      <c r="F296" s="84" t="s">
        <v>328</v>
      </c>
      <c r="G296" s="3" t="str">
        <f>IFERROR(VLOOKUP($F296,'Table Names'!A:B,2,FALSE),"")</f>
        <v>Item Project Data</v>
      </c>
      <c r="H296" s="3" t="str">
        <f>VLOOKUP($D296,StagingData!$D:$O,4,FALSE)</f>
        <v>No</v>
      </c>
      <c r="J296" s="98" t="str">
        <f>IF(VLOOKUP(D296,StagingData!D:O,6,FALSE)=""," ",VLOOKUP(D296,StagingData!D:O,6,FALSE))</f>
        <v xml:space="preserve"> </v>
      </c>
      <c r="K296" s="99" t="str">
        <f>IF(VLOOKUP($D296,StagingData!$D:$O,7,FALSE)=""," ",VLOOKUP($D296,StagingData!$D:$O,7,FALSE))</f>
        <v xml:space="preserve"> </v>
      </c>
      <c r="L296" s="99" t="str">
        <f>IF(VLOOKUP($D296,StagingData!$D:$O,8,FALSE)=""," ",VLOOKUP($D296,StagingData!$D:$O,8,FALSE))</f>
        <v xml:space="preserve"> </v>
      </c>
      <c r="M296" s="99" t="str">
        <f>IF(VLOOKUP($D296,StagingData!$D:$O,9,FALSE)=""," ",VLOOKUP($D296,StagingData!$D:$O,9,FALSE))</f>
        <v xml:space="preserve"> </v>
      </c>
      <c r="N296" s="99" t="e">
        <f>IF(VLOOKUP($D296,StagingData!$D:$O,10,FALSE)=""," ",VLOOKUP($D296,StagingData!$D:$O,10,FALSE))</f>
        <v>#N/A</v>
      </c>
      <c r="O296" s="99" t="e">
        <f>IF(VLOOKUP($D296,StagingData!$D:$O,11,FALSE)=""," ",VLOOKUP($D296,StagingData!$D:$O,11,FALSE))</f>
        <v>#N/A</v>
      </c>
      <c r="P296" s="99" t="str">
        <f>IF(VLOOKUP($D296,StagingData!$D:$O,12,FALSE)=""," ",VLOOKUP($D296,StagingData!$D:$O,12,FALSE))</f>
        <v xml:space="preserve"> </v>
      </c>
      <c r="Q296" s="50"/>
    </row>
    <row r="297" spans="2:17" x14ac:dyDescent="0.3">
      <c r="B297" s="3">
        <f>IF(TRIM(D297)&lt;&gt;"",MAX($B$5:B296)+1,"")</f>
        <v>292</v>
      </c>
      <c r="C297" s="84" t="s">
        <v>79</v>
      </c>
      <c r="D297" s="84" t="s">
        <v>84</v>
      </c>
      <c r="E297" s="84" t="s">
        <v>318</v>
      </c>
      <c r="F297" s="84" t="s">
        <v>329</v>
      </c>
      <c r="G297" s="3" t="str">
        <f>IFERROR(VLOOKUP($F297,'Table Names'!A:B,2,FALSE),"")</f>
        <v>Items - Service</v>
      </c>
      <c r="H297" s="3" t="str">
        <f>VLOOKUP($D297,StagingData!$D:$O,4,FALSE)</f>
        <v>No</v>
      </c>
      <c r="J297" s="98" t="str">
        <f>IF(VLOOKUP(D297,StagingData!D:O,6,FALSE)=""," ",VLOOKUP(D297,StagingData!D:O,6,FALSE))</f>
        <v xml:space="preserve"> </v>
      </c>
      <c r="K297" s="99" t="str">
        <f>IF(VLOOKUP($D297,StagingData!$D:$O,7,FALSE)=""," ",VLOOKUP($D297,StagingData!$D:$O,7,FALSE))</f>
        <v xml:space="preserve"> </v>
      </c>
      <c r="L297" s="99" t="str">
        <f>IF(VLOOKUP($D297,StagingData!$D:$O,8,FALSE)=""," ",VLOOKUP($D297,StagingData!$D:$O,8,FALSE))</f>
        <v xml:space="preserve"> </v>
      </c>
      <c r="M297" s="99" t="str">
        <f>IF(VLOOKUP($D297,StagingData!$D:$O,9,FALSE)=""," ",VLOOKUP($D297,StagingData!$D:$O,9,FALSE))</f>
        <v xml:space="preserve"> </v>
      </c>
      <c r="N297" s="99" t="e">
        <f>IF(VLOOKUP($D297,StagingData!$D:$O,10,FALSE)=""," ",VLOOKUP($D297,StagingData!$D:$O,10,FALSE))</f>
        <v>#N/A</v>
      </c>
      <c r="O297" s="99" t="e">
        <f>IF(VLOOKUP($D297,StagingData!$D:$O,11,FALSE)=""," ",VLOOKUP($D297,StagingData!$D:$O,11,FALSE))</f>
        <v>#N/A</v>
      </c>
      <c r="P297" s="99" t="str">
        <f>IF(VLOOKUP($D297,StagingData!$D:$O,12,FALSE)=""," ",VLOOKUP($D297,StagingData!$D:$O,12,FALSE))</f>
        <v xml:space="preserve"> </v>
      </c>
      <c r="Q297" s="50"/>
    </row>
    <row r="298" spans="2:17" x14ac:dyDescent="0.3">
      <c r="B298" s="3">
        <f>IF(TRIM(D298)&lt;&gt;"",MAX($B$5:B297)+1,"")</f>
        <v>293</v>
      </c>
      <c r="C298" s="84" t="s">
        <v>79</v>
      </c>
      <c r="D298" s="84" t="s">
        <v>84</v>
      </c>
      <c r="E298" s="84" t="s">
        <v>318</v>
      </c>
      <c r="F298" s="84" t="s">
        <v>330</v>
      </c>
      <c r="G298" s="3" t="str">
        <f>IFERROR(VLOOKUP($F298,'Table Names'!A:B,2,FALSE),"")</f>
        <v>Item Warehousing Data</v>
      </c>
      <c r="H298" s="3" t="str">
        <f>VLOOKUP($D298,StagingData!$D:$O,4,FALSE)</f>
        <v>No</v>
      </c>
      <c r="J298" s="98" t="str">
        <f>IF(VLOOKUP(D298,StagingData!D:O,6,FALSE)=""," ",VLOOKUP(D298,StagingData!D:O,6,FALSE))</f>
        <v xml:space="preserve"> </v>
      </c>
      <c r="K298" s="99" t="str">
        <f>IF(VLOOKUP($D298,StagingData!$D:$O,7,FALSE)=""," ",VLOOKUP($D298,StagingData!$D:$O,7,FALSE))</f>
        <v xml:space="preserve"> </v>
      </c>
      <c r="L298" s="99" t="str">
        <f>IF(VLOOKUP($D298,StagingData!$D:$O,8,FALSE)=""," ",VLOOKUP($D298,StagingData!$D:$O,8,FALSE))</f>
        <v xml:space="preserve"> </v>
      </c>
      <c r="M298" s="99" t="str">
        <f>IF(VLOOKUP($D298,StagingData!$D:$O,9,FALSE)=""," ",VLOOKUP($D298,StagingData!$D:$O,9,FALSE))</f>
        <v xml:space="preserve"> </v>
      </c>
      <c r="N298" s="99" t="e">
        <f>IF(VLOOKUP($D298,StagingData!$D:$O,10,FALSE)=""," ",VLOOKUP($D298,StagingData!$D:$O,10,FALSE))</f>
        <v>#N/A</v>
      </c>
      <c r="O298" s="99" t="e">
        <f>IF(VLOOKUP($D298,StagingData!$D:$O,11,FALSE)=""," ",VLOOKUP($D298,StagingData!$D:$O,11,FALSE))</f>
        <v>#N/A</v>
      </c>
      <c r="P298" s="99" t="str">
        <f>IF(VLOOKUP($D298,StagingData!$D:$O,12,FALSE)=""," ",VLOOKUP($D298,StagingData!$D:$O,12,FALSE))</f>
        <v xml:space="preserve"> </v>
      </c>
      <c r="Q298" s="50"/>
    </row>
    <row r="299" spans="2:17" x14ac:dyDescent="0.3">
      <c r="B299" s="3">
        <f>IF(TRIM(D299)&lt;&gt;"",MAX($B$5:B298)+1,"")</f>
        <v>294</v>
      </c>
      <c r="C299" s="84" t="s">
        <v>79</v>
      </c>
      <c r="D299" s="84" t="s">
        <v>85</v>
      </c>
      <c r="E299" s="84" t="s">
        <v>318</v>
      </c>
      <c r="F299" s="84" t="s">
        <v>349</v>
      </c>
      <c r="G299" s="3" t="str">
        <f>IFERROR(VLOOKUP($F299,'Table Names'!A:B,2,FALSE),"")</f>
        <v>Items - Planning</v>
      </c>
      <c r="H299" s="3" t="str">
        <f>VLOOKUP($D299,StagingData!$D:$O,4,FALSE)</f>
        <v>No</v>
      </c>
      <c r="J299" s="98" t="str">
        <f>IF(VLOOKUP(D299,StagingData!D:O,6,FALSE)=""," ",VLOOKUP(D299,StagingData!D:O,6,FALSE))</f>
        <v xml:space="preserve"> </v>
      </c>
      <c r="K299" s="99" t="str">
        <f>IF(VLOOKUP($D299,StagingData!$D:$O,7,FALSE)=""," ",VLOOKUP($D299,StagingData!$D:$O,7,FALSE))</f>
        <v xml:space="preserve"> </v>
      </c>
      <c r="L299" s="99" t="str">
        <f>IF(VLOOKUP($D299,StagingData!$D:$O,8,FALSE)=""," ",VLOOKUP($D299,StagingData!$D:$O,8,FALSE))</f>
        <v xml:space="preserve"> </v>
      </c>
      <c r="M299" s="99" t="str">
        <f>IF(VLOOKUP($D299,StagingData!$D:$O,9,FALSE)=""," ",VLOOKUP($D299,StagingData!$D:$O,9,FALSE))</f>
        <v xml:space="preserve"> </v>
      </c>
      <c r="N299" s="99" t="e">
        <f>IF(VLOOKUP($D299,StagingData!$D:$O,10,FALSE)=""," ",VLOOKUP($D299,StagingData!$D:$O,10,FALSE))</f>
        <v>#N/A</v>
      </c>
      <c r="O299" s="99" t="e">
        <f>IF(VLOOKUP($D299,StagingData!$D:$O,11,FALSE)=""," ",VLOOKUP($D299,StagingData!$D:$O,11,FALSE))</f>
        <v>#N/A</v>
      </c>
      <c r="P299" s="99" t="str">
        <f>IF(VLOOKUP($D299,StagingData!$D:$O,12,FALSE)=""," ",VLOOKUP($D299,StagingData!$D:$O,12,FALSE))</f>
        <v xml:space="preserve"> </v>
      </c>
      <c r="Q299" s="50"/>
    </row>
    <row r="300" spans="2:17" x14ac:dyDescent="0.3">
      <c r="B300" s="3">
        <f>IF(TRIM(D300)&lt;&gt;"",MAX($B$5:B299)+1,"")</f>
        <v>295</v>
      </c>
      <c r="C300" s="84" t="s">
        <v>79</v>
      </c>
      <c r="D300" s="84" t="s">
        <v>85</v>
      </c>
      <c r="E300" s="84" t="s">
        <v>318</v>
      </c>
      <c r="F300" s="84" t="s">
        <v>319</v>
      </c>
      <c r="G300" s="3" t="str">
        <f>IFERROR(VLOOKUP($F300,'Table Names'!A:B,2,FALSE),"")</f>
        <v>Item - Freight Management</v>
      </c>
      <c r="H300" s="3" t="str">
        <f>VLOOKUP($D300,StagingData!$D:$O,4,FALSE)</f>
        <v>No</v>
      </c>
      <c r="J300" s="98" t="str">
        <f>IF(VLOOKUP(D300,StagingData!D:O,6,FALSE)=""," ",VLOOKUP(D300,StagingData!D:O,6,FALSE))</f>
        <v xml:space="preserve"> </v>
      </c>
      <c r="K300" s="99" t="str">
        <f>IF(VLOOKUP($D300,StagingData!$D:$O,7,FALSE)=""," ",VLOOKUP($D300,StagingData!$D:$O,7,FALSE))</f>
        <v xml:space="preserve"> </v>
      </c>
      <c r="L300" s="99" t="str">
        <f>IF(VLOOKUP($D300,StagingData!$D:$O,8,FALSE)=""," ",VLOOKUP($D300,StagingData!$D:$O,8,FALSE))</f>
        <v xml:space="preserve"> </v>
      </c>
      <c r="M300" s="99" t="str">
        <f>IF(VLOOKUP($D300,StagingData!$D:$O,9,FALSE)=""," ",VLOOKUP($D300,StagingData!$D:$O,9,FALSE))</f>
        <v xml:space="preserve"> </v>
      </c>
      <c r="N300" s="99" t="e">
        <f>IF(VLOOKUP($D300,StagingData!$D:$O,10,FALSE)=""," ",VLOOKUP($D300,StagingData!$D:$O,10,FALSE))</f>
        <v>#N/A</v>
      </c>
      <c r="O300" s="99" t="e">
        <f>IF(VLOOKUP($D300,StagingData!$D:$O,11,FALSE)=""," ",VLOOKUP($D300,StagingData!$D:$O,11,FALSE))</f>
        <v>#N/A</v>
      </c>
      <c r="P300" s="99" t="str">
        <f>IF(VLOOKUP($D300,StagingData!$D:$O,12,FALSE)=""," ",VLOOKUP($D300,StagingData!$D:$O,12,FALSE))</f>
        <v xml:space="preserve"> </v>
      </c>
      <c r="Q300" s="50"/>
    </row>
    <row r="301" spans="2:17" x14ac:dyDescent="0.3">
      <c r="B301" s="3">
        <f>IF(TRIM(D301)&lt;&gt;"",MAX($B$5:B300)+1,"")</f>
        <v>296</v>
      </c>
      <c r="C301" s="84" t="s">
        <v>79</v>
      </c>
      <c r="D301" s="84" t="s">
        <v>85</v>
      </c>
      <c r="E301" s="84" t="s">
        <v>318</v>
      </c>
      <c r="F301" s="84" t="s">
        <v>320</v>
      </c>
      <c r="G301" s="3" t="str">
        <f>IFERROR(VLOOKUP($F301,'Table Names'!A:B,2,FALSE),"")</f>
        <v>Item Quality Data</v>
      </c>
      <c r="H301" s="3" t="str">
        <f>VLOOKUP($D301,StagingData!$D:$O,4,FALSE)</f>
        <v>No</v>
      </c>
      <c r="J301" s="98" t="str">
        <f>IF(VLOOKUP(D301,StagingData!D:O,6,FALSE)=""," ",VLOOKUP(D301,StagingData!D:O,6,FALSE))</f>
        <v xml:space="preserve"> </v>
      </c>
      <c r="K301" s="99" t="str">
        <f>IF(VLOOKUP($D301,StagingData!$D:$O,7,FALSE)=""," ",VLOOKUP($D301,StagingData!$D:$O,7,FALSE))</f>
        <v xml:space="preserve"> </v>
      </c>
      <c r="L301" s="99" t="str">
        <f>IF(VLOOKUP($D301,StagingData!$D:$O,8,FALSE)=""," ",VLOOKUP($D301,StagingData!$D:$O,8,FALSE))</f>
        <v xml:space="preserve"> </v>
      </c>
      <c r="M301" s="99" t="str">
        <f>IF(VLOOKUP($D301,StagingData!$D:$O,9,FALSE)=""," ",VLOOKUP($D301,StagingData!$D:$O,9,FALSE))</f>
        <v xml:space="preserve"> </v>
      </c>
      <c r="N301" s="99" t="e">
        <f>IF(VLOOKUP($D301,StagingData!$D:$O,10,FALSE)=""," ",VLOOKUP($D301,StagingData!$D:$O,10,FALSE))</f>
        <v>#N/A</v>
      </c>
      <c r="O301" s="99" t="e">
        <f>IF(VLOOKUP($D301,StagingData!$D:$O,11,FALSE)=""," ",VLOOKUP($D301,StagingData!$D:$O,11,FALSE))</f>
        <v>#N/A</v>
      </c>
      <c r="P301" s="99" t="str">
        <f>IF(VLOOKUP($D301,StagingData!$D:$O,12,FALSE)=""," ",VLOOKUP($D301,StagingData!$D:$O,12,FALSE))</f>
        <v xml:space="preserve"> </v>
      </c>
      <c r="Q301" s="50"/>
    </row>
    <row r="302" spans="2:17" x14ac:dyDescent="0.3">
      <c r="B302" s="3">
        <f>IF(TRIM(D302)&lt;&gt;"",MAX($B$5:B301)+1,"")</f>
        <v>297</v>
      </c>
      <c r="C302" s="84" t="s">
        <v>79</v>
      </c>
      <c r="D302" s="84" t="s">
        <v>85</v>
      </c>
      <c r="E302" s="84" t="s">
        <v>318</v>
      </c>
      <c r="F302" s="84" t="s">
        <v>318</v>
      </c>
      <c r="G302" s="3" t="str">
        <f>IFERROR(VLOOKUP($F302,'Table Names'!A:B,2,FALSE),"")</f>
        <v>Items</v>
      </c>
      <c r="H302" s="3" t="str">
        <f>VLOOKUP($D302,StagingData!$D:$O,4,FALSE)</f>
        <v>No</v>
      </c>
      <c r="J302" s="98" t="str">
        <f>IF(VLOOKUP(D302,StagingData!D:O,6,FALSE)=""," ",VLOOKUP(D302,StagingData!D:O,6,FALSE))</f>
        <v xml:space="preserve"> </v>
      </c>
      <c r="K302" s="99" t="str">
        <f>IF(VLOOKUP($D302,StagingData!$D:$O,7,FALSE)=""," ",VLOOKUP($D302,StagingData!$D:$O,7,FALSE))</f>
        <v xml:space="preserve"> </v>
      </c>
      <c r="L302" s="99" t="str">
        <f>IF(VLOOKUP($D302,StagingData!$D:$O,8,FALSE)=""," ",VLOOKUP($D302,StagingData!$D:$O,8,FALSE))</f>
        <v xml:space="preserve"> </v>
      </c>
      <c r="M302" s="99" t="str">
        <f>IF(VLOOKUP($D302,StagingData!$D:$O,9,FALSE)=""," ",VLOOKUP($D302,StagingData!$D:$O,9,FALSE))</f>
        <v xml:space="preserve"> </v>
      </c>
      <c r="N302" s="99" t="e">
        <f>IF(VLOOKUP($D302,StagingData!$D:$O,10,FALSE)=""," ",VLOOKUP($D302,StagingData!$D:$O,10,FALSE))</f>
        <v>#N/A</v>
      </c>
      <c r="O302" s="99" t="e">
        <f>IF(VLOOKUP($D302,StagingData!$D:$O,11,FALSE)=""," ",VLOOKUP($D302,StagingData!$D:$O,11,FALSE))</f>
        <v>#N/A</v>
      </c>
      <c r="P302" s="99" t="str">
        <f>IF(VLOOKUP($D302,StagingData!$D:$O,12,FALSE)=""," ",VLOOKUP($D302,StagingData!$D:$O,12,FALSE))</f>
        <v xml:space="preserve"> </v>
      </c>
      <c r="Q302" s="50"/>
    </row>
    <row r="303" spans="2:17" x14ac:dyDescent="0.3">
      <c r="B303" s="3">
        <f>IF(TRIM(D303)&lt;&gt;"",MAX($B$5:B302)+1,"")</f>
        <v>298</v>
      </c>
      <c r="C303" s="84" t="s">
        <v>79</v>
      </c>
      <c r="D303" s="84" t="s">
        <v>85</v>
      </c>
      <c r="E303" s="84" t="s">
        <v>318</v>
      </c>
      <c r="F303" s="84" t="s">
        <v>321</v>
      </c>
      <c r="G303" s="3" t="str">
        <f>IFERROR(VLOOKUP($F303,'Table Names'!A:B,2,FALSE),"")</f>
        <v>Items - Ordering</v>
      </c>
      <c r="H303" s="3" t="str">
        <f>VLOOKUP($D303,StagingData!$D:$O,4,FALSE)</f>
        <v>No</v>
      </c>
      <c r="J303" s="98" t="str">
        <f>IF(VLOOKUP(D303,StagingData!D:O,6,FALSE)=""," ",VLOOKUP(D303,StagingData!D:O,6,FALSE))</f>
        <v xml:space="preserve"> </v>
      </c>
      <c r="K303" s="99" t="str">
        <f>IF(VLOOKUP($D303,StagingData!$D:$O,7,FALSE)=""," ",VLOOKUP($D303,StagingData!$D:$O,7,FALSE))</f>
        <v xml:space="preserve"> </v>
      </c>
      <c r="L303" s="99" t="str">
        <f>IF(VLOOKUP($D303,StagingData!$D:$O,8,FALSE)=""," ",VLOOKUP($D303,StagingData!$D:$O,8,FALSE))</f>
        <v xml:space="preserve"> </v>
      </c>
      <c r="M303" s="99" t="str">
        <f>IF(VLOOKUP($D303,StagingData!$D:$O,9,FALSE)=""," ",VLOOKUP($D303,StagingData!$D:$O,9,FALSE))</f>
        <v xml:space="preserve"> </v>
      </c>
      <c r="N303" s="99" t="e">
        <f>IF(VLOOKUP($D303,StagingData!$D:$O,10,FALSE)=""," ",VLOOKUP($D303,StagingData!$D:$O,10,FALSE))</f>
        <v>#N/A</v>
      </c>
      <c r="O303" s="99" t="e">
        <f>IF(VLOOKUP($D303,StagingData!$D:$O,11,FALSE)=""," ",VLOOKUP($D303,StagingData!$D:$O,11,FALSE))</f>
        <v>#N/A</v>
      </c>
      <c r="P303" s="99" t="str">
        <f>IF(VLOOKUP($D303,StagingData!$D:$O,12,FALSE)=""," ",VLOOKUP($D303,StagingData!$D:$O,12,FALSE))</f>
        <v xml:space="preserve"> </v>
      </c>
      <c r="Q303" s="50"/>
    </row>
    <row r="304" spans="2:17" x14ac:dyDescent="0.3">
      <c r="B304" s="3">
        <f>IF(TRIM(D304)&lt;&gt;"",MAX($B$5:B303)+1,"")</f>
        <v>299</v>
      </c>
      <c r="C304" s="84" t="s">
        <v>79</v>
      </c>
      <c r="D304" s="84" t="s">
        <v>85</v>
      </c>
      <c r="E304" s="84" t="s">
        <v>318</v>
      </c>
      <c r="F304" s="84" t="s">
        <v>322</v>
      </c>
      <c r="G304" s="3" t="str">
        <f>IFERROR(VLOOKUP($F304,'Table Names'!A:B,2,FALSE),"")</f>
        <v>Item - Purchase</v>
      </c>
      <c r="H304" s="3" t="str">
        <f>VLOOKUP($D304,StagingData!$D:$O,4,FALSE)</f>
        <v>No</v>
      </c>
      <c r="J304" s="98" t="str">
        <f>IF(VLOOKUP(D304,StagingData!D:O,6,FALSE)=""," ",VLOOKUP(D304,StagingData!D:O,6,FALSE))</f>
        <v xml:space="preserve"> </v>
      </c>
      <c r="K304" s="99" t="str">
        <f>IF(VLOOKUP($D304,StagingData!$D:$O,7,FALSE)=""," ",VLOOKUP($D304,StagingData!$D:$O,7,FALSE))</f>
        <v xml:space="preserve"> </v>
      </c>
      <c r="L304" s="99" t="str">
        <f>IF(VLOOKUP($D304,StagingData!$D:$O,8,FALSE)=""," ",VLOOKUP($D304,StagingData!$D:$O,8,FALSE))</f>
        <v xml:space="preserve"> </v>
      </c>
      <c r="M304" s="99" t="str">
        <f>IF(VLOOKUP($D304,StagingData!$D:$O,9,FALSE)=""," ",VLOOKUP($D304,StagingData!$D:$O,9,FALSE))</f>
        <v xml:space="preserve"> </v>
      </c>
      <c r="N304" s="99" t="e">
        <f>IF(VLOOKUP($D304,StagingData!$D:$O,10,FALSE)=""," ",VLOOKUP($D304,StagingData!$D:$O,10,FALSE))</f>
        <v>#N/A</v>
      </c>
      <c r="O304" s="99" t="e">
        <f>IF(VLOOKUP($D304,StagingData!$D:$O,11,FALSE)=""," ",VLOOKUP($D304,StagingData!$D:$O,11,FALSE))</f>
        <v>#N/A</v>
      </c>
      <c r="P304" s="99" t="str">
        <f>IF(VLOOKUP($D304,StagingData!$D:$O,12,FALSE)=""," ",VLOOKUP($D304,StagingData!$D:$O,12,FALSE))</f>
        <v xml:space="preserve"> </v>
      </c>
      <c r="Q304" s="50"/>
    </row>
    <row r="305" spans="2:17" x14ac:dyDescent="0.3">
      <c r="B305" s="3">
        <f>IF(TRIM(D305)&lt;&gt;"",MAX($B$5:B304)+1,"")</f>
        <v>300</v>
      </c>
      <c r="C305" s="84" t="s">
        <v>79</v>
      </c>
      <c r="D305" s="84" t="s">
        <v>85</v>
      </c>
      <c r="E305" s="84" t="s">
        <v>318</v>
      </c>
      <c r="F305" s="84" t="s">
        <v>323</v>
      </c>
      <c r="G305" s="3" t="str">
        <f>IFERROR(VLOOKUP($F305,'Table Names'!A:B,2,FALSE),"")</f>
        <v>Item Actual Purchase Prices</v>
      </c>
      <c r="H305" s="3" t="str">
        <f>VLOOKUP($D305,StagingData!$D:$O,4,FALSE)</f>
        <v>No</v>
      </c>
      <c r="J305" s="98" t="str">
        <f>IF(VLOOKUP(D305,StagingData!D:O,6,FALSE)=""," ",VLOOKUP(D305,StagingData!D:O,6,FALSE))</f>
        <v xml:space="preserve"> </v>
      </c>
      <c r="K305" s="99" t="str">
        <f>IF(VLOOKUP($D305,StagingData!$D:$O,7,FALSE)=""," ",VLOOKUP($D305,StagingData!$D:$O,7,FALSE))</f>
        <v xml:space="preserve"> </v>
      </c>
      <c r="L305" s="99" t="str">
        <f>IF(VLOOKUP($D305,StagingData!$D:$O,8,FALSE)=""," ",VLOOKUP($D305,StagingData!$D:$O,8,FALSE))</f>
        <v xml:space="preserve"> </v>
      </c>
      <c r="M305" s="99" t="str">
        <f>IF(VLOOKUP($D305,StagingData!$D:$O,9,FALSE)=""," ",VLOOKUP($D305,StagingData!$D:$O,9,FALSE))</f>
        <v xml:space="preserve"> </v>
      </c>
      <c r="N305" s="99" t="e">
        <f>IF(VLOOKUP($D305,StagingData!$D:$O,10,FALSE)=""," ",VLOOKUP($D305,StagingData!$D:$O,10,FALSE))</f>
        <v>#N/A</v>
      </c>
      <c r="O305" s="99" t="e">
        <f>IF(VLOOKUP($D305,StagingData!$D:$O,11,FALSE)=""," ",VLOOKUP($D305,StagingData!$D:$O,11,FALSE))</f>
        <v>#N/A</v>
      </c>
      <c r="P305" s="99" t="str">
        <f>IF(VLOOKUP($D305,StagingData!$D:$O,12,FALSE)=""," ",VLOOKUP($D305,StagingData!$D:$O,12,FALSE))</f>
        <v xml:space="preserve"> </v>
      </c>
      <c r="Q305" s="50"/>
    </row>
    <row r="306" spans="2:17" x14ac:dyDescent="0.3">
      <c r="B306" s="3">
        <f>IF(TRIM(D306)&lt;&gt;"",MAX($B$5:B305)+1,"")</f>
        <v>301</v>
      </c>
      <c r="C306" s="84" t="s">
        <v>79</v>
      </c>
      <c r="D306" s="84" t="s">
        <v>85</v>
      </c>
      <c r="E306" s="84" t="s">
        <v>318</v>
      </c>
      <c r="F306" s="84" t="s">
        <v>324</v>
      </c>
      <c r="G306" s="3" t="str">
        <f>IFERROR(VLOOKUP($F306,'Table Names'!A:B,2,FALSE),"")</f>
        <v>Item Sales</v>
      </c>
      <c r="H306" s="3" t="str">
        <f>VLOOKUP($D306,StagingData!$D:$O,4,FALSE)</f>
        <v>No</v>
      </c>
      <c r="J306" s="98" t="str">
        <f>IF(VLOOKUP(D306,StagingData!D:O,6,FALSE)=""," ",VLOOKUP(D306,StagingData!D:O,6,FALSE))</f>
        <v xml:space="preserve"> </v>
      </c>
      <c r="K306" s="99" t="str">
        <f>IF(VLOOKUP($D306,StagingData!$D:$O,7,FALSE)=""," ",VLOOKUP($D306,StagingData!$D:$O,7,FALSE))</f>
        <v xml:space="preserve"> </v>
      </c>
      <c r="L306" s="99" t="str">
        <f>IF(VLOOKUP($D306,StagingData!$D:$O,8,FALSE)=""," ",VLOOKUP($D306,StagingData!$D:$O,8,FALSE))</f>
        <v xml:space="preserve"> </v>
      </c>
      <c r="M306" s="99" t="str">
        <f>IF(VLOOKUP($D306,StagingData!$D:$O,9,FALSE)=""," ",VLOOKUP($D306,StagingData!$D:$O,9,FALSE))</f>
        <v xml:space="preserve"> </v>
      </c>
      <c r="N306" s="99" t="e">
        <f>IF(VLOOKUP($D306,StagingData!$D:$O,10,FALSE)=""," ",VLOOKUP($D306,StagingData!$D:$O,10,FALSE))</f>
        <v>#N/A</v>
      </c>
      <c r="O306" s="99" t="e">
        <f>IF(VLOOKUP($D306,StagingData!$D:$O,11,FALSE)=""," ",VLOOKUP($D306,StagingData!$D:$O,11,FALSE))</f>
        <v>#N/A</v>
      </c>
      <c r="P306" s="99" t="str">
        <f>IF(VLOOKUP($D306,StagingData!$D:$O,12,FALSE)=""," ",VLOOKUP($D306,StagingData!$D:$O,12,FALSE))</f>
        <v xml:space="preserve"> </v>
      </c>
      <c r="Q306" s="50"/>
    </row>
    <row r="307" spans="2:17" x14ac:dyDescent="0.3">
      <c r="B307" s="3">
        <f>IF(TRIM(D307)&lt;&gt;"",MAX($B$5:B306)+1,"")</f>
        <v>302</v>
      </c>
      <c r="C307" s="84" t="s">
        <v>79</v>
      </c>
      <c r="D307" s="84" t="s">
        <v>85</v>
      </c>
      <c r="E307" s="84" t="s">
        <v>318</v>
      </c>
      <c r="F307" s="84" t="s">
        <v>348</v>
      </c>
      <c r="G307" s="3" t="str">
        <f>IFERROR(VLOOKUP($F307,'Table Names'!A:B,2,FALSE),"")</f>
        <v>Item Costing Data</v>
      </c>
      <c r="H307" s="3" t="str">
        <f>VLOOKUP($D307,StagingData!$D:$O,4,FALSE)</f>
        <v>No</v>
      </c>
      <c r="J307" s="98" t="str">
        <f>IF(VLOOKUP(D307,StagingData!D:O,6,FALSE)=""," ",VLOOKUP(D307,StagingData!D:O,6,FALSE))</f>
        <v xml:space="preserve"> </v>
      </c>
      <c r="K307" s="99" t="str">
        <f>IF(VLOOKUP($D307,StagingData!$D:$O,7,FALSE)=""," ",VLOOKUP($D307,StagingData!$D:$O,7,FALSE))</f>
        <v xml:space="preserve"> </v>
      </c>
      <c r="L307" s="99" t="str">
        <f>IF(VLOOKUP($D307,StagingData!$D:$O,8,FALSE)=""," ",VLOOKUP($D307,StagingData!$D:$O,8,FALSE))</f>
        <v xml:space="preserve"> </v>
      </c>
      <c r="M307" s="99" t="str">
        <f>IF(VLOOKUP($D307,StagingData!$D:$O,9,FALSE)=""," ",VLOOKUP($D307,StagingData!$D:$O,9,FALSE))</f>
        <v xml:space="preserve"> </v>
      </c>
      <c r="N307" s="99" t="e">
        <f>IF(VLOOKUP($D307,StagingData!$D:$O,10,FALSE)=""," ",VLOOKUP($D307,StagingData!$D:$O,10,FALSE))</f>
        <v>#N/A</v>
      </c>
      <c r="O307" s="99" t="e">
        <f>IF(VLOOKUP($D307,StagingData!$D:$O,11,FALSE)=""," ",VLOOKUP($D307,StagingData!$D:$O,11,FALSE))</f>
        <v>#N/A</v>
      </c>
      <c r="P307" s="99" t="str">
        <f>IF(VLOOKUP($D307,StagingData!$D:$O,12,FALSE)=""," ",VLOOKUP($D307,StagingData!$D:$O,12,FALSE))</f>
        <v xml:space="preserve"> </v>
      </c>
      <c r="Q307" s="50"/>
    </row>
    <row r="308" spans="2:17" x14ac:dyDescent="0.3">
      <c r="B308" s="3">
        <f>IF(TRIM(D308)&lt;&gt;"",MAX($B$5:B307)+1,"")</f>
        <v>303</v>
      </c>
      <c r="C308" s="84" t="s">
        <v>79</v>
      </c>
      <c r="D308" s="84" t="s">
        <v>85</v>
      </c>
      <c r="E308" s="84" t="s">
        <v>318</v>
      </c>
      <c r="F308" s="84" t="s">
        <v>326</v>
      </c>
      <c r="G308" s="3" t="str">
        <f>IFERROR(VLOOKUP($F308,'Table Names'!A:B,2,FALSE),"")</f>
        <v>Item - Production</v>
      </c>
      <c r="H308" s="3" t="str">
        <f>VLOOKUP($D308,StagingData!$D:$O,4,FALSE)</f>
        <v>No</v>
      </c>
      <c r="J308" s="98" t="str">
        <f>IF(VLOOKUP(D308,StagingData!D:O,6,FALSE)=""," ",VLOOKUP(D308,StagingData!D:O,6,FALSE))</f>
        <v xml:space="preserve"> </v>
      </c>
      <c r="K308" s="99" t="str">
        <f>IF(VLOOKUP($D308,StagingData!$D:$O,7,FALSE)=""," ",VLOOKUP($D308,StagingData!$D:$O,7,FALSE))</f>
        <v xml:space="preserve"> </v>
      </c>
      <c r="L308" s="99" t="str">
        <f>IF(VLOOKUP($D308,StagingData!$D:$O,8,FALSE)=""," ",VLOOKUP($D308,StagingData!$D:$O,8,FALSE))</f>
        <v xml:space="preserve"> </v>
      </c>
      <c r="M308" s="99" t="str">
        <f>IF(VLOOKUP($D308,StagingData!$D:$O,9,FALSE)=""," ",VLOOKUP($D308,StagingData!$D:$O,9,FALSE))</f>
        <v xml:space="preserve"> </v>
      </c>
      <c r="N308" s="99" t="e">
        <f>IF(VLOOKUP($D308,StagingData!$D:$O,10,FALSE)=""," ",VLOOKUP($D308,StagingData!$D:$O,10,FALSE))</f>
        <v>#N/A</v>
      </c>
      <c r="O308" s="99" t="e">
        <f>IF(VLOOKUP($D308,StagingData!$D:$O,11,FALSE)=""," ",VLOOKUP($D308,StagingData!$D:$O,11,FALSE))</f>
        <v>#N/A</v>
      </c>
      <c r="P308" s="99" t="str">
        <f>IF(VLOOKUP($D308,StagingData!$D:$O,12,FALSE)=""," ",VLOOKUP($D308,StagingData!$D:$O,12,FALSE))</f>
        <v xml:space="preserve"> </v>
      </c>
      <c r="Q308" s="50"/>
    </row>
    <row r="309" spans="2:17" x14ac:dyDescent="0.3">
      <c r="B309" s="3">
        <f>IF(TRIM(D309)&lt;&gt;"",MAX($B$5:B308)+1,"")</f>
        <v>304</v>
      </c>
      <c r="C309" s="84" t="s">
        <v>79</v>
      </c>
      <c r="D309" s="84" t="s">
        <v>85</v>
      </c>
      <c r="E309" s="84" t="s">
        <v>318</v>
      </c>
      <c r="F309" s="84" t="s">
        <v>327</v>
      </c>
      <c r="G309" s="3" t="str">
        <f>IFERROR(VLOOKUP($F309,'Table Names'!A:B,2,FALSE),"")</f>
        <v>Tools</v>
      </c>
      <c r="H309" s="3" t="str">
        <f>VLOOKUP($D309,StagingData!$D:$O,4,FALSE)</f>
        <v>No</v>
      </c>
      <c r="J309" s="98" t="str">
        <f>IF(VLOOKUP(D309,StagingData!D:O,6,FALSE)=""," ",VLOOKUP(D309,StagingData!D:O,6,FALSE))</f>
        <v xml:space="preserve"> </v>
      </c>
      <c r="K309" s="99" t="str">
        <f>IF(VLOOKUP($D309,StagingData!$D:$O,7,FALSE)=""," ",VLOOKUP($D309,StagingData!$D:$O,7,FALSE))</f>
        <v xml:space="preserve"> </v>
      </c>
      <c r="L309" s="99" t="str">
        <f>IF(VLOOKUP($D309,StagingData!$D:$O,8,FALSE)=""," ",VLOOKUP($D309,StagingData!$D:$O,8,FALSE))</f>
        <v xml:space="preserve"> </v>
      </c>
      <c r="M309" s="99" t="str">
        <f>IF(VLOOKUP($D309,StagingData!$D:$O,9,FALSE)=""," ",VLOOKUP($D309,StagingData!$D:$O,9,FALSE))</f>
        <v xml:space="preserve"> </v>
      </c>
      <c r="N309" s="99" t="e">
        <f>IF(VLOOKUP($D309,StagingData!$D:$O,10,FALSE)=""," ",VLOOKUP($D309,StagingData!$D:$O,10,FALSE))</f>
        <v>#N/A</v>
      </c>
      <c r="O309" s="99" t="e">
        <f>IF(VLOOKUP($D309,StagingData!$D:$O,11,FALSE)=""," ",VLOOKUP($D309,StagingData!$D:$O,11,FALSE))</f>
        <v>#N/A</v>
      </c>
      <c r="P309" s="99" t="str">
        <f>IF(VLOOKUP($D309,StagingData!$D:$O,12,FALSE)=""," ",VLOOKUP($D309,StagingData!$D:$O,12,FALSE))</f>
        <v xml:space="preserve"> </v>
      </c>
      <c r="Q309" s="50"/>
    </row>
    <row r="310" spans="2:17" x14ac:dyDescent="0.3">
      <c r="B310" s="3">
        <f>IF(TRIM(D310)&lt;&gt;"",MAX($B$5:B309)+1,"")</f>
        <v>305</v>
      </c>
      <c r="C310" s="84" t="s">
        <v>79</v>
      </c>
      <c r="D310" s="84" t="s">
        <v>85</v>
      </c>
      <c r="E310" s="84" t="s">
        <v>318</v>
      </c>
      <c r="F310" s="84" t="s">
        <v>328</v>
      </c>
      <c r="G310" s="3" t="str">
        <f>IFERROR(VLOOKUP($F310,'Table Names'!A:B,2,FALSE),"")</f>
        <v>Item Project Data</v>
      </c>
      <c r="H310" s="3" t="str">
        <f>VLOOKUP($D310,StagingData!$D:$O,4,FALSE)</f>
        <v>No</v>
      </c>
      <c r="J310" s="98" t="str">
        <f>IF(VLOOKUP(D310,StagingData!D:O,6,FALSE)=""," ",VLOOKUP(D310,StagingData!D:O,6,FALSE))</f>
        <v xml:space="preserve"> </v>
      </c>
      <c r="K310" s="99" t="str">
        <f>IF(VLOOKUP($D310,StagingData!$D:$O,7,FALSE)=""," ",VLOOKUP($D310,StagingData!$D:$O,7,FALSE))</f>
        <v xml:space="preserve"> </v>
      </c>
      <c r="L310" s="99" t="str">
        <f>IF(VLOOKUP($D310,StagingData!$D:$O,8,FALSE)=""," ",VLOOKUP($D310,StagingData!$D:$O,8,FALSE))</f>
        <v xml:space="preserve"> </v>
      </c>
      <c r="M310" s="99" t="str">
        <f>IF(VLOOKUP($D310,StagingData!$D:$O,9,FALSE)=""," ",VLOOKUP($D310,StagingData!$D:$O,9,FALSE))</f>
        <v xml:space="preserve"> </v>
      </c>
      <c r="N310" s="99" t="e">
        <f>IF(VLOOKUP($D310,StagingData!$D:$O,10,FALSE)=""," ",VLOOKUP($D310,StagingData!$D:$O,10,FALSE))</f>
        <v>#N/A</v>
      </c>
      <c r="O310" s="99" t="e">
        <f>IF(VLOOKUP($D310,StagingData!$D:$O,11,FALSE)=""," ",VLOOKUP($D310,StagingData!$D:$O,11,FALSE))</f>
        <v>#N/A</v>
      </c>
      <c r="P310" s="99" t="str">
        <f>IF(VLOOKUP($D310,StagingData!$D:$O,12,FALSE)=""," ",VLOOKUP($D310,StagingData!$D:$O,12,FALSE))</f>
        <v xml:space="preserve"> </v>
      </c>
      <c r="Q310" s="50"/>
    </row>
    <row r="311" spans="2:17" x14ac:dyDescent="0.3">
      <c r="B311" s="3">
        <f>IF(TRIM(D311)&lt;&gt;"",MAX($B$5:B310)+1,"")</f>
        <v>306</v>
      </c>
      <c r="C311" s="84" t="s">
        <v>79</v>
      </c>
      <c r="D311" s="84" t="s">
        <v>85</v>
      </c>
      <c r="E311" s="84" t="s">
        <v>318</v>
      </c>
      <c r="F311" s="84" t="s">
        <v>329</v>
      </c>
      <c r="G311" s="3" t="str">
        <f>IFERROR(VLOOKUP($F311,'Table Names'!A:B,2,FALSE),"")</f>
        <v>Items - Service</v>
      </c>
      <c r="H311" s="3" t="str">
        <f>VLOOKUP($D311,StagingData!$D:$O,4,FALSE)</f>
        <v>No</v>
      </c>
      <c r="J311" s="98" t="str">
        <f>IF(VLOOKUP(D311,StagingData!D:O,6,FALSE)=""," ",VLOOKUP(D311,StagingData!D:O,6,FALSE))</f>
        <v xml:space="preserve"> </v>
      </c>
      <c r="K311" s="99" t="str">
        <f>IF(VLOOKUP($D311,StagingData!$D:$O,7,FALSE)=""," ",VLOOKUP($D311,StagingData!$D:$O,7,FALSE))</f>
        <v xml:space="preserve"> </v>
      </c>
      <c r="L311" s="99" t="str">
        <f>IF(VLOOKUP($D311,StagingData!$D:$O,8,FALSE)=""," ",VLOOKUP($D311,StagingData!$D:$O,8,FALSE))</f>
        <v xml:space="preserve"> </v>
      </c>
      <c r="M311" s="99" t="str">
        <f>IF(VLOOKUP($D311,StagingData!$D:$O,9,FALSE)=""," ",VLOOKUP($D311,StagingData!$D:$O,9,FALSE))</f>
        <v xml:space="preserve"> </v>
      </c>
      <c r="N311" s="99" t="e">
        <f>IF(VLOOKUP($D311,StagingData!$D:$O,10,FALSE)=""," ",VLOOKUP($D311,StagingData!$D:$O,10,FALSE))</f>
        <v>#N/A</v>
      </c>
      <c r="O311" s="99" t="e">
        <f>IF(VLOOKUP($D311,StagingData!$D:$O,11,FALSE)=""," ",VLOOKUP($D311,StagingData!$D:$O,11,FALSE))</f>
        <v>#N/A</v>
      </c>
      <c r="P311" s="99" t="str">
        <f>IF(VLOOKUP($D311,StagingData!$D:$O,12,FALSE)=""," ",VLOOKUP($D311,StagingData!$D:$O,12,FALSE))</f>
        <v xml:space="preserve"> </v>
      </c>
      <c r="Q311" s="50"/>
    </row>
    <row r="312" spans="2:17" x14ac:dyDescent="0.3">
      <c r="B312" s="3">
        <f>IF(TRIM(D312)&lt;&gt;"",MAX($B$5:B311)+1,"")</f>
        <v>307</v>
      </c>
      <c r="C312" s="84" t="s">
        <v>79</v>
      </c>
      <c r="D312" s="84" t="s">
        <v>85</v>
      </c>
      <c r="E312" s="84" t="s">
        <v>318</v>
      </c>
      <c r="F312" s="84" t="s">
        <v>330</v>
      </c>
      <c r="G312" s="3" t="str">
        <f>IFERROR(VLOOKUP($F312,'Table Names'!A:B,2,FALSE),"")</f>
        <v>Item Warehousing Data</v>
      </c>
      <c r="H312" s="3" t="str">
        <f>VLOOKUP($D312,StagingData!$D:$O,4,FALSE)</f>
        <v>No</v>
      </c>
      <c r="J312" s="98" t="str">
        <f>IF(VLOOKUP(D312,StagingData!D:O,6,FALSE)=""," ",VLOOKUP(D312,StagingData!D:O,6,FALSE))</f>
        <v xml:space="preserve"> </v>
      </c>
      <c r="K312" s="99" t="str">
        <f>IF(VLOOKUP($D312,StagingData!$D:$O,7,FALSE)=""," ",VLOOKUP($D312,StagingData!$D:$O,7,FALSE))</f>
        <v xml:space="preserve"> </v>
      </c>
      <c r="L312" s="99" t="str">
        <f>IF(VLOOKUP($D312,StagingData!$D:$O,8,FALSE)=""," ",VLOOKUP($D312,StagingData!$D:$O,8,FALSE))</f>
        <v xml:space="preserve"> </v>
      </c>
      <c r="M312" s="99" t="str">
        <f>IF(VLOOKUP($D312,StagingData!$D:$O,9,FALSE)=""," ",VLOOKUP($D312,StagingData!$D:$O,9,FALSE))</f>
        <v xml:space="preserve"> </v>
      </c>
      <c r="N312" s="99" t="e">
        <f>IF(VLOOKUP($D312,StagingData!$D:$O,10,FALSE)=""," ",VLOOKUP($D312,StagingData!$D:$O,10,FALSE))</f>
        <v>#N/A</v>
      </c>
      <c r="O312" s="99" t="e">
        <f>IF(VLOOKUP($D312,StagingData!$D:$O,11,FALSE)=""," ",VLOOKUP($D312,StagingData!$D:$O,11,FALSE))</f>
        <v>#N/A</v>
      </c>
      <c r="P312" s="99" t="str">
        <f>IF(VLOOKUP($D312,StagingData!$D:$O,12,FALSE)=""," ",VLOOKUP($D312,StagingData!$D:$O,12,FALSE))</f>
        <v xml:space="preserve"> </v>
      </c>
      <c r="Q312" s="50"/>
    </row>
    <row r="313" spans="2:17" x14ac:dyDescent="0.3">
      <c r="B313" s="3">
        <f>IF(TRIM(D313)&lt;&gt;"",MAX($B$5:B312)+1,"")</f>
        <v>308</v>
      </c>
      <c r="C313" s="84" t="s">
        <v>79</v>
      </c>
      <c r="D313" s="84" t="s">
        <v>86</v>
      </c>
      <c r="E313" s="84" t="s">
        <v>318</v>
      </c>
      <c r="F313" s="84" t="s">
        <v>349</v>
      </c>
      <c r="G313" s="3" t="str">
        <f>IFERROR(VLOOKUP($F313,'Table Names'!A:B,2,FALSE),"")</f>
        <v>Items - Planning</v>
      </c>
      <c r="H313" s="3" t="str">
        <f>VLOOKUP($D313,StagingData!$D:$O,4,FALSE)</f>
        <v>No</v>
      </c>
      <c r="J313" s="98" t="str">
        <f>IF(VLOOKUP(D313,StagingData!D:O,6,FALSE)=""," ",VLOOKUP(D313,StagingData!D:O,6,FALSE))</f>
        <v xml:space="preserve"> </v>
      </c>
      <c r="K313" s="99" t="str">
        <f>IF(VLOOKUP($D313,StagingData!$D:$O,7,FALSE)=""," ",VLOOKUP($D313,StagingData!$D:$O,7,FALSE))</f>
        <v xml:space="preserve"> </v>
      </c>
      <c r="L313" s="99" t="str">
        <f>IF(VLOOKUP($D313,StagingData!$D:$O,8,FALSE)=""," ",VLOOKUP($D313,StagingData!$D:$O,8,FALSE))</f>
        <v xml:space="preserve"> </v>
      </c>
      <c r="M313" s="99" t="str">
        <f>IF(VLOOKUP($D313,StagingData!$D:$O,9,FALSE)=""," ",VLOOKUP($D313,StagingData!$D:$O,9,FALSE))</f>
        <v xml:space="preserve"> </v>
      </c>
      <c r="N313" s="99" t="e">
        <f>IF(VLOOKUP($D313,StagingData!$D:$O,10,FALSE)=""," ",VLOOKUP($D313,StagingData!$D:$O,10,FALSE))</f>
        <v>#N/A</v>
      </c>
      <c r="O313" s="99" t="e">
        <f>IF(VLOOKUP($D313,StagingData!$D:$O,11,FALSE)=""," ",VLOOKUP($D313,StagingData!$D:$O,11,FALSE))</f>
        <v>#N/A</v>
      </c>
      <c r="P313" s="99" t="str">
        <f>IF(VLOOKUP($D313,StagingData!$D:$O,12,FALSE)=""," ",VLOOKUP($D313,StagingData!$D:$O,12,FALSE))</f>
        <v xml:space="preserve"> </v>
      </c>
      <c r="Q313" s="50"/>
    </row>
    <row r="314" spans="2:17" x14ac:dyDescent="0.3">
      <c r="B314" s="3">
        <f>IF(TRIM(D314)&lt;&gt;"",MAX($B$5:B313)+1,"")</f>
        <v>309</v>
      </c>
      <c r="C314" s="84" t="s">
        <v>79</v>
      </c>
      <c r="D314" s="84" t="s">
        <v>86</v>
      </c>
      <c r="E314" s="84" t="s">
        <v>318</v>
      </c>
      <c r="F314" s="84" t="s">
        <v>319</v>
      </c>
      <c r="G314" s="3" t="str">
        <f>IFERROR(VLOOKUP($F314,'Table Names'!A:B,2,FALSE),"")</f>
        <v>Item - Freight Management</v>
      </c>
      <c r="H314" s="3" t="str">
        <f>VLOOKUP($D314,StagingData!$D:$O,4,FALSE)</f>
        <v>No</v>
      </c>
      <c r="J314" s="98" t="str">
        <f>IF(VLOOKUP(D314,StagingData!D:O,6,FALSE)=""," ",VLOOKUP(D314,StagingData!D:O,6,FALSE))</f>
        <v xml:space="preserve"> </v>
      </c>
      <c r="K314" s="99" t="str">
        <f>IF(VLOOKUP($D314,StagingData!$D:$O,7,FALSE)=""," ",VLOOKUP($D314,StagingData!$D:$O,7,FALSE))</f>
        <v xml:space="preserve"> </v>
      </c>
      <c r="L314" s="99" t="str">
        <f>IF(VLOOKUP($D314,StagingData!$D:$O,8,FALSE)=""," ",VLOOKUP($D314,StagingData!$D:$O,8,FALSE))</f>
        <v xml:space="preserve"> </v>
      </c>
      <c r="M314" s="99" t="str">
        <f>IF(VLOOKUP($D314,StagingData!$D:$O,9,FALSE)=""," ",VLOOKUP($D314,StagingData!$D:$O,9,FALSE))</f>
        <v xml:space="preserve"> </v>
      </c>
      <c r="N314" s="99" t="e">
        <f>IF(VLOOKUP($D314,StagingData!$D:$O,10,FALSE)=""," ",VLOOKUP($D314,StagingData!$D:$O,10,FALSE))</f>
        <v>#N/A</v>
      </c>
      <c r="O314" s="99" t="e">
        <f>IF(VLOOKUP($D314,StagingData!$D:$O,11,FALSE)=""," ",VLOOKUP($D314,StagingData!$D:$O,11,FALSE))</f>
        <v>#N/A</v>
      </c>
      <c r="P314" s="99" t="str">
        <f>IF(VLOOKUP($D314,StagingData!$D:$O,12,FALSE)=""," ",VLOOKUP($D314,StagingData!$D:$O,12,FALSE))</f>
        <v xml:space="preserve"> </v>
      </c>
      <c r="Q314" s="50"/>
    </row>
    <row r="315" spans="2:17" x14ac:dyDescent="0.3">
      <c r="B315" s="3">
        <f>IF(TRIM(D315)&lt;&gt;"",MAX($B$5:B314)+1,"")</f>
        <v>310</v>
      </c>
      <c r="C315" s="84" t="s">
        <v>79</v>
      </c>
      <c r="D315" s="84" t="s">
        <v>86</v>
      </c>
      <c r="E315" s="84" t="s">
        <v>318</v>
      </c>
      <c r="F315" s="84" t="s">
        <v>320</v>
      </c>
      <c r="G315" s="3" t="str">
        <f>IFERROR(VLOOKUP($F315,'Table Names'!A:B,2,FALSE),"")</f>
        <v>Item Quality Data</v>
      </c>
      <c r="H315" s="3" t="str">
        <f>VLOOKUP($D315,StagingData!$D:$O,4,FALSE)</f>
        <v>No</v>
      </c>
      <c r="J315" s="98" t="str">
        <f>IF(VLOOKUP(D315,StagingData!D:O,6,FALSE)=""," ",VLOOKUP(D315,StagingData!D:O,6,FALSE))</f>
        <v xml:space="preserve"> </v>
      </c>
      <c r="K315" s="99" t="str">
        <f>IF(VLOOKUP($D315,StagingData!$D:$O,7,FALSE)=""," ",VLOOKUP($D315,StagingData!$D:$O,7,FALSE))</f>
        <v xml:space="preserve"> </v>
      </c>
      <c r="L315" s="99" t="str">
        <f>IF(VLOOKUP($D315,StagingData!$D:$O,8,FALSE)=""," ",VLOOKUP($D315,StagingData!$D:$O,8,FALSE))</f>
        <v xml:space="preserve"> </v>
      </c>
      <c r="M315" s="99" t="str">
        <f>IF(VLOOKUP($D315,StagingData!$D:$O,9,FALSE)=""," ",VLOOKUP($D315,StagingData!$D:$O,9,FALSE))</f>
        <v xml:space="preserve"> </v>
      </c>
      <c r="N315" s="99" t="e">
        <f>IF(VLOOKUP($D315,StagingData!$D:$O,10,FALSE)=""," ",VLOOKUP($D315,StagingData!$D:$O,10,FALSE))</f>
        <v>#N/A</v>
      </c>
      <c r="O315" s="99" t="e">
        <f>IF(VLOOKUP($D315,StagingData!$D:$O,11,FALSE)=""," ",VLOOKUP($D315,StagingData!$D:$O,11,FALSE))</f>
        <v>#N/A</v>
      </c>
      <c r="P315" s="99" t="str">
        <f>IF(VLOOKUP($D315,StagingData!$D:$O,12,FALSE)=""," ",VLOOKUP($D315,StagingData!$D:$O,12,FALSE))</f>
        <v xml:space="preserve"> </v>
      </c>
      <c r="Q315" s="50"/>
    </row>
    <row r="316" spans="2:17" x14ac:dyDescent="0.3">
      <c r="B316" s="3">
        <f>IF(TRIM(D316)&lt;&gt;"",MAX($B$5:B315)+1,"")</f>
        <v>311</v>
      </c>
      <c r="C316" s="84" t="s">
        <v>79</v>
      </c>
      <c r="D316" s="84" t="s">
        <v>86</v>
      </c>
      <c r="E316" s="84" t="s">
        <v>318</v>
      </c>
      <c r="F316" s="84" t="s">
        <v>318</v>
      </c>
      <c r="G316" s="3" t="str">
        <f>IFERROR(VLOOKUP($F316,'Table Names'!A:B,2,FALSE),"")</f>
        <v>Items</v>
      </c>
      <c r="H316" s="3" t="str">
        <f>VLOOKUP($D316,StagingData!$D:$O,4,FALSE)</f>
        <v>No</v>
      </c>
      <c r="J316" s="98" t="str">
        <f>IF(VLOOKUP(D316,StagingData!D:O,6,FALSE)=""," ",VLOOKUP(D316,StagingData!D:O,6,FALSE))</f>
        <v xml:space="preserve"> </v>
      </c>
      <c r="K316" s="99" t="str">
        <f>IF(VLOOKUP($D316,StagingData!$D:$O,7,FALSE)=""," ",VLOOKUP($D316,StagingData!$D:$O,7,FALSE))</f>
        <v xml:space="preserve"> </v>
      </c>
      <c r="L316" s="99" t="str">
        <f>IF(VLOOKUP($D316,StagingData!$D:$O,8,FALSE)=""," ",VLOOKUP($D316,StagingData!$D:$O,8,FALSE))</f>
        <v xml:space="preserve"> </v>
      </c>
      <c r="M316" s="99" t="str">
        <f>IF(VLOOKUP($D316,StagingData!$D:$O,9,FALSE)=""," ",VLOOKUP($D316,StagingData!$D:$O,9,FALSE))</f>
        <v xml:space="preserve"> </v>
      </c>
      <c r="N316" s="99" t="e">
        <f>IF(VLOOKUP($D316,StagingData!$D:$O,10,FALSE)=""," ",VLOOKUP($D316,StagingData!$D:$O,10,FALSE))</f>
        <v>#N/A</v>
      </c>
      <c r="O316" s="99" t="e">
        <f>IF(VLOOKUP($D316,StagingData!$D:$O,11,FALSE)=""," ",VLOOKUP($D316,StagingData!$D:$O,11,FALSE))</f>
        <v>#N/A</v>
      </c>
      <c r="P316" s="99" t="str">
        <f>IF(VLOOKUP($D316,StagingData!$D:$O,12,FALSE)=""," ",VLOOKUP($D316,StagingData!$D:$O,12,FALSE))</f>
        <v xml:space="preserve"> </v>
      </c>
      <c r="Q316" s="50"/>
    </row>
    <row r="317" spans="2:17" x14ac:dyDescent="0.3">
      <c r="B317" s="3">
        <f>IF(TRIM(D317)&lt;&gt;"",MAX($B$5:B316)+1,"")</f>
        <v>312</v>
      </c>
      <c r="C317" s="84" t="s">
        <v>79</v>
      </c>
      <c r="D317" s="84" t="s">
        <v>86</v>
      </c>
      <c r="E317" s="84" t="s">
        <v>318</v>
      </c>
      <c r="F317" s="84" t="s">
        <v>321</v>
      </c>
      <c r="G317" s="3" t="str">
        <f>IFERROR(VLOOKUP($F317,'Table Names'!A:B,2,FALSE),"")</f>
        <v>Items - Ordering</v>
      </c>
      <c r="H317" s="3" t="str">
        <f>VLOOKUP($D317,StagingData!$D:$O,4,FALSE)</f>
        <v>No</v>
      </c>
      <c r="J317" s="98" t="str">
        <f>IF(VLOOKUP(D317,StagingData!D:O,6,FALSE)=""," ",VLOOKUP(D317,StagingData!D:O,6,FALSE))</f>
        <v xml:space="preserve"> </v>
      </c>
      <c r="K317" s="99" t="str">
        <f>IF(VLOOKUP($D317,StagingData!$D:$O,7,FALSE)=""," ",VLOOKUP($D317,StagingData!$D:$O,7,FALSE))</f>
        <v xml:space="preserve"> </v>
      </c>
      <c r="L317" s="99" t="str">
        <f>IF(VLOOKUP($D317,StagingData!$D:$O,8,FALSE)=""," ",VLOOKUP($D317,StagingData!$D:$O,8,FALSE))</f>
        <v xml:space="preserve"> </v>
      </c>
      <c r="M317" s="99" t="str">
        <f>IF(VLOOKUP($D317,StagingData!$D:$O,9,FALSE)=""," ",VLOOKUP($D317,StagingData!$D:$O,9,FALSE))</f>
        <v xml:space="preserve"> </v>
      </c>
      <c r="N317" s="99" t="e">
        <f>IF(VLOOKUP($D317,StagingData!$D:$O,10,FALSE)=""," ",VLOOKUP($D317,StagingData!$D:$O,10,FALSE))</f>
        <v>#N/A</v>
      </c>
      <c r="O317" s="99" t="e">
        <f>IF(VLOOKUP($D317,StagingData!$D:$O,11,FALSE)=""," ",VLOOKUP($D317,StagingData!$D:$O,11,FALSE))</f>
        <v>#N/A</v>
      </c>
      <c r="P317" s="99" t="str">
        <f>IF(VLOOKUP($D317,StagingData!$D:$O,12,FALSE)=""," ",VLOOKUP($D317,StagingData!$D:$O,12,FALSE))</f>
        <v xml:space="preserve"> </v>
      </c>
      <c r="Q317" s="50"/>
    </row>
    <row r="318" spans="2:17" x14ac:dyDescent="0.3">
      <c r="B318" s="3">
        <f>IF(TRIM(D318)&lt;&gt;"",MAX($B$5:B317)+1,"")</f>
        <v>313</v>
      </c>
      <c r="C318" s="84" t="s">
        <v>79</v>
      </c>
      <c r="D318" s="84" t="s">
        <v>86</v>
      </c>
      <c r="E318" s="84" t="s">
        <v>318</v>
      </c>
      <c r="F318" s="84" t="s">
        <v>322</v>
      </c>
      <c r="G318" s="3" t="str">
        <f>IFERROR(VLOOKUP($F318,'Table Names'!A:B,2,FALSE),"")</f>
        <v>Item - Purchase</v>
      </c>
      <c r="H318" s="3" t="str">
        <f>VLOOKUP($D318,StagingData!$D:$O,4,FALSE)</f>
        <v>No</v>
      </c>
      <c r="J318" s="98" t="str">
        <f>IF(VLOOKUP(D318,StagingData!D:O,6,FALSE)=""," ",VLOOKUP(D318,StagingData!D:O,6,FALSE))</f>
        <v xml:space="preserve"> </v>
      </c>
      <c r="K318" s="99" t="str">
        <f>IF(VLOOKUP($D318,StagingData!$D:$O,7,FALSE)=""," ",VLOOKUP($D318,StagingData!$D:$O,7,FALSE))</f>
        <v xml:space="preserve"> </v>
      </c>
      <c r="L318" s="99" t="str">
        <f>IF(VLOOKUP($D318,StagingData!$D:$O,8,FALSE)=""," ",VLOOKUP($D318,StagingData!$D:$O,8,FALSE))</f>
        <v xml:space="preserve"> </v>
      </c>
      <c r="M318" s="99" t="str">
        <f>IF(VLOOKUP($D318,StagingData!$D:$O,9,FALSE)=""," ",VLOOKUP($D318,StagingData!$D:$O,9,FALSE))</f>
        <v xml:space="preserve"> </v>
      </c>
      <c r="N318" s="99" t="e">
        <f>IF(VLOOKUP($D318,StagingData!$D:$O,10,FALSE)=""," ",VLOOKUP($D318,StagingData!$D:$O,10,FALSE))</f>
        <v>#N/A</v>
      </c>
      <c r="O318" s="99" t="e">
        <f>IF(VLOOKUP($D318,StagingData!$D:$O,11,FALSE)=""," ",VLOOKUP($D318,StagingData!$D:$O,11,FALSE))</f>
        <v>#N/A</v>
      </c>
      <c r="P318" s="99" t="str">
        <f>IF(VLOOKUP($D318,StagingData!$D:$O,12,FALSE)=""," ",VLOOKUP($D318,StagingData!$D:$O,12,FALSE))</f>
        <v xml:space="preserve"> </v>
      </c>
      <c r="Q318" s="50"/>
    </row>
    <row r="319" spans="2:17" x14ac:dyDescent="0.3">
      <c r="B319" s="3">
        <f>IF(TRIM(D319)&lt;&gt;"",MAX($B$5:B318)+1,"")</f>
        <v>314</v>
      </c>
      <c r="C319" s="84" t="s">
        <v>79</v>
      </c>
      <c r="D319" s="84" t="s">
        <v>86</v>
      </c>
      <c r="E319" s="84" t="s">
        <v>318</v>
      </c>
      <c r="F319" s="84" t="s">
        <v>323</v>
      </c>
      <c r="G319" s="3" t="str">
        <f>IFERROR(VLOOKUP($F319,'Table Names'!A:B,2,FALSE),"")</f>
        <v>Item Actual Purchase Prices</v>
      </c>
      <c r="H319" s="3" t="str">
        <f>VLOOKUP($D319,StagingData!$D:$O,4,FALSE)</f>
        <v>No</v>
      </c>
      <c r="J319" s="98" t="str">
        <f>IF(VLOOKUP(D319,StagingData!D:O,6,FALSE)=""," ",VLOOKUP(D319,StagingData!D:O,6,FALSE))</f>
        <v xml:space="preserve"> </v>
      </c>
      <c r="K319" s="99" t="str">
        <f>IF(VLOOKUP($D319,StagingData!$D:$O,7,FALSE)=""," ",VLOOKUP($D319,StagingData!$D:$O,7,FALSE))</f>
        <v xml:space="preserve"> </v>
      </c>
      <c r="L319" s="99" t="str">
        <f>IF(VLOOKUP($D319,StagingData!$D:$O,8,FALSE)=""," ",VLOOKUP($D319,StagingData!$D:$O,8,FALSE))</f>
        <v xml:space="preserve"> </v>
      </c>
      <c r="M319" s="99" t="str">
        <f>IF(VLOOKUP($D319,StagingData!$D:$O,9,FALSE)=""," ",VLOOKUP($D319,StagingData!$D:$O,9,FALSE))</f>
        <v xml:space="preserve"> </v>
      </c>
      <c r="N319" s="99" t="e">
        <f>IF(VLOOKUP($D319,StagingData!$D:$O,10,FALSE)=""," ",VLOOKUP($D319,StagingData!$D:$O,10,FALSE))</f>
        <v>#N/A</v>
      </c>
      <c r="O319" s="99" t="e">
        <f>IF(VLOOKUP($D319,StagingData!$D:$O,11,FALSE)=""," ",VLOOKUP($D319,StagingData!$D:$O,11,FALSE))</f>
        <v>#N/A</v>
      </c>
      <c r="P319" s="99" t="str">
        <f>IF(VLOOKUP($D319,StagingData!$D:$O,12,FALSE)=""," ",VLOOKUP($D319,StagingData!$D:$O,12,FALSE))</f>
        <v xml:space="preserve"> </v>
      </c>
      <c r="Q319" s="50"/>
    </row>
    <row r="320" spans="2:17" x14ac:dyDescent="0.3">
      <c r="B320" s="3">
        <f>IF(TRIM(D320)&lt;&gt;"",MAX($B$5:B319)+1,"")</f>
        <v>315</v>
      </c>
      <c r="C320" s="84" t="s">
        <v>79</v>
      </c>
      <c r="D320" s="84" t="s">
        <v>86</v>
      </c>
      <c r="E320" s="84" t="s">
        <v>318</v>
      </c>
      <c r="F320" s="84" t="s">
        <v>324</v>
      </c>
      <c r="G320" s="3" t="str">
        <f>IFERROR(VLOOKUP($F320,'Table Names'!A:B,2,FALSE),"")</f>
        <v>Item Sales</v>
      </c>
      <c r="H320" s="3" t="str">
        <f>VLOOKUP($D320,StagingData!$D:$O,4,FALSE)</f>
        <v>No</v>
      </c>
      <c r="J320" s="98" t="str">
        <f>IF(VLOOKUP(D320,StagingData!D:O,6,FALSE)=""," ",VLOOKUP(D320,StagingData!D:O,6,FALSE))</f>
        <v xml:space="preserve"> </v>
      </c>
      <c r="K320" s="99" t="str">
        <f>IF(VLOOKUP($D320,StagingData!$D:$O,7,FALSE)=""," ",VLOOKUP($D320,StagingData!$D:$O,7,FALSE))</f>
        <v xml:space="preserve"> </v>
      </c>
      <c r="L320" s="99" t="str">
        <f>IF(VLOOKUP($D320,StagingData!$D:$O,8,FALSE)=""," ",VLOOKUP($D320,StagingData!$D:$O,8,FALSE))</f>
        <v xml:space="preserve"> </v>
      </c>
      <c r="M320" s="99" t="str">
        <f>IF(VLOOKUP($D320,StagingData!$D:$O,9,FALSE)=""," ",VLOOKUP($D320,StagingData!$D:$O,9,FALSE))</f>
        <v xml:space="preserve"> </v>
      </c>
      <c r="N320" s="99" t="e">
        <f>IF(VLOOKUP($D320,StagingData!$D:$O,10,FALSE)=""," ",VLOOKUP($D320,StagingData!$D:$O,10,FALSE))</f>
        <v>#N/A</v>
      </c>
      <c r="O320" s="99" t="e">
        <f>IF(VLOOKUP($D320,StagingData!$D:$O,11,FALSE)=""," ",VLOOKUP($D320,StagingData!$D:$O,11,FALSE))</f>
        <v>#N/A</v>
      </c>
      <c r="P320" s="99" t="str">
        <f>IF(VLOOKUP($D320,StagingData!$D:$O,12,FALSE)=""," ",VLOOKUP($D320,StagingData!$D:$O,12,FALSE))</f>
        <v xml:space="preserve"> </v>
      </c>
      <c r="Q320" s="50"/>
    </row>
    <row r="321" spans="2:17" x14ac:dyDescent="0.3">
      <c r="B321" s="3">
        <f>IF(TRIM(D321)&lt;&gt;"",MAX($B$5:B320)+1,"")</f>
        <v>316</v>
      </c>
      <c r="C321" s="84" t="s">
        <v>79</v>
      </c>
      <c r="D321" s="84" t="s">
        <v>86</v>
      </c>
      <c r="E321" s="84" t="s">
        <v>318</v>
      </c>
      <c r="F321" s="84" t="s">
        <v>348</v>
      </c>
      <c r="G321" s="3" t="str">
        <f>IFERROR(VLOOKUP($F321,'Table Names'!A:B,2,FALSE),"")</f>
        <v>Item Costing Data</v>
      </c>
      <c r="H321" s="3" t="str">
        <f>VLOOKUP($D321,StagingData!$D:$O,4,FALSE)</f>
        <v>No</v>
      </c>
      <c r="J321" s="98" t="str">
        <f>IF(VLOOKUP(D321,StagingData!D:O,6,FALSE)=""," ",VLOOKUP(D321,StagingData!D:O,6,FALSE))</f>
        <v xml:space="preserve"> </v>
      </c>
      <c r="K321" s="99" t="str">
        <f>IF(VLOOKUP($D321,StagingData!$D:$O,7,FALSE)=""," ",VLOOKUP($D321,StagingData!$D:$O,7,FALSE))</f>
        <v xml:space="preserve"> </v>
      </c>
      <c r="L321" s="99" t="str">
        <f>IF(VLOOKUP($D321,StagingData!$D:$O,8,FALSE)=""," ",VLOOKUP($D321,StagingData!$D:$O,8,FALSE))</f>
        <v xml:space="preserve"> </v>
      </c>
      <c r="M321" s="99" t="str">
        <f>IF(VLOOKUP($D321,StagingData!$D:$O,9,FALSE)=""," ",VLOOKUP($D321,StagingData!$D:$O,9,FALSE))</f>
        <v xml:space="preserve"> </v>
      </c>
      <c r="N321" s="99" t="e">
        <f>IF(VLOOKUP($D321,StagingData!$D:$O,10,FALSE)=""," ",VLOOKUP($D321,StagingData!$D:$O,10,FALSE))</f>
        <v>#N/A</v>
      </c>
      <c r="O321" s="99" t="e">
        <f>IF(VLOOKUP($D321,StagingData!$D:$O,11,FALSE)=""," ",VLOOKUP($D321,StagingData!$D:$O,11,FALSE))</f>
        <v>#N/A</v>
      </c>
      <c r="P321" s="99" t="str">
        <f>IF(VLOOKUP($D321,StagingData!$D:$O,12,FALSE)=""," ",VLOOKUP($D321,StagingData!$D:$O,12,FALSE))</f>
        <v xml:space="preserve"> </v>
      </c>
      <c r="Q321" s="50"/>
    </row>
    <row r="322" spans="2:17" x14ac:dyDescent="0.3">
      <c r="B322" s="3">
        <f>IF(TRIM(D322)&lt;&gt;"",MAX($B$5:B321)+1,"")</f>
        <v>317</v>
      </c>
      <c r="C322" s="84" t="s">
        <v>79</v>
      </c>
      <c r="D322" s="84" t="s">
        <v>86</v>
      </c>
      <c r="E322" s="84" t="s">
        <v>318</v>
      </c>
      <c r="F322" s="84" t="s">
        <v>326</v>
      </c>
      <c r="G322" s="3" t="str">
        <f>IFERROR(VLOOKUP($F322,'Table Names'!A:B,2,FALSE),"")</f>
        <v>Item - Production</v>
      </c>
      <c r="H322" s="3" t="str">
        <f>VLOOKUP($D322,StagingData!$D:$O,4,FALSE)</f>
        <v>No</v>
      </c>
      <c r="J322" s="98" t="str">
        <f>IF(VLOOKUP(D322,StagingData!D:O,6,FALSE)=""," ",VLOOKUP(D322,StagingData!D:O,6,FALSE))</f>
        <v xml:space="preserve"> </v>
      </c>
      <c r="K322" s="99" t="str">
        <f>IF(VLOOKUP($D322,StagingData!$D:$O,7,FALSE)=""," ",VLOOKUP($D322,StagingData!$D:$O,7,FALSE))</f>
        <v xml:space="preserve"> </v>
      </c>
      <c r="L322" s="99" t="str">
        <f>IF(VLOOKUP($D322,StagingData!$D:$O,8,FALSE)=""," ",VLOOKUP($D322,StagingData!$D:$O,8,FALSE))</f>
        <v xml:space="preserve"> </v>
      </c>
      <c r="M322" s="99" t="str">
        <f>IF(VLOOKUP($D322,StagingData!$D:$O,9,FALSE)=""," ",VLOOKUP($D322,StagingData!$D:$O,9,FALSE))</f>
        <v xml:space="preserve"> </v>
      </c>
      <c r="N322" s="99" t="e">
        <f>IF(VLOOKUP($D322,StagingData!$D:$O,10,FALSE)=""," ",VLOOKUP($D322,StagingData!$D:$O,10,FALSE))</f>
        <v>#N/A</v>
      </c>
      <c r="O322" s="99" t="e">
        <f>IF(VLOOKUP($D322,StagingData!$D:$O,11,FALSE)=""," ",VLOOKUP($D322,StagingData!$D:$O,11,FALSE))</f>
        <v>#N/A</v>
      </c>
      <c r="P322" s="99" t="str">
        <f>IF(VLOOKUP($D322,StagingData!$D:$O,12,FALSE)=""," ",VLOOKUP($D322,StagingData!$D:$O,12,FALSE))</f>
        <v xml:space="preserve"> </v>
      </c>
      <c r="Q322" s="50"/>
    </row>
    <row r="323" spans="2:17" x14ac:dyDescent="0.3">
      <c r="B323" s="3">
        <f>IF(TRIM(D323)&lt;&gt;"",MAX($B$5:B322)+1,"")</f>
        <v>318</v>
      </c>
      <c r="C323" s="84" t="s">
        <v>79</v>
      </c>
      <c r="D323" s="84" t="s">
        <v>86</v>
      </c>
      <c r="E323" s="84" t="s">
        <v>318</v>
      </c>
      <c r="F323" s="84" t="s">
        <v>327</v>
      </c>
      <c r="G323" s="3" t="str">
        <f>IFERROR(VLOOKUP($F323,'Table Names'!A:B,2,FALSE),"")</f>
        <v>Tools</v>
      </c>
      <c r="H323" s="3" t="str">
        <f>VLOOKUP($D323,StagingData!$D:$O,4,FALSE)</f>
        <v>No</v>
      </c>
      <c r="J323" s="98" t="str">
        <f>IF(VLOOKUP(D323,StagingData!D:O,6,FALSE)=""," ",VLOOKUP(D323,StagingData!D:O,6,FALSE))</f>
        <v xml:space="preserve"> </v>
      </c>
      <c r="K323" s="99" t="str">
        <f>IF(VLOOKUP($D323,StagingData!$D:$O,7,FALSE)=""," ",VLOOKUP($D323,StagingData!$D:$O,7,FALSE))</f>
        <v xml:space="preserve"> </v>
      </c>
      <c r="L323" s="99" t="str">
        <f>IF(VLOOKUP($D323,StagingData!$D:$O,8,FALSE)=""," ",VLOOKUP($D323,StagingData!$D:$O,8,FALSE))</f>
        <v xml:space="preserve"> </v>
      </c>
      <c r="M323" s="99" t="str">
        <f>IF(VLOOKUP($D323,StagingData!$D:$O,9,FALSE)=""," ",VLOOKUP($D323,StagingData!$D:$O,9,FALSE))</f>
        <v xml:space="preserve"> </v>
      </c>
      <c r="N323" s="99" t="e">
        <f>IF(VLOOKUP($D323,StagingData!$D:$O,10,FALSE)=""," ",VLOOKUP($D323,StagingData!$D:$O,10,FALSE))</f>
        <v>#N/A</v>
      </c>
      <c r="O323" s="99" t="e">
        <f>IF(VLOOKUP($D323,StagingData!$D:$O,11,FALSE)=""," ",VLOOKUP($D323,StagingData!$D:$O,11,FALSE))</f>
        <v>#N/A</v>
      </c>
      <c r="P323" s="99" t="str">
        <f>IF(VLOOKUP($D323,StagingData!$D:$O,12,FALSE)=""," ",VLOOKUP($D323,StagingData!$D:$O,12,FALSE))</f>
        <v xml:space="preserve"> </v>
      </c>
      <c r="Q323" s="50"/>
    </row>
    <row r="324" spans="2:17" x14ac:dyDescent="0.3">
      <c r="B324" s="3">
        <f>IF(TRIM(D324)&lt;&gt;"",MAX($B$5:B323)+1,"")</f>
        <v>319</v>
      </c>
      <c r="C324" s="84" t="s">
        <v>79</v>
      </c>
      <c r="D324" s="84" t="s">
        <v>86</v>
      </c>
      <c r="E324" s="84" t="s">
        <v>318</v>
      </c>
      <c r="F324" s="84" t="s">
        <v>328</v>
      </c>
      <c r="G324" s="3" t="str">
        <f>IFERROR(VLOOKUP($F324,'Table Names'!A:B,2,FALSE),"")</f>
        <v>Item Project Data</v>
      </c>
      <c r="H324" s="3" t="str">
        <f>VLOOKUP($D324,StagingData!$D:$O,4,FALSE)</f>
        <v>No</v>
      </c>
      <c r="J324" s="98" t="str">
        <f>IF(VLOOKUP(D324,StagingData!D:O,6,FALSE)=""," ",VLOOKUP(D324,StagingData!D:O,6,FALSE))</f>
        <v xml:space="preserve"> </v>
      </c>
      <c r="K324" s="99" t="str">
        <f>IF(VLOOKUP($D324,StagingData!$D:$O,7,FALSE)=""," ",VLOOKUP($D324,StagingData!$D:$O,7,FALSE))</f>
        <v xml:space="preserve"> </v>
      </c>
      <c r="L324" s="99" t="str">
        <f>IF(VLOOKUP($D324,StagingData!$D:$O,8,FALSE)=""," ",VLOOKUP($D324,StagingData!$D:$O,8,FALSE))</f>
        <v xml:space="preserve"> </v>
      </c>
      <c r="M324" s="99" t="str">
        <f>IF(VLOOKUP($D324,StagingData!$D:$O,9,FALSE)=""," ",VLOOKUP($D324,StagingData!$D:$O,9,FALSE))</f>
        <v xml:space="preserve"> </v>
      </c>
      <c r="N324" s="99" t="e">
        <f>IF(VLOOKUP($D324,StagingData!$D:$O,10,FALSE)=""," ",VLOOKUP($D324,StagingData!$D:$O,10,FALSE))</f>
        <v>#N/A</v>
      </c>
      <c r="O324" s="99" t="e">
        <f>IF(VLOOKUP($D324,StagingData!$D:$O,11,FALSE)=""," ",VLOOKUP($D324,StagingData!$D:$O,11,FALSE))</f>
        <v>#N/A</v>
      </c>
      <c r="P324" s="99" t="str">
        <f>IF(VLOOKUP($D324,StagingData!$D:$O,12,FALSE)=""," ",VLOOKUP($D324,StagingData!$D:$O,12,FALSE))</f>
        <v xml:space="preserve"> </v>
      </c>
      <c r="Q324" s="50"/>
    </row>
    <row r="325" spans="2:17" x14ac:dyDescent="0.3">
      <c r="B325" s="3">
        <f>IF(TRIM(D325)&lt;&gt;"",MAX($B$5:B324)+1,"")</f>
        <v>320</v>
      </c>
      <c r="C325" s="84" t="s">
        <v>79</v>
      </c>
      <c r="D325" s="84" t="s">
        <v>86</v>
      </c>
      <c r="E325" s="84" t="s">
        <v>318</v>
      </c>
      <c r="F325" s="84" t="s">
        <v>329</v>
      </c>
      <c r="G325" s="3" t="str">
        <f>IFERROR(VLOOKUP($F325,'Table Names'!A:B,2,FALSE),"")</f>
        <v>Items - Service</v>
      </c>
      <c r="H325" s="3" t="str">
        <f>VLOOKUP($D325,StagingData!$D:$O,4,FALSE)</f>
        <v>No</v>
      </c>
      <c r="J325" s="98" t="str">
        <f>IF(VLOOKUP(D325,StagingData!D:O,6,FALSE)=""," ",VLOOKUP(D325,StagingData!D:O,6,FALSE))</f>
        <v xml:space="preserve"> </v>
      </c>
      <c r="K325" s="99" t="str">
        <f>IF(VLOOKUP($D325,StagingData!$D:$O,7,FALSE)=""," ",VLOOKUP($D325,StagingData!$D:$O,7,FALSE))</f>
        <v xml:space="preserve"> </v>
      </c>
      <c r="L325" s="99" t="str">
        <f>IF(VLOOKUP($D325,StagingData!$D:$O,8,FALSE)=""," ",VLOOKUP($D325,StagingData!$D:$O,8,FALSE))</f>
        <v xml:space="preserve"> </v>
      </c>
      <c r="M325" s="99" t="str">
        <f>IF(VLOOKUP($D325,StagingData!$D:$O,9,FALSE)=""," ",VLOOKUP($D325,StagingData!$D:$O,9,FALSE))</f>
        <v xml:space="preserve"> </v>
      </c>
      <c r="N325" s="99" t="e">
        <f>IF(VLOOKUP($D325,StagingData!$D:$O,10,FALSE)=""," ",VLOOKUP($D325,StagingData!$D:$O,10,FALSE))</f>
        <v>#N/A</v>
      </c>
      <c r="O325" s="99" t="e">
        <f>IF(VLOOKUP($D325,StagingData!$D:$O,11,FALSE)=""," ",VLOOKUP($D325,StagingData!$D:$O,11,FALSE))</f>
        <v>#N/A</v>
      </c>
      <c r="P325" s="99" t="str">
        <f>IF(VLOOKUP($D325,StagingData!$D:$O,12,FALSE)=""," ",VLOOKUP($D325,StagingData!$D:$O,12,FALSE))</f>
        <v xml:space="preserve"> </v>
      </c>
      <c r="Q325" s="50"/>
    </row>
    <row r="326" spans="2:17" x14ac:dyDescent="0.3">
      <c r="B326" s="3">
        <f>IF(TRIM(D326)&lt;&gt;"",MAX($B$5:B325)+1,"")</f>
        <v>321</v>
      </c>
      <c r="C326" s="84" t="s">
        <v>79</v>
      </c>
      <c r="D326" s="84" t="s">
        <v>86</v>
      </c>
      <c r="E326" s="84" t="s">
        <v>318</v>
      </c>
      <c r="F326" s="84" t="s">
        <v>330</v>
      </c>
      <c r="G326" s="3" t="str">
        <f>IFERROR(VLOOKUP($F326,'Table Names'!A:B,2,FALSE),"")</f>
        <v>Item Warehousing Data</v>
      </c>
      <c r="H326" s="3" t="str">
        <f>VLOOKUP($D326,StagingData!$D:$O,4,FALSE)</f>
        <v>No</v>
      </c>
      <c r="J326" s="98" t="str">
        <f>IF(VLOOKUP(D326,StagingData!D:O,6,FALSE)=""," ",VLOOKUP(D326,StagingData!D:O,6,FALSE))</f>
        <v xml:space="preserve"> </v>
      </c>
      <c r="K326" s="99" t="str">
        <f>IF(VLOOKUP($D326,StagingData!$D:$O,7,FALSE)=""," ",VLOOKUP($D326,StagingData!$D:$O,7,FALSE))</f>
        <v xml:space="preserve"> </v>
      </c>
      <c r="L326" s="99" t="str">
        <f>IF(VLOOKUP($D326,StagingData!$D:$O,8,FALSE)=""," ",VLOOKUP($D326,StagingData!$D:$O,8,FALSE))</f>
        <v xml:space="preserve"> </v>
      </c>
      <c r="M326" s="99" t="str">
        <f>IF(VLOOKUP($D326,StagingData!$D:$O,9,FALSE)=""," ",VLOOKUP($D326,StagingData!$D:$O,9,FALSE))</f>
        <v xml:space="preserve"> </v>
      </c>
      <c r="N326" s="99" t="e">
        <f>IF(VLOOKUP($D326,StagingData!$D:$O,10,FALSE)=""," ",VLOOKUP($D326,StagingData!$D:$O,10,FALSE))</f>
        <v>#N/A</v>
      </c>
      <c r="O326" s="99" t="e">
        <f>IF(VLOOKUP($D326,StagingData!$D:$O,11,FALSE)=""," ",VLOOKUP($D326,StagingData!$D:$O,11,FALSE))</f>
        <v>#N/A</v>
      </c>
      <c r="P326" s="99" t="str">
        <f>IF(VLOOKUP($D326,StagingData!$D:$O,12,FALSE)=""," ",VLOOKUP($D326,StagingData!$D:$O,12,FALSE))</f>
        <v xml:space="preserve"> </v>
      </c>
      <c r="Q326" s="50"/>
    </row>
    <row r="327" spans="2:17" x14ac:dyDescent="0.3">
      <c r="B327" s="3">
        <f>IF(TRIM(D327)&lt;&gt;"",MAX($B$5:B326)+1,"")</f>
        <v>322</v>
      </c>
      <c r="C327" s="84" t="s">
        <v>79</v>
      </c>
      <c r="D327" s="84" t="s">
        <v>87</v>
      </c>
      <c r="E327" s="84" t="s">
        <v>318</v>
      </c>
      <c r="F327" s="84" t="s">
        <v>349</v>
      </c>
      <c r="G327" s="3" t="str">
        <f>IFERROR(VLOOKUP($F327,'Table Names'!A:B,2,FALSE),"")</f>
        <v>Items - Planning</v>
      </c>
      <c r="H327" s="3" t="str">
        <f>VLOOKUP($D327,StagingData!$D:$O,4,FALSE)</f>
        <v>No</v>
      </c>
      <c r="J327" s="98" t="str">
        <f>IF(VLOOKUP(D327,StagingData!D:O,6,FALSE)=""," ",VLOOKUP(D327,StagingData!D:O,6,FALSE))</f>
        <v xml:space="preserve"> </v>
      </c>
      <c r="K327" s="99" t="str">
        <f>IF(VLOOKUP($D327,StagingData!$D:$O,7,FALSE)=""," ",VLOOKUP($D327,StagingData!$D:$O,7,FALSE))</f>
        <v xml:space="preserve"> </v>
      </c>
      <c r="L327" s="99" t="str">
        <f>IF(VLOOKUP($D327,StagingData!$D:$O,8,FALSE)=""," ",VLOOKUP($D327,StagingData!$D:$O,8,FALSE))</f>
        <v xml:space="preserve"> </v>
      </c>
      <c r="M327" s="99" t="str">
        <f>IF(VLOOKUP($D327,StagingData!$D:$O,9,FALSE)=""," ",VLOOKUP($D327,StagingData!$D:$O,9,FALSE))</f>
        <v xml:space="preserve"> </v>
      </c>
      <c r="N327" s="99" t="e">
        <f>IF(VLOOKUP($D327,StagingData!$D:$O,10,FALSE)=""," ",VLOOKUP($D327,StagingData!$D:$O,10,FALSE))</f>
        <v>#N/A</v>
      </c>
      <c r="O327" s="99" t="e">
        <f>IF(VLOOKUP($D327,StagingData!$D:$O,11,FALSE)=""," ",VLOOKUP($D327,StagingData!$D:$O,11,FALSE))</f>
        <v>#N/A</v>
      </c>
      <c r="P327" s="99" t="str">
        <f>IF(VLOOKUP($D327,StagingData!$D:$O,12,FALSE)=""," ",VLOOKUP($D327,StagingData!$D:$O,12,FALSE))</f>
        <v xml:space="preserve"> </v>
      </c>
      <c r="Q327" s="50"/>
    </row>
    <row r="328" spans="2:17" x14ac:dyDescent="0.3">
      <c r="B328" s="3">
        <f>IF(TRIM(D328)&lt;&gt;"",MAX($B$5:B327)+1,"")</f>
        <v>323</v>
      </c>
      <c r="C328" s="84" t="s">
        <v>79</v>
      </c>
      <c r="D328" s="84" t="s">
        <v>87</v>
      </c>
      <c r="E328" s="84" t="s">
        <v>318</v>
      </c>
      <c r="F328" s="84" t="s">
        <v>319</v>
      </c>
      <c r="G328" s="3" t="str">
        <f>IFERROR(VLOOKUP($F328,'Table Names'!A:B,2,FALSE),"")</f>
        <v>Item - Freight Management</v>
      </c>
      <c r="H328" s="3" t="str">
        <f>VLOOKUP($D328,StagingData!$D:$O,4,FALSE)</f>
        <v>No</v>
      </c>
      <c r="J328" s="98" t="str">
        <f>IF(VLOOKUP(D328,StagingData!D:O,6,FALSE)=""," ",VLOOKUP(D328,StagingData!D:O,6,FALSE))</f>
        <v xml:space="preserve"> </v>
      </c>
      <c r="K328" s="99" t="str">
        <f>IF(VLOOKUP($D328,StagingData!$D:$O,7,FALSE)=""," ",VLOOKUP($D328,StagingData!$D:$O,7,FALSE))</f>
        <v xml:space="preserve"> </v>
      </c>
      <c r="L328" s="99" t="str">
        <f>IF(VLOOKUP($D328,StagingData!$D:$O,8,FALSE)=""," ",VLOOKUP($D328,StagingData!$D:$O,8,FALSE))</f>
        <v xml:space="preserve"> </v>
      </c>
      <c r="M328" s="99" t="str">
        <f>IF(VLOOKUP($D328,StagingData!$D:$O,9,FALSE)=""," ",VLOOKUP($D328,StagingData!$D:$O,9,FALSE))</f>
        <v xml:space="preserve"> </v>
      </c>
      <c r="N328" s="99" t="e">
        <f>IF(VLOOKUP($D328,StagingData!$D:$O,10,FALSE)=""," ",VLOOKUP($D328,StagingData!$D:$O,10,FALSE))</f>
        <v>#N/A</v>
      </c>
      <c r="O328" s="99" t="e">
        <f>IF(VLOOKUP($D328,StagingData!$D:$O,11,FALSE)=""," ",VLOOKUP($D328,StagingData!$D:$O,11,FALSE))</f>
        <v>#N/A</v>
      </c>
      <c r="P328" s="99" t="str">
        <f>IF(VLOOKUP($D328,StagingData!$D:$O,12,FALSE)=""," ",VLOOKUP($D328,StagingData!$D:$O,12,FALSE))</f>
        <v xml:space="preserve"> </v>
      </c>
      <c r="Q328" s="50"/>
    </row>
    <row r="329" spans="2:17" x14ac:dyDescent="0.3">
      <c r="B329" s="3">
        <f>IF(TRIM(D329)&lt;&gt;"",MAX($B$5:B328)+1,"")</f>
        <v>324</v>
      </c>
      <c r="C329" s="84" t="s">
        <v>79</v>
      </c>
      <c r="D329" s="84" t="s">
        <v>87</v>
      </c>
      <c r="E329" s="84" t="s">
        <v>318</v>
      </c>
      <c r="F329" s="84" t="s">
        <v>320</v>
      </c>
      <c r="G329" s="3" t="str">
        <f>IFERROR(VLOOKUP($F329,'Table Names'!A:B,2,FALSE),"")</f>
        <v>Item Quality Data</v>
      </c>
      <c r="H329" s="3" t="str">
        <f>VLOOKUP($D329,StagingData!$D:$O,4,FALSE)</f>
        <v>No</v>
      </c>
      <c r="J329" s="98" t="str">
        <f>IF(VLOOKUP(D329,StagingData!D:O,6,FALSE)=""," ",VLOOKUP(D329,StagingData!D:O,6,FALSE))</f>
        <v xml:space="preserve"> </v>
      </c>
      <c r="K329" s="99" t="str">
        <f>IF(VLOOKUP($D329,StagingData!$D:$O,7,FALSE)=""," ",VLOOKUP($D329,StagingData!$D:$O,7,FALSE))</f>
        <v xml:space="preserve"> </v>
      </c>
      <c r="L329" s="99" t="str">
        <f>IF(VLOOKUP($D329,StagingData!$D:$O,8,FALSE)=""," ",VLOOKUP($D329,StagingData!$D:$O,8,FALSE))</f>
        <v xml:space="preserve"> </v>
      </c>
      <c r="M329" s="99" t="str">
        <f>IF(VLOOKUP($D329,StagingData!$D:$O,9,FALSE)=""," ",VLOOKUP($D329,StagingData!$D:$O,9,FALSE))</f>
        <v xml:space="preserve"> </v>
      </c>
      <c r="N329" s="99" t="e">
        <f>IF(VLOOKUP($D329,StagingData!$D:$O,10,FALSE)=""," ",VLOOKUP($D329,StagingData!$D:$O,10,FALSE))</f>
        <v>#N/A</v>
      </c>
      <c r="O329" s="99" t="e">
        <f>IF(VLOOKUP($D329,StagingData!$D:$O,11,FALSE)=""," ",VLOOKUP($D329,StagingData!$D:$O,11,FALSE))</f>
        <v>#N/A</v>
      </c>
      <c r="P329" s="99" t="str">
        <f>IF(VLOOKUP($D329,StagingData!$D:$O,12,FALSE)=""," ",VLOOKUP($D329,StagingData!$D:$O,12,FALSE))</f>
        <v xml:space="preserve"> </v>
      </c>
      <c r="Q329" s="50"/>
    </row>
    <row r="330" spans="2:17" x14ac:dyDescent="0.3">
      <c r="B330" s="3">
        <f>IF(TRIM(D330)&lt;&gt;"",MAX($B$5:B329)+1,"")</f>
        <v>325</v>
      </c>
      <c r="C330" s="84" t="s">
        <v>79</v>
      </c>
      <c r="D330" s="84" t="s">
        <v>87</v>
      </c>
      <c r="E330" s="84" t="s">
        <v>318</v>
      </c>
      <c r="F330" s="84" t="s">
        <v>318</v>
      </c>
      <c r="G330" s="3" t="str">
        <f>IFERROR(VLOOKUP($F330,'Table Names'!A:B,2,FALSE),"")</f>
        <v>Items</v>
      </c>
      <c r="H330" s="3" t="str">
        <f>VLOOKUP($D330,StagingData!$D:$O,4,FALSE)</f>
        <v>No</v>
      </c>
      <c r="J330" s="98" t="str">
        <f>IF(VLOOKUP(D330,StagingData!D:O,6,FALSE)=""," ",VLOOKUP(D330,StagingData!D:O,6,FALSE))</f>
        <v xml:space="preserve"> </v>
      </c>
      <c r="K330" s="99" t="str">
        <f>IF(VLOOKUP($D330,StagingData!$D:$O,7,FALSE)=""," ",VLOOKUP($D330,StagingData!$D:$O,7,FALSE))</f>
        <v xml:space="preserve"> </v>
      </c>
      <c r="L330" s="99" t="str">
        <f>IF(VLOOKUP($D330,StagingData!$D:$O,8,FALSE)=""," ",VLOOKUP($D330,StagingData!$D:$O,8,FALSE))</f>
        <v xml:space="preserve"> </v>
      </c>
      <c r="M330" s="99" t="str">
        <f>IF(VLOOKUP($D330,StagingData!$D:$O,9,FALSE)=""," ",VLOOKUP($D330,StagingData!$D:$O,9,FALSE))</f>
        <v xml:space="preserve"> </v>
      </c>
      <c r="N330" s="99" t="e">
        <f>IF(VLOOKUP($D330,StagingData!$D:$O,10,FALSE)=""," ",VLOOKUP($D330,StagingData!$D:$O,10,FALSE))</f>
        <v>#N/A</v>
      </c>
      <c r="O330" s="99" t="e">
        <f>IF(VLOOKUP($D330,StagingData!$D:$O,11,FALSE)=""," ",VLOOKUP($D330,StagingData!$D:$O,11,FALSE))</f>
        <v>#N/A</v>
      </c>
      <c r="P330" s="99" t="str">
        <f>IF(VLOOKUP($D330,StagingData!$D:$O,12,FALSE)=""," ",VLOOKUP($D330,StagingData!$D:$O,12,FALSE))</f>
        <v xml:space="preserve"> </v>
      </c>
      <c r="Q330" s="50"/>
    </row>
    <row r="331" spans="2:17" x14ac:dyDescent="0.3">
      <c r="B331" s="3">
        <f>IF(TRIM(D331)&lt;&gt;"",MAX($B$5:B330)+1,"")</f>
        <v>326</v>
      </c>
      <c r="C331" s="84" t="s">
        <v>79</v>
      </c>
      <c r="D331" s="84" t="s">
        <v>87</v>
      </c>
      <c r="E331" s="84" t="s">
        <v>318</v>
      </c>
      <c r="F331" s="84" t="s">
        <v>321</v>
      </c>
      <c r="G331" s="3" t="str">
        <f>IFERROR(VLOOKUP($F331,'Table Names'!A:B,2,FALSE),"")</f>
        <v>Items - Ordering</v>
      </c>
      <c r="H331" s="3" t="str">
        <f>VLOOKUP($D331,StagingData!$D:$O,4,FALSE)</f>
        <v>No</v>
      </c>
      <c r="J331" s="98" t="str">
        <f>IF(VLOOKUP(D331,StagingData!D:O,6,FALSE)=""," ",VLOOKUP(D331,StagingData!D:O,6,FALSE))</f>
        <v xml:space="preserve"> </v>
      </c>
      <c r="K331" s="99" t="str">
        <f>IF(VLOOKUP($D331,StagingData!$D:$O,7,FALSE)=""," ",VLOOKUP($D331,StagingData!$D:$O,7,FALSE))</f>
        <v xml:space="preserve"> </v>
      </c>
      <c r="L331" s="99" t="str">
        <f>IF(VLOOKUP($D331,StagingData!$D:$O,8,FALSE)=""," ",VLOOKUP($D331,StagingData!$D:$O,8,FALSE))</f>
        <v xml:space="preserve"> </v>
      </c>
      <c r="M331" s="99" t="str">
        <f>IF(VLOOKUP($D331,StagingData!$D:$O,9,FALSE)=""," ",VLOOKUP($D331,StagingData!$D:$O,9,FALSE))</f>
        <v xml:space="preserve"> </v>
      </c>
      <c r="N331" s="99" t="e">
        <f>IF(VLOOKUP($D331,StagingData!$D:$O,10,FALSE)=""," ",VLOOKUP($D331,StagingData!$D:$O,10,FALSE))</f>
        <v>#N/A</v>
      </c>
      <c r="O331" s="99" t="e">
        <f>IF(VLOOKUP($D331,StagingData!$D:$O,11,FALSE)=""," ",VLOOKUP($D331,StagingData!$D:$O,11,FALSE))</f>
        <v>#N/A</v>
      </c>
      <c r="P331" s="99" t="str">
        <f>IF(VLOOKUP($D331,StagingData!$D:$O,12,FALSE)=""," ",VLOOKUP($D331,StagingData!$D:$O,12,FALSE))</f>
        <v xml:space="preserve"> </v>
      </c>
      <c r="Q331" s="50"/>
    </row>
    <row r="332" spans="2:17" x14ac:dyDescent="0.3">
      <c r="B332" s="3">
        <f>IF(TRIM(D332)&lt;&gt;"",MAX($B$5:B331)+1,"")</f>
        <v>327</v>
      </c>
      <c r="C332" s="84" t="s">
        <v>79</v>
      </c>
      <c r="D332" s="84" t="s">
        <v>87</v>
      </c>
      <c r="E332" s="84" t="s">
        <v>318</v>
      </c>
      <c r="F332" s="84" t="s">
        <v>322</v>
      </c>
      <c r="G332" s="3" t="str">
        <f>IFERROR(VLOOKUP($F332,'Table Names'!A:B,2,FALSE),"")</f>
        <v>Item - Purchase</v>
      </c>
      <c r="H332" s="3" t="str">
        <f>VLOOKUP($D332,StagingData!$D:$O,4,FALSE)</f>
        <v>No</v>
      </c>
      <c r="J332" s="98" t="str">
        <f>IF(VLOOKUP(D332,StagingData!D:O,6,FALSE)=""," ",VLOOKUP(D332,StagingData!D:O,6,FALSE))</f>
        <v xml:space="preserve"> </v>
      </c>
      <c r="K332" s="99" t="str">
        <f>IF(VLOOKUP($D332,StagingData!$D:$O,7,FALSE)=""," ",VLOOKUP($D332,StagingData!$D:$O,7,FALSE))</f>
        <v xml:space="preserve"> </v>
      </c>
      <c r="L332" s="99" t="str">
        <f>IF(VLOOKUP($D332,StagingData!$D:$O,8,FALSE)=""," ",VLOOKUP($D332,StagingData!$D:$O,8,FALSE))</f>
        <v xml:space="preserve"> </v>
      </c>
      <c r="M332" s="99" t="str">
        <f>IF(VLOOKUP($D332,StagingData!$D:$O,9,FALSE)=""," ",VLOOKUP($D332,StagingData!$D:$O,9,FALSE))</f>
        <v xml:space="preserve"> </v>
      </c>
      <c r="N332" s="99" t="e">
        <f>IF(VLOOKUP($D332,StagingData!$D:$O,10,FALSE)=""," ",VLOOKUP($D332,StagingData!$D:$O,10,FALSE))</f>
        <v>#N/A</v>
      </c>
      <c r="O332" s="99" t="e">
        <f>IF(VLOOKUP($D332,StagingData!$D:$O,11,FALSE)=""," ",VLOOKUP($D332,StagingData!$D:$O,11,FALSE))</f>
        <v>#N/A</v>
      </c>
      <c r="P332" s="99" t="str">
        <f>IF(VLOOKUP($D332,StagingData!$D:$O,12,FALSE)=""," ",VLOOKUP($D332,StagingData!$D:$O,12,FALSE))</f>
        <v xml:space="preserve"> </v>
      </c>
      <c r="Q332" s="50"/>
    </row>
    <row r="333" spans="2:17" x14ac:dyDescent="0.3">
      <c r="B333" s="3">
        <f>IF(TRIM(D333)&lt;&gt;"",MAX($B$5:B332)+1,"")</f>
        <v>328</v>
      </c>
      <c r="C333" s="84" t="s">
        <v>79</v>
      </c>
      <c r="D333" s="84" t="s">
        <v>87</v>
      </c>
      <c r="E333" s="84" t="s">
        <v>318</v>
      </c>
      <c r="F333" s="84" t="s">
        <v>323</v>
      </c>
      <c r="G333" s="3" t="str">
        <f>IFERROR(VLOOKUP($F333,'Table Names'!A:B,2,FALSE),"")</f>
        <v>Item Actual Purchase Prices</v>
      </c>
      <c r="H333" s="3" t="str">
        <f>VLOOKUP($D333,StagingData!$D:$O,4,FALSE)</f>
        <v>No</v>
      </c>
      <c r="J333" s="98" t="str">
        <f>IF(VLOOKUP(D333,StagingData!D:O,6,FALSE)=""," ",VLOOKUP(D333,StagingData!D:O,6,FALSE))</f>
        <v xml:space="preserve"> </v>
      </c>
      <c r="K333" s="99" t="str">
        <f>IF(VLOOKUP($D333,StagingData!$D:$O,7,FALSE)=""," ",VLOOKUP($D333,StagingData!$D:$O,7,FALSE))</f>
        <v xml:space="preserve"> </v>
      </c>
      <c r="L333" s="99" t="str">
        <f>IF(VLOOKUP($D333,StagingData!$D:$O,8,FALSE)=""," ",VLOOKUP($D333,StagingData!$D:$O,8,FALSE))</f>
        <v xml:space="preserve"> </v>
      </c>
      <c r="M333" s="99" t="str">
        <f>IF(VLOOKUP($D333,StagingData!$D:$O,9,FALSE)=""," ",VLOOKUP($D333,StagingData!$D:$O,9,FALSE))</f>
        <v xml:space="preserve"> </v>
      </c>
      <c r="N333" s="99" t="e">
        <f>IF(VLOOKUP($D333,StagingData!$D:$O,10,FALSE)=""," ",VLOOKUP($D333,StagingData!$D:$O,10,FALSE))</f>
        <v>#N/A</v>
      </c>
      <c r="O333" s="99" t="e">
        <f>IF(VLOOKUP($D333,StagingData!$D:$O,11,FALSE)=""," ",VLOOKUP($D333,StagingData!$D:$O,11,FALSE))</f>
        <v>#N/A</v>
      </c>
      <c r="P333" s="99" t="str">
        <f>IF(VLOOKUP($D333,StagingData!$D:$O,12,FALSE)=""," ",VLOOKUP($D333,StagingData!$D:$O,12,FALSE))</f>
        <v xml:space="preserve"> </v>
      </c>
      <c r="Q333" s="50"/>
    </row>
    <row r="334" spans="2:17" x14ac:dyDescent="0.3">
      <c r="B334" s="3">
        <f>IF(TRIM(D334)&lt;&gt;"",MAX($B$5:B333)+1,"")</f>
        <v>329</v>
      </c>
      <c r="C334" s="84" t="s">
        <v>79</v>
      </c>
      <c r="D334" s="84" t="s">
        <v>87</v>
      </c>
      <c r="E334" s="84" t="s">
        <v>318</v>
      </c>
      <c r="F334" s="84" t="s">
        <v>324</v>
      </c>
      <c r="G334" s="3" t="str">
        <f>IFERROR(VLOOKUP($F334,'Table Names'!A:B,2,FALSE),"")</f>
        <v>Item Sales</v>
      </c>
      <c r="H334" s="3" t="str">
        <f>VLOOKUP($D334,StagingData!$D:$O,4,FALSE)</f>
        <v>No</v>
      </c>
      <c r="J334" s="98" t="str">
        <f>IF(VLOOKUP(D334,StagingData!D:O,6,FALSE)=""," ",VLOOKUP(D334,StagingData!D:O,6,FALSE))</f>
        <v xml:space="preserve"> </v>
      </c>
      <c r="K334" s="99" t="str">
        <f>IF(VLOOKUP($D334,StagingData!$D:$O,7,FALSE)=""," ",VLOOKUP($D334,StagingData!$D:$O,7,FALSE))</f>
        <v xml:space="preserve"> </v>
      </c>
      <c r="L334" s="99" t="str">
        <f>IF(VLOOKUP($D334,StagingData!$D:$O,8,FALSE)=""," ",VLOOKUP($D334,StagingData!$D:$O,8,FALSE))</f>
        <v xml:space="preserve"> </v>
      </c>
      <c r="M334" s="99" t="str">
        <f>IF(VLOOKUP($D334,StagingData!$D:$O,9,FALSE)=""," ",VLOOKUP($D334,StagingData!$D:$O,9,FALSE))</f>
        <v xml:space="preserve"> </v>
      </c>
      <c r="N334" s="99" t="e">
        <f>IF(VLOOKUP($D334,StagingData!$D:$O,10,FALSE)=""," ",VLOOKUP($D334,StagingData!$D:$O,10,FALSE))</f>
        <v>#N/A</v>
      </c>
      <c r="O334" s="99" t="e">
        <f>IF(VLOOKUP($D334,StagingData!$D:$O,11,FALSE)=""," ",VLOOKUP($D334,StagingData!$D:$O,11,FALSE))</f>
        <v>#N/A</v>
      </c>
      <c r="P334" s="99" t="str">
        <f>IF(VLOOKUP($D334,StagingData!$D:$O,12,FALSE)=""," ",VLOOKUP($D334,StagingData!$D:$O,12,FALSE))</f>
        <v xml:space="preserve"> </v>
      </c>
      <c r="Q334" s="50"/>
    </row>
    <row r="335" spans="2:17" x14ac:dyDescent="0.3">
      <c r="B335" s="3">
        <f>IF(TRIM(D335)&lt;&gt;"",MAX($B$5:B334)+1,"")</f>
        <v>330</v>
      </c>
      <c r="C335" s="84" t="s">
        <v>79</v>
      </c>
      <c r="D335" s="84" t="s">
        <v>87</v>
      </c>
      <c r="E335" s="84" t="s">
        <v>318</v>
      </c>
      <c r="F335" s="84" t="s">
        <v>348</v>
      </c>
      <c r="G335" s="3" t="str">
        <f>IFERROR(VLOOKUP($F335,'Table Names'!A:B,2,FALSE),"")</f>
        <v>Item Costing Data</v>
      </c>
      <c r="H335" s="3" t="str">
        <f>VLOOKUP($D335,StagingData!$D:$O,4,FALSE)</f>
        <v>No</v>
      </c>
      <c r="J335" s="98" t="str">
        <f>IF(VLOOKUP(D335,StagingData!D:O,6,FALSE)=""," ",VLOOKUP(D335,StagingData!D:O,6,FALSE))</f>
        <v xml:space="preserve"> </v>
      </c>
      <c r="K335" s="99" t="str">
        <f>IF(VLOOKUP($D335,StagingData!$D:$O,7,FALSE)=""," ",VLOOKUP($D335,StagingData!$D:$O,7,FALSE))</f>
        <v xml:space="preserve"> </v>
      </c>
      <c r="L335" s="99" t="str">
        <f>IF(VLOOKUP($D335,StagingData!$D:$O,8,FALSE)=""," ",VLOOKUP($D335,StagingData!$D:$O,8,FALSE))</f>
        <v xml:space="preserve"> </v>
      </c>
      <c r="M335" s="99" t="str">
        <f>IF(VLOOKUP($D335,StagingData!$D:$O,9,FALSE)=""," ",VLOOKUP($D335,StagingData!$D:$O,9,FALSE))</f>
        <v xml:space="preserve"> </v>
      </c>
      <c r="N335" s="99" t="e">
        <f>IF(VLOOKUP($D335,StagingData!$D:$O,10,FALSE)=""," ",VLOOKUP($D335,StagingData!$D:$O,10,FALSE))</f>
        <v>#N/A</v>
      </c>
      <c r="O335" s="99" t="e">
        <f>IF(VLOOKUP($D335,StagingData!$D:$O,11,FALSE)=""," ",VLOOKUP($D335,StagingData!$D:$O,11,FALSE))</f>
        <v>#N/A</v>
      </c>
      <c r="P335" s="99" t="str">
        <f>IF(VLOOKUP($D335,StagingData!$D:$O,12,FALSE)=""," ",VLOOKUP($D335,StagingData!$D:$O,12,FALSE))</f>
        <v xml:space="preserve"> </v>
      </c>
      <c r="Q335" s="50"/>
    </row>
    <row r="336" spans="2:17" x14ac:dyDescent="0.3">
      <c r="B336" s="3">
        <f>IF(TRIM(D336)&lt;&gt;"",MAX($B$5:B335)+1,"")</f>
        <v>331</v>
      </c>
      <c r="C336" s="84" t="s">
        <v>79</v>
      </c>
      <c r="D336" s="84" t="s">
        <v>87</v>
      </c>
      <c r="E336" s="84" t="s">
        <v>318</v>
      </c>
      <c r="F336" s="84" t="s">
        <v>326</v>
      </c>
      <c r="G336" s="3" t="str">
        <f>IFERROR(VLOOKUP($F336,'Table Names'!A:B,2,FALSE),"")</f>
        <v>Item - Production</v>
      </c>
      <c r="H336" s="3" t="str">
        <f>VLOOKUP($D336,StagingData!$D:$O,4,FALSE)</f>
        <v>No</v>
      </c>
      <c r="J336" s="98" t="str">
        <f>IF(VLOOKUP(D336,StagingData!D:O,6,FALSE)=""," ",VLOOKUP(D336,StagingData!D:O,6,FALSE))</f>
        <v xml:space="preserve"> </v>
      </c>
      <c r="K336" s="99" t="str">
        <f>IF(VLOOKUP($D336,StagingData!$D:$O,7,FALSE)=""," ",VLOOKUP($D336,StagingData!$D:$O,7,FALSE))</f>
        <v xml:space="preserve"> </v>
      </c>
      <c r="L336" s="99" t="str">
        <f>IF(VLOOKUP($D336,StagingData!$D:$O,8,FALSE)=""," ",VLOOKUP($D336,StagingData!$D:$O,8,FALSE))</f>
        <v xml:space="preserve"> </v>
      </c>
      <c r="M336" s="99" t="str">
        <f>IF(VLOOKUP($D336,StagingData!$D:$O,9,FALSE)=""," ",VLOOKUP($D336,StagingData!$D:$O,9,FALSE))</f>
        <v xml:space="preserve"> </v>
      </c>
      <c r="N336" s="99" t="e">
        <f>IF(VLOOKUP($D336,StagingData!$D:$O,10,FALSE)=""," ",VLOOKUP($D336,StagingData!$D:$O,10,FALSE))</f>
        <v>#N/A</v>
      </c>
      <c r="O336" s="99" t="e">
        <f>IF(VLOOKUP($D336,StagingData!$D:$O,11,FALSE)=""," ",VLOOKUP($D336,StagingData!$D:$O,11,FALSE))</f>
        <v>#N/A</v>
      </c>
      <c r="P336" s="99" t="str">
        <f>IF(VLOOKUP($D336,StagingData!$D:$O,12,FALSE)=""," ",VLOOKUP($D336,StagingData!$D:$O,12,FALSE))</f>
        <v xml:space="preserve"> </v>
      </c>
      <c r="Q336" s="50"/>
    </row>
    <row r="337" spans="2:17" x14ac:dyDescent="0.3">
      <c r="B337" s="3">
        <f>IF(TRIM(D337)&lt;&gt;"",MAX($B$5:B336)+1,"")</f>
        <v>332</v>
      </c>
      <c r="C337" s="84" t="s">
        <v>79</v>
      </c>
      <c r="D337" s="84" t="s">
        <v>87</v>
      </c>
      <c r="E337" s="84" t="s">
        <v>318</v>
      </c>
      <c r="F337" s="84" t="s">
        <v>327</v>
      </c>
      <c r="G337" s="3" t="str">
        <f>IFERROR(VLOOKUP($F337,'Table Names'!A:B,2,FALSE),"")</f>
        <v>Tools</v>
      </c>
      <c r="H337" s="3" t="str">
        <f>VLOOKUP($D337,StagingData!$D:$O,4,FALSE)</f>
        <v>No</v>
      </c>
      <c r="J337" s="98" t="str">
        <f>IF(VLOOKUP(D337,StagingData!D:O,6,FALSE)=""," ",VLOOKUP(D337,StagingData!D:O,6,FALSE))</f>
        <v xml:space="preserve"> </v>
      </c>
      <c r="K337" s="99" t="str">
        <f>IF(VLOOKUP($D337,StagingData!$D:$O,7,FALSE)=""," ",VLOOKUP($D337,StagingData!$D:$O,7,FALSE))</f>
        <v xml:space="preserve"> </v>
      </c>
      <c r="L337" s="99" t="str">
        <f>IF(VLOOKUP($D337,StagingData!$D:$O,8,FALSE)=""," ",VLOOKUP($D337,StagingData!$D:$O,8,FALSE))</f>
        <v xml:space="preserve"> </v>
      </c>
      <c r="M337" s="99" t="str">
        <f>IF(VLOOKUP($D337,StagingData!$D:$O,9,FALSE)=""," ",VLOOKUP($D337,StagingData!$D:$O,9,FALSE))</f>
        <v xml:space="preserve"> </v>
      </c>
      <c r="N337" s="99" t="e">
        <f>IF(VLOOKUP($D337,StagingData!$D:$O,10,FALSE)=""," ",VLOOKUP($D337,StagingData!$D:$O,10,FALSE))</f>
        <v>#N/A</v>
      </c>
      <c r="O337" s="99" t="e">
        <f>IF(VLOOKUP($D337,StagingData!$D:$O,11,FALSE)=""," ",VLOOKUP($D337,StagingData!$D:$O,11,FALSE))</f>
        <v>#N/A</v>
      </c>
      <c r="P337" s="99" t="str">
        <f>IF(VLOOKUP($D337,StagingData!$D:$O,12,FALSE)=""," ",VLOOKUP($D337,StagingData!$D:$O,12,FALSE))</f>
        <v xml:space="preserve"> </v>
      </c>
      <c r="Q337" s="50"/>
    </row>
    <row r="338" spans="2:17" x14ac:dyDescent="0.3">
      <c r="B338" s="3">
        <f>IF(TRIM(D338)&lt;&gt;"",MAX($B$5:B337)+1,"")</f>
        <v>333</v>
      </c>
      <c r="C338" s="84" t="s">
        <v>79</v>
      </c>
      <c r="D338" s="84" t="s">
        <v>87</v>
      </c>
      <c r="E338" s="84" t="s">
        <v>318</v>
      </c>
      <c r="F338" s="84" t="s">
        <v>328</v>
      </c>
      <c r="G338" s="3" t="str">
        <f>IFERROR(VLOOKUP($F338,'Table Names'!A:B,2,FALSE),"")</f>
        <v>Item Project Data</v>
      </c>
      <c r="H338" s="3" t="str">
        <f>VLOOKUP($D338,StagingData!$D:$O,4,FALSE)</f>
        <v>No</v>
      </c>
      <c r="J338" s="98" t="str">
        <f>IF(VLOOKUP(D338,StagingData!D:O,6,FALSE)=""," ",VLOOKUP(D338,StagingData!D:O,6,FALSE))</f>
        <v xml:space="preserve"> </v>
      </c>
      <c r="K338" s="99" t="str">
        <f>IF(VLOOKUP($D338,StagingData!$D:$O,7,FALSE)=""," ",VLOOKUP($D338,StagingData!$D:$O,7,FALSE))</f>
        <v xml:space="preserve"> </v>
      </c>
      <c r="L338" s="99" t="str">
        <f>IF(VLOOKUP($D338,StagingData!$D:$O,8,FALSE)=""," ",VLOOKUP($D338,StagingData!$D:$O,8,FALSE))</f>
        <v xml:space="preserve"> </v>
      </c>
      <c r="M338" s="99" t="str">
        <f>IF(VLOOKUP($D338,StagingData!$D:$O,9,FALSE)=""," ",VLOOKUP($D338,StagingData!$D:$O,9,FALSE))</f>
        <v xml:space="preserve"> </v>
      </c>
      <c r="N338" s="99" t="e">
        <f>IF(VLOOKUP($D338,StagingData!$D:$O,10,FALSE)=""," ",VLOOKUP($D338,StagingData!$D:$O,10,FALSE))</f>
        <v>#N/A</v>
      </c>
      <c r="O338" s="99" t="e">
        <f>IF(VLOOKUP($D338,StagingData!$D:$O,11,FALSE)=""," ",VLOOKUP($D338,StagingData!$D:$O,11,FALSE))</f>
        <v>#N/A</v>
      </c>
      <c r="P338" s="99" t="str">
        <f>IF(VLOOKUP($D338,StagingData!$D:$O,12,FALSE)=""," ",VLOOKUP($D338,StagingData!$D:$O,12,FALSE))</f>
        <v xml:space="preserve"> </v>
      </c>
      <c r="Q338" s="50"/>
    </row>
    <row r="339" spans="2:17" x14ac:dyDescent="0.3">
      <c r="B339" s="3">
        <f>IF(TRIM(D339)&lt;&gt;"",MAX($B$5:B338)+1,"")</f>
        <v>334</v>
      </c>
      <c r="C339" s="84" t="s">
        <v>79</v>
      </c>
      <c r="D339" s="84" t="s">
        <v>87</v>
      </c>
      <c r="E339" s="84" t="s">
        <v>318</v>
      </c>
      <c r="F339" s="84" t="s">
        <v>329</v>
      </c>
      <c r="G339" s="3" t="str">
        <f>IFERROR(VLOOKUP($F339,'Table Names'!A:B,2,FALSE),"")</f>
        <v>Items - Service</v>
      </c>
      <c r="H339" s="3" t="str">
        <f>VLOOKUP($D339,StagingData!$D:$O,4,FALSE)</f>
        <v>No</v>
      </c>
      <c r="J339" s="98" t="str">
        <f>IF(VLOOKUP(D339,StagingData!D:O,6,FALSE)=""," ",VLOOKUP(D339,StagingData!D:O,6,FALSE))</f>
        <v xml:space="preserve"> </v>
      </c>
      <c r="K339" s="99" t="str">
        <f>IF(VLOOKUP($D339,StagingData!$D:$O,7,FALSE)=""," ",VLOOKUP($D339,StagingData!$D:$O,7,FALSE))</f>
        <v xml:space="preserve"> </v>
      </c>
      <c r="L339" s="99" t="str">
        <f>IF(VLOOKUP($D339,StagingData!$D:$O,8,FALSE)=""," ",VLOOKUP($D339,StagingData!$D:$O,8,FALSE))</f>
        <v xml:space="preserve"> </v>
      </c>
      <c r="M339" s="99" t="str">
        <f>IF(VLOOKUP($D339,StagingData!$D:$O,9,FALSE)=""," ",VLOOKUP($D339,StagingData!$D:$O,9,FALSE))</f>
        <v xml:space="preserve"> </v>
      </c>
      <c r="N339" s="99" t="e">
        <f>IF(VLOOKUP($D339,StagingData!$D:$O,10,FALSE)=""," ",VLOOKUP($D339,StagingData!$D:$O,10,FALSE))</f>
        <v>#N/A</v>
      </c>
      <c r="O339" s="99" t="e">
        <f>IF(VLOOKUP($D339,StagingData!$D:$O,11,FALSE)=""," ",VLOOKUP($D339,StagingData!$D:$O,11,FALSE))</f>
        <v>#N/A</v>
      </c>
      <c r="P339" s="99" t="str">
        <f>IF(VLOOKUP($D339,StagingData!$D:$O,12,FALSE)=""," ",VLOOKUP($D339,StagingData!$D:$O,12,FALSE))</f>
        <v xml:space="preserve"> </v>
      </c>
      <c r="Q339" s="50"/>
    </row>
    <row r="340" spans="2:17" x14ac:dyDescent="0.3">
      <c r="B340" s="3">
        <f>IF(TRIM(D340)&lt;&gt;"",MAX($B$5:B339)+1,"")</f>
        <v>335</v>
      </c>
      <c r="C340" s="84" t="s">
        <v>79</v>
      </c>
      <c r="D340" s="84" t="s">
        <v>87</v>
      </c>
      <c r="E340" s="84" t="s">
        <v>318</v>
      </c>
      <c r="F340" s="84" t="s">
        <v>330</v>
      </c>
      <c r="G340" s="3" t="str">
        <f>IFERROR(VLOOKUP($F340,'Table Names'!A:B,2,FALSE),"")</f>
        <v>Item Warehousing Data</v>
      </c>
      <c r="H340" s="3" t="str">
        <f>VLOOKUP($D340,StagingData!$D:$O,4,FALSE)</f>
        <v>No</v>
      </c>
      <c r="J340" s="98" t="str">
        <f>IF(VLOOKUP(D340,StagingData!D:O,6,FALSE)=""," ",VLOOKUP(D340,StagingData!D:O,6,FALSE))</f>
        <v xml:space="preserve"> </v>
      </c>
      <c r="K340" s="99" t="str">
        <f>IF(VLOOKUP($D340,StagingData!$D:$O,7,FALSE)=""," ",VLOOKUP($D340,StagingData!$D:$O,7,FALSE))</f>
        <v xml:space="preserve"> </v>
      </c>
      <c r="L340" s="99" t="str">
        <f>IF(VLOOKUP($D340,StagingData!$D:$O,8,FALSE)=""," ",VLOOKUP($D340,StagingData!$D:$O,8,FALSE))</f>
        <v xml:space="preserve"> </v>
      </c>
      <c r="M340" s="99" t="str">
        <f>IF(VLOOKUP($D340,StagingData!$D:$O,9,FALSE)=""," ",VLOOKUP($D340,StagingData!$D:$O,9,FALSE))</f>
        <v xml:space="preserve"> </v>
      </c>
      <c r="N340" s="99" t="e">
        <f>IF(VLOOKUP($D340,StagingData!$D:$O,10,FALSE)=""," ",VLOOKUP($D340,StagingData!$D:$O,10,FALSE))</f>
        <v>#N/A</v>
      </c>
      <c r="O340" s="99" t="e">
        <f>IF(VLOOKUP($D340,StagingData!$D:$O,11,FALSE)=""," ",VLOOKUP($D340,StagingData!$D:$O,11,FALSE))</f>
        <v>#N/A</v>
      </c>
      <c r="P340" s="99" t="str">
        <f>IF(VLOOKUP($D340,StagingData!$D:$O,12,FALSE)=""," ",VLOOKUP($D340,StagingData!$D:$O,12,FALSE))</f>
        <v xml:space="preserve"> </v>
      </c>
      <c r="Q340" s="50"/>
    </row>
    <row r="341" spans="2:17" x14ac:dyDescent="0.3">
      <c r="B341" s="3">
        <f>IF(TRIM(D341)&lt;&gt;"",MAX($B$5:B340)+1,"")</f>
        <v>336</v>
      </c>
      <c r="C341" s="84" t="s">
        <v>79</v>
      </c>
      <c r="D341" s="84" t="s">
        <v>88</v>
      </c>
      <c r="E341" s="84" t="s">
        <v>318</v>
      </c>
      <c r="F341" s="84" t="s">
        <v>349</v>
      </c>
      <c r="G341" s="3" t="str">
        <f>IFERROR(VLOOKUP($F341,'Table Names'!A:B,2,FALSE),"")</f>
        <v>Items - Planning</v>
      </c>
      <c r="H341" s="3" t="str">
        <f>VLOOKUP($D341,StagingData!$D:$O,4,FALSE)</f>
        <v>No</v>
      </c>
      <c r="J341" s="98" t="str">
        <f>IF(VLOOKUP(D341,StagingData!D:O,6,FALSE)=""," ",VLOOKUP(D341,StagingData!D:O,6,FALSE))</f>
        <v xml:space="preserve"> </v>
      </c>
      <c r="K341" s="99" t="str">
        <f>IF(VLOOKUP($D341,StagingData!$D:$O,7,FALSE)=""," ",VLOOKUP($D341,StagingData!$D:$O,7,FALSE))</f>
        <v xml:space="preserve"> </v>
      </c>
      <c r="L341" s="99" t="str">
        <f>IF(VLOOKUP($D341,StagingData!$D:$O,8,FALSE)=""," ",VLOOKUP($D341,StagingData!$D:$O,8,FALSE))</f>
        <v xml:space="preserve"> </v>
      </c>
      <c r="M341" s="99" t="str">
        <f>IF(VLOOKUP($D341,StagingData!$D:$O,9,FALSE)=""," ",VLOOKUP($D341,StagingData!$D:$O,9,FALSE))</f>
        <v xml:space="preserve"> </v>
      </c>
      <c r="N341" s="99" t="e">
        <f>IF(VLOOKUP($D341,StagingData!$D:$O,10,FALSE)=""," ",VLOOKUP($D341,StagingData!$D:$O,10,FALSE))</f>
        <v>#N/A</v>
      </c>
      <c r="O341" s="99" t="e">
        <f>IF(VLOOKUP($D341,StagingData!$D:$O,11,FALSE)=""," ",VLOOKUP($D341,StagingData!$D:$O,11,FALSE))</f>
        <v>#N/A</v>
      </c>
      <c r="P341" s="99" t="str">
        <f>IF(VLOOKUP($D341,StagingData!$D:$O,12,FALSE)=""," ",VLOOKUP($D341,StagingData!$D:$O,12,FALSE))</f>
        <v xml:space="preserve"> </v>
      </c>
      <c r="Q341" s="50"/>
    </row>
    <row r="342" spans="2:17" x14ac:dyDescent="0.3">
      <c r="B342" s="3">
        <f>IF(TRIM(D342)&lt;&gt;"",MAX($B$5:B341)+1,"")</f>
        <v>337</v>
      </c>
      <c r="C342" s="84" t="s">
        <v>79</v>
      </c>
      <c r="D342" s="84" t="s">
        <v>88</v>
      </c>
      <c r="E342" s="84" t="s">
        <v>318</v>
      </c>
      <c r="F342" s="84" t="s">
        <v>319</v>
      </c>
      <c r="G342" s="3" t="str">
        <f>IFERROR(VLOOKUP($F342,'Table Names'!A:B,2,FALSE),"")</f>
        <v>Item - Freight Management</v>
      </c>
      <c r="H342" s="3" t="str">
        <f>VLOOKUP($D342,StagingData!$D:$O,4,FALSE)</f>
        <v>No</v>
      </c>
      <c r="J342" s="98" t="str">
        <f>IF(VLOOKUP(D342,StagingData!D:O,6,FALSE)=""," ",VLOOKUP(D342,StagingData!D:O,6,FALSE))</f>
        <v xml:space="preserve"> </v>
      </c>
      <c r="K342" s="99" t="str">
        <f>IF(VLOOKUP($D342,StagingData!$D:$O,7,FALSE)=""," ",VLOOKUP($D342,StagingData!$D:$O,7,FALSE))</f>
        <v xml:space="preserve"> </v>
      </c>
      <c r="L342" s="99" t="str">
        <f>IF(VLOOKUP($D342,StagingData!$D:$O,8,FALSE)=""," ",VLOOKUP($D342,StagingData!$D:$O,8,FALSE))</f>
        <v xml:space="preserve"> </v>
      </c>
      <c r="M342" s="99" t="str">
        <f>IF(VLOOKUP($D342,StagingData!$D:$O,9,FALSE)=""," ",VLOOKUP($D342,StagingData!$D:$O,9,FALSE))</f>
        <v xml:space="preserve"> </v>
      </c>
      <c r="N342" s="99" t="e">
        <f>IF(VLOOKUP($D342,StagingData!$D:$O,10,FALSE)=""," ",VLOOKUP($D342,StagingData!$D:$O,10,FALSE))</f>
        <v>#N/A</v>
      </c>
      <c r="O342" s="99" t="e">
        <f>IF(VLOOKUP($D342,StagingData!$D:$O,11,FALSE)=""," ",VLOOKUP($D342,StagingData!$D:$O,11,FALSE))</f>
        <v>#N/A</v>
      </c>
      <c r="P342" s="99" t="str">
        <f>IF(VLOOKUP($D342,StagingData!$D:$O,12,FALSE)=""," ",VLOOKUP($D342,StagingData!$D:$O,12,FALSE))</f>
        <v xml:space="preserve"> </v>
      </c>
      <c r="Q342" s="50"/>
    </row>
    <row r="343" spans="2:17" x14ac:dyDescent="0.3">
      <c r="B343" s="3">
        <f>IF(TRIM(D343)&lt;&gt;"",MAX($B$5:B342)+1,"")</f>
        <v>338</v>
      </c>
      <c r="C343" s="84" t="s">
        <v>79</v>
      </c>
      <c r="D343" s="84" t="s">
        <v>88</v>
      </c>
      <c r="E343" s="84" t="s">
        <v>318</v>
      </c>
      <c r="F343" s="84" t="s">
        <v>320</v>
      </c>
      <c r="G343" s="3" t="str">
        <f>IFERROR(VLOOKUP($F343,'Table Names'!A:B,2,FALSE),"")</f>
        <v>Item Quality Data</v>
      </c>
      <c r="H343" s="3" t="str">
        <f>VLOOKUP($D343,StagingData!$D:$O,4,FALSE)</f>
        <v>No</v>
      </c>
      <c r="J343" s="98" t="str">
        <f>IF(VLOOKUP(D343,StagingData!D:O,6,FALSE)=""," ",VLOOKUP(D343,StagingData!D:O,6,FALSE))</f>
        <v xml:space="preserve"> </v>
      </c>
      <c r="K343" s="99" t="str">
        <f>IF(VLOOKUP($D343,StagingData!$D:$O,7,FALSE)=""," ",VLOOKUP($D343,StagingData!$D:$O,7,FALSE))</f>
        <v xml:space="preserve"> </v>
      </c>
      <c r="L343" s="99" t="str">
        <f>IF(VLOOKUP($D343,StagingData!$D:$O,8,FALSE)=""," ",VLOOKUP($D343,StagingData!$D:$O,8,FALSE))</f>
        <v xml:space="preserve"> </v>
      </c>
      <c r="M343" s="99" t="str">
        <f>IF(VLOOKUP($D343,StagingData!$D:$O,9,FALSE)=""," ",VLOOKUP($D343,StagingData!$D:$O,9,FALSE))</f>
        <v xml:space="preserve"> </v>
      </c>
      <c r="N343" s="99" t="e">
        <f>IF(VLOOKUP($D343,StagingData!$D:$O,10,FALSE)=""," ",VLOOKUP($D343,StagingData!$D:$O,10,FALSE))</f>
        <v>#N/A</v>
      </c>
      <c r="O343" s="99" t="e">
        <f>IF(VLOOKUP($D343,StagingData!$D:$O,11,FALSE)=""," ",VLOOKUP($D343,StagingData!$D:$O,11,FALSE))</f>
        <v>#N/A</v>
      </c>
      <c r="P343" s="99" t="str">
        <f>IF(VLOOKUP($D343,StagingData!$D:$O,12,FALSE)=""," ",VLOOKUP($D343,StagingData!$D:$O,12,FALSE))</f>
        <v xml:space="preserve"> </v>
      </c>
      <c r="Q343" s="50"/>
    </row>
    <row r="344" spans="2:17" x14ac:dyDescent="0.3">
      <c r="B344" s="3">
        <f>IF(TRIM(D344)&lt;&gt;"",MAX($B$5:B343)+1,"")</f>
        <v>339</v>
      </c>
      <c r="C344" s="84" t="s">
        <v>79</v>
      </c>
      <c r="D344" s="84" t="s">
        <v>88</v>
      </c>
      <c r="E344" s="84" t="s">
        <v>318</v>
      </c>
      <c r="F344" s="84" t="s">
        <v>318</v>
      </c>
      <c r="G344" s="3" t="str">
        <f>IFERROR(VLOOKUP($F344,'Table Names'!A:B,2,FALSE),"")</f>
        <v>Items</v>
      </c>
      <c r="H344" s="3" t="str">
        <f>VLOOKUP($D344,StagingData!$D:$O,4,FALSE)</f>
        <v>No</v>
      </c>
      <c r="J344" s="98" t="str">
        <f>IF(VLOOKUP(D344,StagingData!D:O,6,FALSE)=""," ",VLOOKUP(D344,StagingData!D:O,6,FALSE))</f>
        <v xml:space="preserve"> </v>
      </c>
      <c r="K344" s="99" t="str">
        <f>IF(VLOOKUP($D344,StagingData!$D:$O,7,FALSE)=""," ",VLOOKUP($D344,StagingData!$D:$O,7,FALSE))</f>
        <v xml:space="preserve"> </v>
      </c>
      <c r="L344" s="99" t="str">
        <f>IF(VLOOKUP($D344,StagingData!$D:$O,8,FALSE)=""," ",VLOOKUP($D344,StagingData!$D:$O,8,FALSE))</f>
        <v xml:space="preserve"> </v>
      </c>
      <c r="M344" s="99" t="str">
        <f>IF(VLOOKUP($D344,StagingData!$D:$O,9,FALSE)=""," ",VLOOKUP($D344,StagingData!$D:$O,9,FALSE))</f>
        <v xml:space="preserve"> </v>
      </c>
      <c r="N344" s="99" t="e">
        <f>IF(VLOOKUP($D344,StagingData!$D:$O,10,FALSE)=""," ",VLOOKUP($D344,StagingData!$D:$O,10,FALSE))</f>
        <v>#N/A</v>
      </c>
      <c r="O344" s="99" t="e">
        <f>IF(VLOOKUP($D344,StagingData!$D:$O,11,FALSE)=""," ",VLOOKUP($D344,StagingData!$D:$O,11,FALSE))</f>
        <v>#N/A</v>
      </c>
      <c r="P344" s="99" t="str">
        <f>IF(VLOOKUP($D344,StagingData!$D:$O,12,FALSE)=""," ",VLOOKUP($D344,StagingData!$D:$O,12,FALSE))</f>
        <v xml:space="preserve"> </v>
      </c>
      <c r="Q344" s="50"/>
    </row>
    <row r="345" spans="2:17" x14ac:dyDescent="0.3">
      <c r="B345" s="3">
        <f>IF(TRIM(D345)&lt;&gt;"",MAX($B$5:B344)+1,"")</f>
        <v>340</v>
      </c>
      <c r="C345" s="84" t="s">
        <v>79</v>
      </c>
      <c r="D345" s="84" t="s">
        <v>88</v>
      </c>
      <c r="E345" s="84" t="s">
        <v>318</v>
      </c>
      <c r="F345" s="84" t="s">
        <v>321</v>
      </c>
      <c r="G345" s="3" t="str">
        <f>IFERROR(VLOOKUP($F345,'Table Names'!A:B,2,FALSE),"")</f>
        <v>Items - Ordering</v>
      </c>
      <c r="H345" s="3" t="str">
        <f>VLOOKUP($D345,StagingData!$D:$O,4,FALSE)</f>
        <v>No</v>
      </c>
      <c r="J345" s="98" t="str">
        <f>IF(VLOOKUP(D345,StagingData!D:O,6,FALSE)=""," ",VLOOKUP(D345,StagingData!D:O,6,FALSE))</f>
        <v xml:space="preserve"> </v>
      </c>
      <c r="K345" s="99" t="str">
        <f>IF(VLOOKUP($D345,StagingData!$D:$O,7,FALSE)=""," ",VLOOKUP($D345,StagingData!$D:$O,7,FALSE))</f>
        <v xml:space="preserve"> </v>
      </c>
      <c r="L345" s="99" t="str">
        <f>IF(VLOOKUP($D345,StagingData!$D:$O,8,FALSE)=""," ",VLOOKUP($D345,StagingData!$D:$O,8,FALSE))</f>
        <v xml:space="preserve"> </v>
      </c>
      <c r="M345" s="99" t="str">
        <f>IF(VLOOKUP($D345,StagingData!$D:$O,9,FALSE)=""," ",VLOOKUP($D345,StagingData!$D:$O,9,FALSE))</f>
        <v xml:space="preserve"> </v>
      </c>
      <c r="N345" s="99" t="e">
        <f>IF(VLOOKUP($D345,StagingData!$D:$O,10,FALSE)=""," ",VLOOKUP($D345,StagingData!$D:$O,10,FALSE))</f>
        <v>#N/A</v>
      </c>
      <c r="O345" s="99" t="e">
        <f>IF(VLOOKUP($D345,StagingData!$D:$O,11,FALSE)=""," ",VLOOKUP($D345,StagingData!$D:$O,11,FALSE))</f>
        <v>#N/A</v>
      </c>
      <c r="P345" s="99" t="str">
        <f>IF(VLOOKUP($D345,StagingData!$D:$O,12,FALSE)=""," ",VLOOKUP($D345,StagingData!$D:$O,12,FALSE))</f>
        <v xml:space="preserve"> </v>
      </c>
      <c r="Q345" s="50"/>
    </row>
    <row r="346" spans="2:17" x14ac:dyDescent="0.3">
      <c r="B346" s="3">
        <f>IF(TRIM(D346)&lt;&gt;"",MAX($B$5:B345)+1,"")</f>
        <v>341</v>
      </c>
      <c r="C346" s="84" t="s">
        <v>79</v>
      </c>
      <c r="D346" s="84" t="s">
        <v>88</v>
      </c>
      <c r="E346" s="84" t="s">
        <v>318</v>
      </c>
      <c r="F346" s="84" t="s">
        <v>322</v>
      </c>
      <c r="G346" s="3" t="str">
        <f>IFERROR(VLOOKUP($F346,'Table Names'!A:B,2,FALSE),"")</f>
        <v>Item - Purchase</v>
      </c>
      <c r="H346" s="3" t="str">
        <f>VLOOKUP($D346,StagingData!$D:$O,4,FALSE)</f>
        <v>No</v>
      </c>
      <c r="J346" s="98" t="str">
        <f>IF(VLOOKUP(D346,StagingData!D:O,6,FALSE)=""," ",VLOOKUP(D346,StagingData!D:O,6,FALSE))</f>
        <v xml:space="preserve"> </v>
      </c>
      <c r="K346" s="99" t="str">
        <f>IF(VLOOKUP($D346,StagingData!$D:$O,7,FALSE)=""," ",VLOOKUP($D346,StagingData!$D:$O,7,FALSE))</f>
        <v xml:space="preserve"> </v>
      </c>
      <c r="L346" s="99" t="str">
        <f>IF(VLOOKUP($D346,StagingData!$D:$O,8,FALSE)=""," ",VLOOKUP($D346,StagingData!$D:$O,8,FALSE))</f>
        <v xml:space="preserve"> </v>
      </c>
      <c r="M346" s="99" t="str">
        <f>IF(VLOOKUP($D346,StagingData!$D:$O,9,FALSE)=""," ",VLOOKUP($D346,StagingData!$D:$O,9,FALSE))</f>
        <v xml:space="preserve"> </v>
      </c>
      <c r="N346" s="99" t="e">
        <f>IF(VLOOKUP($D346,StagingData!$D:$O,10,FALSE)=""," ",VLOOKUP($D346,StagingData!$D:$O,10,FALSE))</f>
        <v>#N/A</v>
      </c>
      <c r="O346" s="99" t="e">
        <f>IF(VLOOKUP($D346,StagingData!$D:$O,11,FALSE)=""," ",VLOOKUP($D346,StagingData!$D:$O,11,FALSE))</f>
        <v>#N/A</v>
      </c>
      <c r="P346" s="99" t="str">
        <f>IF(VLOOKUP($D346,StagingData!$D:$O,12,FALSE)=""," ",VLOOKUP($D346,StagingData!$D:$O,12,FALSE))</f>
        <v xml:space="preserve"> </v>
      </c>
      <c r="Q346" s="50"/>
    </row>
    <row r="347" spans="2:17" x14ac:dyDescent="0.3">
      <c r="B347" s="3">
        <f>IF(TRIM(D347)&lt;&gt;"",MAX($B$5:B346)+1,"")</f>
        <v>342</v>
      </c>
      <c r="C347" s="84" t="s">
        <v>79</v>
      </c>
      <c r="D347" s="84" t="s">
        <v>88</v>
      </c>
      <c r="E347" s="84" t="s">
        <v>318</v>
      </c>
      <c r="F347" s="84" t="s">
        <v>323</v>
      </c>
      <c r="G347" s="3" t="str">
        <f>IFERROR(VLOOKUP($F347,'Table Names'!A:B,2,FALSE),"")</f>
        <v>Item Actual Purchase Prices</v>
      </c>
      <c r="H347" s="3" t="str">
        <f>VLOOKUP($D347,StagingData!$D:$O,4,FALSE)</f>
        <v>No</v>
      </c>
      <c r="J347" s="98" t="str">
        <f>IF(VLOOKUP(D347,StagingData!D:O,6,FALSE)=""," ",VLOOKUP(D347,StagingData!D:O,6,FALSE))</f>
        <v xml:space="preserve"> </v>
      </c>
      <c r="K347" s="99" t="str">
        <f>IF(VLOOKUP($D347,StagingData!$D:$O,7,FALSE)=""," ",VLOOKUP($D347,StagingData!$D:$O,7,FALSE))</f>
        <v xml:space="preserve"> </v>
      </c>
      <c r="L347" s="99" t="str">
        <f>IF(VLOOKUP($D347,StagingData!$D:$O,8,FALSE)=""," ",VLOOKUP($D347,StagingData!$D:$O,8,FALSE))</f>
        <v xml:space="preserve"> </v>
      </c>
      <c r="M347" s="99" t="str">
        <f>IF(VLOOKUP($D347,StagingData!$D:$O,9,FALSE)=""," ",VLOOKUP($D347,StagingData!$D:$O,9,FALSE))</f>
        <v xml:space="preserve"> </v>
      </c>
      <c r="N347" s="99" t="e">
        <f>IF(VLOOKUP($D347,StagingData!$D:$O,10,FALSE)=""," ",VLOOKUP($D347,StagingData!$D:$O,10,FALSE))</f>
        <v>#N/A</v>
      </c>
      <c r="O347" s="99" t="e">
        <f>IF(VLOOKUP($D347,StagingData!$D:$O,11,FALSE)=""," ",VLOOKUP($D347,StagingData!$D:$O,11,FALSE))</f>
        <v>#N/A</v>
      </c>
      <c r="P347" s="99" t="str">
        <f>IF(VLOOKUP($D347,StagingData!$D:$O,12,FALSE)=""," ",VLOOKUP($D347,StagingData!$D:$O,12,FALSE))</f>
        <v xml:space="preserve"> </v>
      </c>
      <c r="Q347" s="50"/>
    </row>
    <row r="348" spans="2:17" x14ac:dyDescent="0.3">
      <c r="B348" s="3">
        <f>IF(TRIM(D348)&lt;&gt;"",MAX($B$5:B347)+1,"")</f>
        <v>343</v>
      </c>
      <c r="C348" s="84" t="s">
        <v>79</v>
      </c>
      <c r="D348" s="84" t="s">
        <v>88</v>
      </c>
      <c r="E348" s="84" t="s">
        <v>318</v>
      </c>
      <c r="F348" s="84" t="s">
        <v>324</v>
      </c>
      <c r="G348" s="3" t="str">
        <f>IFERROR(VLOOKUP($F348,'Table Names'!A:B,2,FALSE),"")</f>
        <v>Item Sales</v>
      </c>
      <c r="H348" s="3" t="str">
        <f>VLOOKUP($D348,StagingData!$D:$O,4,FALSE)</f>
        <v>No</v>
      </c>
      <c r="J348" s="98" t="str">
        <f>IF(VLOOKUP(D348,StagingData!D:O,6,FALSE)=""," ",VLOOKUP(D348,StagingData!D:O,6,FALSE))</f>
        <v xml:space="preserve"> </v>
      </c>
      <c r="K348" s="99" t="str">
        <f>IF(VLOOKUP($D348,StagingData!$D:$O,7,FALSE)=""," ",VLOOKUP($D348,StagingData!$D:$O,7,FALSE))</f>
        <v xml:space="preserve"> </v>
      </c>
      <c r="L348" s="99" t="str">
        <f>IF(VLOOKUP($D348,StagingData!$D:$O,8,FALSE)=""," ",VLOOKUP($D348,StagingData!$D:$O,8,FALSE))</f>
        <v xml:space="preserve"> </v>
      </c>
      <c r="M348" s="99" t="str">
        <f>IF(VLOOKUP($D348,StagingData!$D:$O,9,FALSE)=""," ",VLOOKUP($D348,StagingData!$D:$O,9,FALSE))</f>
        <v xml:space="preserve"> </v>
      </c>
      <c r="N348" s="99" t="e">
        <f>IF(VLOOKUP($D348,StagingData!$D:$O,10,FALSE)=""," ",VLOOKUP($D348,StagingData!$D:$O,10,FALSE))</f>
        <v>#N/A</v>
      </c>
      <c r="O348" s="99" t="e">
        <f>IF(VLOOKUP($D348,StagingData!$D:$O,11,FALSE)=""," ",VLOOKUP($D348,StagingData!$D:$O,11,FALSE))</f>
        <v>#N/A</v>
      </c>
      <c r="P348" s="99" t="str">
        <f>IF(VLOOKUP($D348,StagingData!$D:$O,12,FALSE)=""," ",VLOOKUP($D348,StagingData!$D:$O,12,FALSE))</f>
        <v xml:space="preserve"> </v>
      </c>
      <c r="Q348" s="50"/>
    </row>
    <row r="349" spans="2:17" x14ac:dyDescent="0.3">
      <c r="B349" s="3">
        <f>IF(TRIM(D349)&lt;&gt;"",MAX($B$5:B348)+1,"")</f>
        <v>344</v>
      </c>
      <c r="C349" s="84" t="s">
        <v>79</v>
      </c>
      <c r="D349" s="84" t="s">
        <v>88</v>
      </c>
      <c r="E349" s="84" t="s">
        <v>318</v>
      </c>
      <c r="F349" s="84" t="s">
        <v>348</v>
      </c>
      <c r="G349" s="3" t="str">
        <f>IFERROR(VLOOKUP($F349,'Table Names'!A:B,2,FALSE),"")</f>
        <v>Item Costing Data</v>
      </c>
      <c r="H349" s="3" t="str">
        <f>VLOOKUP($D349,StagingData!$D:$O,4,FALSE)</f>
        <v>No</v>
      </c>
      <c r="J349" s="98" t="str">
        <f>IF(VLOOKUP(D349,StagingData!D:O,6,FALSE)=""," ",VLOOKUP(D349,StagingData!D:O,6,FALSE))</f>
        <v xml:space="preserve"> </v>
      </c>
      <c r="K349" s="99" t="str">
        <f>IF(VLOOKUP($D349,StagingData!$D:$O,7,FALSE)=""," ",VLOOKUP($D349,StagingData!$D:$O,7,FALSE))</f>
        <v xml:space="preserve"> </v>
      </c>
      <c r="L349" s="99" t="str">
        <f>IF(VLOOKUP($D349,StagingData!$D:$O,8,FALSE)=""," ",VLOOKUP($D349,StagingData!$D:$O,8,FALSE))</f>
        <v xml:space="preserve"> </v>
      </c>
      <c r="M349" s="99" t="str">
        <f>IF(VLOOKUP($D349,StagingData!$D:$O,9,FALSE)=""," ",VLOOKUP($D349,StagingData!$D:$O,9,FALSE))</f>
        <v xml:space="preserve"> </v>
      </c>
      <c r="N349" s="99" t="e">
        <f>IF(VLOOKUP($D349,StagingData!$D:$O,10,FALSE)=""," ",VLOOKUP($D349,StagingData!$D:$O,10,FALSE))</f>
        <v>#N/A</v>
      </c>
      <c r="O349" s="99" t="e">
        <f>IF(VLOOKUP($D349,StagingData!$D:$O,11,FALSE)=""," ",VLOOKUP($D349,StagingData!$D:$O,11,FALSE))</f>
        <v>#N/A</v>
      </c>
      <c r="P349" s="99" t="str">
        <f>IF(VLOOKUP($D349,StagingData!$D:$O,12,FALSE)=""," ",VLOOKUP($D349,StagingData!$D:$O,12,FALSE))</f>
        <v xml:space="preserve"> </v>
      </c>
      <c r="Q349" s="50"/>
    </row>
    <row r="350" spans="2:17" x14ac:dyDescent="0.3">
      <c r="B350" s="3">
        <f>IF(TRIM(D350)&lt;&gt;"",MAX($B$5:B349)+1,"")</f>
        <v>345</v>
      </c>
      <c r="C350" s="84" t="s">
        <v>79</v>
      </c>
      <c r="D350" s="84" t="s">
        <v>88</v>
      </c>
      <c r="E350" s="84" t="s">
        <v>318</v>
      </c>
      <c r="F350" s="84" t="s">
        <v>326</v>
      </c>
      <c r="G350" s="3" t="str">
        <f>IFERROR(VLOOKUP($F350,'Table Names'!A:B,2,FALSE),"")</f>
        <v>Item - Production</v>
      </c>
      <c r="H350" s="3" t="str">
        <f>VLOOKUP($D350,StagingData!$D:$O,4,FALSE)</f>
        <v>No</v>
      </c>
      <c r="J350" s="98" t="str">
        <f>IF(VLOOKUP(D350,StagingData!D:O,6,FALSE)=""," ",VLOOKUP(D350,StagingData!D:O,6,FALSE))</f>
        <v xml:space="preserve"> </v>
      </c>
      <c r="K350" s="99" t="str">
        <f>IF(VLOOKUP($D350,StagingData!$D:$O,7,FALSE)=""," ",VLOOKUP($D350,StagingData!$D:$O,7,FALSE))</f>
        <v xml:space="preserve"> </v>
      </c>
      <c r="L350" s="99" t="str">
        <f>IF(VLOOKUP($D350,StagingData!$D:$O,8,FALSE)=""," ",VLOOKUP($D350,StagingData!$D:$O,8,FALSE))</f>
        <v xml:space="preserve"> </v>
      </c>
      <c r="M350" s="99" t="str">
        <f>IF(VLOOKUP($D350,StagingData!$D:$O,9,FALSE)=""," ",VLOOKUP($D350,StagingData!$D:$O,9,FALSE))</f>
        <v xml:space="preserve"> </v>
      </c>
      <c r="N350" s="99" t="e">
        <f>IF(VLOOKUP($D350,StagingData!$D:$O,10,FALSE)=""," ",VLOOKUP($D350,StagingData!$D:$O,10,FALSE))</f>
        <v>#N/A</v>
      </c>
      <c r="O350" s="99" t="e">
        <f>IF(VLOOKUP($D350,StagingData!$D:$O,11,FALSE)=""," ",VLOOKUP($D350,StagingData!$D:$O,11,FALSE))</f>
        <v>#N/A</v>
      </c>
      <c r="P350" s="99" t="str">
        <f>IF(VLOOKUP($D350,StagingData!$D:$O,12,FALSE)=""," ",VLOOKUP($D350,StagingData!$D:$O,12,FALSE))</f>
        <v xml:space="preserve"> </v>
      </c>
      <c r="Q350" s="50"/>
    </row>
    <row r="351" spans="2:17" x14ac:dyDescent="0.3">
      <c r="B351" s="3">
        <f>IF(TRIM(D351)&lt;&gt;"",MAX($B$5:B350)+1,"")</f>
        <v>346</v>
      </c>
      <c r="C351" s="84" t="s">
        <v>79</v>
      </c>
      <c r="D351" s="84" t="s">
        <v>88</v>
      </c>
      <c r="E351" s="84" t="s">
        <v>318</v>
      </c>
      <c r="F351" s="84" t="s">
        <v>327</v>
      </c>
      <c r="G351" s="3" t="str">
        <f>IFERROR(VLOOKUP($F351,'Table Names'!A:B,2,FALSE),"")</f>
        <v>Tools</v>
      </c>
      <c r="H351" s="3" t="str">
        <f>VLOOKUP($D351,StagingData!$D:$O,4,FALSE)</f>
        <v>No</v>
      </c>
      <c r="J351" s="98" t="str">
        <f>IF(VLOOKUP(D351,StagingData!D:O,6,FALSE)=""," ",VLOOKUP(D351,StagingData!D:O,6,FALSE))</f>
        <v xml:space="preserve"> </v>
      </c>
      <c r="K351" s="99" t="str">
        <f>IF(VLOOKUP($D351,StagingData!$D:$O,7,FALSE)=""," ",VLOOKUP($D351,StagingData!$D:$O,7,FALSE))</f>
        <v xml:space="preserve"> </v>
      </c>
      <c r="L351" s="99" t="str">
        <f>IF(VLOOKUP($D351,StagingData!$D:$O,8,FALSE)=""," ",VLOOKUP($D351,StagingData!$D:$O,8,FALSE))</f>
        <v xml:space="preserve"> </v>
      </c>
      <c r="M351" s="99" t="str">
        <f>IF(VLOOKUP($D351,StagingData!$D:$O,9,FALSE)=""," ",VLOOKUP($D351,StagingData!$D:$O,9,FALSE))</f>
        <v xml:space="preserve"> </v>
      </c>
      <c r="N351" s="99" t="e">
        <f>IF(VLOOKUP($D351,StagingData!$D:$O,10,FALSE)=""," ",VLOOKUP($D351,StagingData!$D:$O,10,FALSE))</f>
        <v>#N/A</v>
      </c>
      <c r="O351" s="99" t="e">
        <f>IF(VLOOKUP($D351,StagingData!$D:$O,11,FALSE)=""," ",VLOOKUP($D351,StagingData!$D:$O,11,FALSE))</f>
        <v>#N/A</v>
      </c>
      <c r="P351" s="99" t="str">
        <f>IF(VLOOKUP($D351,StagingData!$D:$O,12,FALSE)=""," ",VLOOKUP($D351,StagingData!$D:$O,12,FALSE))</f>
        <v xml:space="preserve"> </v>
      </c>
      <c r="Q351" s="50"/>
    </row>
    <row r="352" spans="2:17" x14ac:dyDescent="0.3">
      <c r="B352" s="3">
        <f>IF(TRIM(D352)&lt;&gt;"",MAX($B$5:B351)+1,"")</f>
        <v>347</v>
      </c>
      <c r="C352" s="84" t="s">
        <v>79</v>
      </c>
      <c r="D352" s="84" t="s">
        <v>88</v>
      </c>
      <c r="E352" s="84" t="s">
        <v>318</v>
      </c>
      <c r="F352" s="84" t="s">
        <v>328</v>
      </c>
      <c r="G352" s="3" t="str">
        <f>IFERROR(VLOOKUP($F352,'Table Names'!A:B,2,FALSE),"")</f>
        <v>Item Project Data</v>
      </c>
      <c r="H352" s="3" t="str">
        <f>VLOOKUP($D352,StagingData!$D:$O,4,FALSE)</f>
        <v>No</v>
      </c>
      <c r="J352" s="98" t="str">
        <f>IF(VLOOKUP(D352,StagingData!D:O,6,FALSE)=""," ",VLOOKUP(D352,StagingData!D:O,6,FALSE))</f>
        <v xml:space="preserve"> </v>
      </c>
      <c r="K352" s="99" t="str">
        <f>IF(VLOOKUP($D352,StagingData!$D:$O,7,FALSE)=""," ",VLOOKUP($D352,StagingData!$D:$O,7,FALSE))</f>
        <v xml:space="preserve"> </v>
      </c>
      <c r="L352" s="99" t="str">
        <f>IF(VLOOKUP($D352,StagingData!$D:$O,8,FALSE)=""," ",VLOOKUP($D352,StagingData!$D:$O,8,FALSE))</f>
        <v xml:space="preserve"> </v>
      </c>
      <c r="M352" s="99" t="str">
        <f>IF(VLOOKUP($D352,StagingData!$D:$O,9,FALSE)=""," ",VLOOKUP($D352,StagingData!$D:$O,9,FALSE))</f>
        <v xml:space="preserve"> </v>
      </c>
      <c r="N352" s="99" t="e">
        <f>IF(VLOOKUP($D352,StagingData!$D:$O,10,FALSE)=""," ",VLOOKUP($D352,StagingData!$D:$O,10,FALSE))</f>
        <v>#N/A</v>
      </c>
      <c r="O352" s="99" t="e">
        <f>IF(VLOOKUP($D352,StagingData!$D:$O,11,FALSE)=""," ",VLOOKUP($D352,StagingData!$D:$O,11,FALSE))</f>
        <v>#N/A</v>
      </c>
      <c r="P352" s="99" t="str">
        <f>IF(VLOOKUP($D352,StagingData!$D:$O,12,FALSE)=""," ",VLOOKUP($D352,StagingData!$D:$O,12,FALSE))</f>
        <v xml:space="preserve"> </v>
      </c>
      <c r="Q352" s="50"/>
    </row>
    <row r="353" spans="2:17" x14ac:dyDescent="0.3">
      <c r="B353" s="3">
        <f>IF(TRIM(D353)&lt;&gt;"",MAX($B$5:B352)+1,"")</f>
        <v>348</v>
      </c>
      <c r="C353" s="84" t="s">
        <v>79</v>
      </c>
      <c r="D353" s="84" t="s">
        <v>88</v>
      </c>
      <c r="E353" s="84" t="s">
        <v>318</v>
      </c>
      <c r="F353" s="84" t="s">
        <v>329</v>
      </c>
      <c r="G353" s="3" t="str">
        <f>IFERROR(VLOOKUP($F353,'Table Names'!A:B,2,FALSE),"")</f>
        <v>Items - Service</v>
      </c>
      <c r="H353" s="3" t="str">
        <f>VLOOKUP($D353,StagingData!$D:$O,4,FALSE)</f>
        <v>No</v>
      </c>
      <c r="J353" s="98" t="str">
        <f>IF(VLOOKUP(D353,StagingData!D:O,6,FALSE)=""," ",VLOOKUP(D353,StagingData!D:O,6,FALSE))</f>
        <v xml:space="preserve"> </v>
      </c>
      <c r="K353" s="99" t="str">
        <f>IF(VLOOKUP($D353,StagingData!$D:$O,7,FALSE)=""," ",VLOOKUP($D353,StagingData!$D:$O,7,FALSE))</f>
        <v xml:space="preserve"> </v>
      </c>
      <c r="L353" s="99" t="str">
        <f>IF(VLOOKUP($D353,StagingData!$D:$O,8,FALSE)=""," ",VLOOKUP($D353,StagingData!$D:$O,8,FALSE))</f>
        <v xml:space="preserve"> </v>
      </c>
      <c r="M353" s="99" t="str">
        <f>IF(VLOOKUP($D353,StagingData!$D:$O,9,FALSE)=""," ",VLOOKUP($D353,StagingData!$D:$O,9,FALSE))</f>
        <v xml:space="preserve"> </v>
      </c>
      <c r="N353" s="99" t="e">
        <f>IF(VLOOKUP($D353,StagingData!$D:$O,10,FALSE)=""," ",VLOOKUP($D353,StagingData!$D:$O,10,FALSE))</f>
        <v>#N/A</v>
      </c>
      <c r="O353" s="99" t="e">
        <f>IF(VLOOKUP($D353,StagingData!$D:$O,11,FALSE)=""," ",VLOOKUP($D353,StagingData!$D:$O,11,FALSE))</f>
        <v>#N/A</v>
      </c>
      <c r="P353" s="99" t="str">
        <f>IF(VLOOKUP($D353,StagingData!$D:$O,12,FALSE)=""," ",VLOOKUP($D353,StagingData!$D:$O,12,FALSE))</f>
        <v xml:space="preserve"> </v>
      </c>
      <c r="Q353" s="50"/>
    </row>
    <row r="354" spans="2:17" x14ac:dyDescent="0.3">
      <c r="B354" s="3">
        <f>IF(TRIM(D354)&lt;&gt;"",MAX($B$5:B353)+1,"")</f>
        <v>349</v>
      </c>
      <c r="C354" s="84" t="s">
        <v>79</v>
      </c>
      <c r="D354" s="84" t="s">
        <v>88</v>
      </c>
      <c r="E354" s="84" t="s">
        <v>318</v>
      </c>
      <c r="F354" s="84" t="s">
        <v>330</v>
      </c>
      <c r="G354" s="3" t="str">
        <f>IFERROR(VLOOKUP($F354,'Table Names'!A:B,2,FALSE),"")</f>
        <v>Item Warehousing Data</v>
      </c>
      <c r="H354" s="3" t="str">
        <f>VLOOKUP($D354,StagingData!$D:$O,4,FALSE)</f>
        <v>No</v>
      </c>
      <c r="J354" s="98" t="str">
        <f>IF(VLOOKUP(D354,StagingData!D:O,6,FALSE)=""," ",VLOOKUP(D354,StagingData!D:O,6,FALSE))</f>
        <v xml:space="preserve"> </v>
      </c>
      <c r="K354" s="99" t="str">
        <f>IF(VLOOKUP($D354,StagingData!$D:$O,7,FALSE)=""," ",VLOOKUP($D354,StagingData!$D:$O,7,FALSE))</f>
        <v xml:space="preserve"> </v>
      </c>
      <c r="L354" s="99" t="str">
        <f>IF(VLOOKUP($D354,StagingData!$D:$O,8,FALSE)=""," ",VLOOKUP($D354,StagingData!$D:$O,8,FALSE))</f>
        <v xml:space="preserve"> </v>
      </c>
      <c r="M354" s="99" t="str">
        <f>IF(VLOOKUP($D354,StagingData!$D:$O,9,FALSE)=""," ",VLOOKUP($D354,StagingData!$D:$O,9,FALSE))</f>
        <v xml:space="preserve"> </v>
      </c>
      <c r="N354" s="99" t="e">
        <f>IF(VLOOKUP($D354,StagingData!$D:$O,10,FALSE)=""," ",VLOOKUP($D354,StagingData!$D:$O,10,FALSE))</f>
        <v>#N/A</v>
      </c>
      <c r="O354" s="99" t="e">
        <f>IF(VLOOKUP($D354,StagingData!$D:$O,11,FALSE)=""," ",VLOOKUP($D354,StagingData!$D:$O,11,FALSE))</f>
        <v>#N/A</v>
      </c>
      <c r="P354" s="99" t="str">
        <f>IF(VLOOKUP($D354,StagingData!$D:$O,12,FALSE)=""," ",VLOOKUP($D354,StagingData!$D:$O,12,FALSE))</f>
        <v xml:space="preserve"> </v>
      </c>
      <c r="Q354" s="50"/>
    </row>
    <row r="355" spans="2:17" x14ac:dyDescent="0.3">
      <c r="B355" s="3">
        <f>IF(TRIM(D355)&lt;&gt;"",MAX($B$5:B354)+1,"")</f>
        <v>350</v>
      </c>
      <c r="C355" s="84" t="s">
        <v>79</v>
      </c>
      <c r="D355" s="84" t="s">
        <v>89</v>
      </c>
      <c r="E355" s="84" t="s">
        <v>318</v>
      </c>
      <c r="F355" s="84" t="s">
        <v>319</v>
      </c>
      <c r="G355" s="3" t="str">
        <f>IFERROR(VLOOKUP($F355,'Table Names'!A:B,2,FALSE),"")</f>
        <v>Item - Freight Management</v>
      </c>
      <c r="H355" s="3" t="str">
        <f>VLOOKUP($D355,StagingData!$D:$O,4,FALSE)</f>
        <v>No</v>
      </c>
      <c r="J355" s="98" t="str">
        <f>IF(VLOOKUP(D355,StagingData!D:O,6,FALSE)=""," ",VLOOKUP(D355,StagingData!D:O,6,FALSE))</f>
        <v xml:space="preserve"> </v>
      </c>
      <c r="K355" s="99" t="str">
        <f>IF(VLOOKUP($D355,StagingData!$D:$O,7,FALSE)=""," ",VLOOKUP($D355,StagingData!$D:$O,7,FALSE))</f>
        <v xml:space="preserve"> </v>
      </c>
      <c r="L355" s="99" t="str">
        <f>IF(VLOOKUP($D355,StagingData!$D:$O,8,FALSE)=""," ",VLOOKUP($D355,StagingData!$D:$O,8,FALSE))</f>
        <v xml:space="preserve"> </v>
      </c>
      <c r="M355" s="99" t="str">
        <f>IF(VLOOKUP($D355,StagingData!$D:$O,9,FALSE)=""," ",VLOOKUP($D355,StagingData!$D:$O,9,FALSE))</f>
        <v xml:space="preserve"> </v>
      </c>
      <c r="N355" s="99" t="e">
        <f>IF(VLOOKUP($D355,StagingData!$D:$O,10,FALSE)=""," ",VLOOKUP($D355,StagingData!$D:$O,10,FALSE))</f>
        <v>#N/A</v>
      </c>
      <c r="O355" s="99" t="e">
        <f>IF(VLOOKUP($D355,StagingData!$D:$O,11,FALSE)=""," ",VLOOKUP($D355,StagingData!$D:$O,11,FALSE))</f>
        <v>#N/A</v>
      </c>
      <c r="P355" s="99" t="str">
        <f>IF(VLOOKUP($D355,StagingData!$D:$O,12,FALSE)=""," ",VLOOKUP($D355,StagingData!$D:$O,12,FALSE))</f>
        <v xml:space="preserve"> </v>
      </c>
      <c r="Q355" s="50"/>
    </row>
    <row r="356" spans="2:17" x14ac:dyDescent="0.3">
      <c r="B356" s="3">
        <f>IF(TRIM(D356)&lt;&gt;"",MAX($B$5:B355)+1,"")</f>
        <v>351</v>
      </c>
      <c r="C356" s="84" t="s">
        <v>79</v>
      </c>
      <c r="D356" s="84" t="s">
        <v>89</v>
      </c>
      <c r="E356" s="84" t="s">
        <v>318</v>
      </c>
      <c r="F356" s="84" t="s">
        <v>320</v>
      </c>
      <c r="G356" s="3" t="str">
        <f>IFERROR(VLOOKUP($F356,'Table Names'!A:B,2,FALSE),"")</f>
        <v>Item Quality Data</v>
      </c>
      <c r="H356" s="3" t="str">
        <f>VLOOKUP($D356,StagingData!$D:$O,4,FALSE)</f>
        <v>No</v>
      </c>
      <c r="J356" s="98" t="str">
        <f>IF(VLOOKUP(D356,StagingData!D:O,6,FALSE)=""," ",VLOOKUP(D356,StagingData!D:O,6,FALSE))</f>
        <v xml:space="preserve"> </v>
      </c>
      <c r="K356" s="99" t="str">
        <f>IF(VLOOKUP($D356,StagingData!$D:$O,7,FALSE)=""," ",VLOOKUP($D356,StagingData!$D:$O,7,FALSE))</f>
        <v xml:space="preserve"> </v>
      </c>
      <c r="L356" s="99" t="str">
        <f>IF(VLOOKUP($D356,StagingData!$D:$O,8,FALSE)=""," ",VLOOKUP($D356,StagingData!$D:$O,8,FALSE))</f>
        <v xml:space="preserve"> </v>
      </c>
      <c r="M356" s="99" t="str">
        <f>IF(VLOOKUP($D356,StagingData!$D:$O,9,FALSE)=""," ",VLOOKUP($D356,StagingData!$D:$O,9,FALSE))</f>
        <v xml:space="preserve"> </v>
      </c>
      <c r="N356" s="99" t="e">
        <f>IF(VLOOKUP($D356,StagingData!$D:$O,10,FALSE)=""," ",VLOOKUP($D356,StagingData!$D:$O,10,FALSE))</f>
        <v>#N/A</v>
      </c>
      <c r="O356" s="99" t="e">
        <f>IF(VLOOKUP($D356,StagingData!$D:$O,11,FALSE)=""," ",VLOOKUP($D356,StagingData!$D:$O,11,FALSE))</f>
        <v>#N/A</v>
      </c>
      <c r="P356" s="99" t="str">
        <f>IF(VLOOKUP($D356,StagingData!$D:$O,12,FALSE)=""," ",VLOOKUP($D356,StagingData!$D:$O,12,FALSE))</f>
        <v xml:space="preserve"> </v>
      </c>
      <c r="Q356" s="50"/>
    </row>
    <row r="357" spans="2:17" x14ac:dyDescent="0.3">
      <c r="B357" s="3">
        <f>IF(TRIM(D357)&lt;&gt;"",MAX($B$5:B356)+1,"")</f>
        <v>352</v>
      </c>
      <c r="C357" s="84" t="s">
        <v>79</v>
      </c>
      <c r="D357" s="84" t="s">
        <v>89</v>
      </c>
      <c r="E357" s="84" t="s">
        <v>318</v>
      </c>
      <c r="F357" s="84" t="s">
        <v>318</v>
      </c>
      <c r="G357" s="3" t="str">
        <f>IFERROR(VLOOKUP($F357,'Table Names'!A:B,2,FALSE),"")</f>
        <v>Items</v>
      </c>
      <c r="H357" s="3" t="str">
        <f>VLOOKUP($D357,StagingData!$D:$O,4,FALSE)</f>
        <v>No</v>
      </c>
      <c r="J357" s="98" t="str">
        <f>IF(VLOOKUP(D357,StagingData!D:O,6,FALSE)=""," ",VLOOKUP(D357,StagingData!D:O,6,FALSE))</f>
        <v xml:space="preserve"> </v>
      </c>
      <c r="K357" s="99" t="str">
        <f>IF(VLOOKUP($D357,StagingData!$D:$O,7,FALSE)=""," ",VLOOKUP($D357,StagingData!$D:$O,7,FALSE))</f>
        <v xml:space="preserve"> </v>
      </c>
      <c r="L357" s="99" t="str">
        <f>IF(VLOOKUP($D357,StagingData!$D:$O,8,FALSE)=""," ",VLOOKUP($D357,StagingData!$D:$O,8,FALSE))</f>
        <v xml:space="preserve"> </v>
      </c>
      <c r="M357" s="99" t="str">
        <f>IF(VLOOKUP($D357,StagingData!$D:$O,9,FALSE)=""," ",VLOOKUP($D357,StagingData!$D:$O,9,FALSE))</f>
        <v xml:space="preserve"> </v>
      </c>
      <c r="N357" s="99" t="e">
        <f>IF(VLOOKUP($D357,StagingData!$D:$O,10,FALSE)=""," ",VLOOKUP($D357,StagingData!$D:$O,10,FALSE))</f>
        <v>#N/A</v>
      </c>
      <c r="O357" s="99" t="e">
        <f>IF(VLOOKUP($D357,StagingData!$D:$O,11,FALSE)=""," ",VLOOKUP($D357,StagingData!$D:$O,11,FALSE))</f>
        <v>#N/A</v>
      </c>
      <c r="P357" s="99" t="str">
        <f>IF(VLOOKUP($D357,StagingData!$D:$O,12,FALSE)=""," ",VLOOKUP($D357,StagingData!$D:$O,12,FALSE))</f>
        <v xml:space="preserve"> </v>
      </c>
      <c r="Q357" s="50"/>
    </row>
    <row r="358" spans="2:17" x14ac:dyDescent="0.3">
      <c r="B358" s="3">
        <f>IF(TRIM(D358)&lt;&gt;"",MAX($B$5:B357)+1,"")</f>
        <v>353</v>
      </c>
      <c r="C358" s="84" t="s">
        <v>79</v>
      </c>
      <c r="D358" s="84" t="s">
        <v>89</v>
      </c>
      <c r="E358" s="84" t="s">
        <v>318</v>
      </c>
      <c r="F358" s="84" t="s">
        <v>321</v>
      </c>
      <c r="G358" s="3" t="str">
        <f>IFERROR(VLOOKUP($F358,'Table Names'!A:B,2,FALSE),"")</f>
        <v>Items - Ordering</v>
      </c>
      <c r="H358" s="3" t="str">
        <f>VLOOKUP($D358,StagingData!$D:$O,4,FALSE)</f>
        <v>No</v>
      </c>
      <c r="J358" s="98" t="str">
        <f>IF(VLOOKUP(D358,StagingData!D:O,6,FALSE)=""," ",VLOOKUP(D358,StagingData!D:O,6,FALSE))</f>
        <v xml:space="preserve"> </v>
      </c>
      <c r="K358" s="99" t="str">
        <f>IF(VLOOKUP($D358,StagingData!$D:$O,7,FALSE)=""," ",VLOOKUP($D358,StagingData!$D:$O,7,FALSE))</f>
        <v xml:space="preserve"> </v>
      </c>
      <c r="L358" s="99" t="str">
        <f>IF(VLOOKUP($D358,StagingData!$D:$O,8,FALSE)=""," ",VLOOKUP($D358,StagingData!$D:$O,8,FALSE))</f>
        <v xml:space="preserve"> </v>
      </c>
      <c r="M358" s="99" t="str">
        <f>IF(VLOOKUP($D358,StagingData!$D:$O,9,FALSE)=""," ",VLOOKUP($D358,StagingData!$D:$O,9,FALSE))</f>
        <v xml:space="preserve"> </v>
      </c>
      <c r="N358" s="99" t="e">
        <f>IF(VLOOKUP($D358,StagingData!$D:$O,10,FALSE)=""," ",VLOOKUP($D358,StagingData!$D:$O,10,FALSE))</f>
        <v>#N/A</v>
      </c>
      <c r="O358" s="99" t="e">
        <f>IF(VLOOKUP($D358,StagingData!$D:$O,11,FALSE)=""," ",VLOOKUP($D358,StagingData!$D:$O,11,FALSE))</f>
        <v>#N/A</v>
      </c>
      <c r="P358" s="99" t="str">
        <f>IF(VLOOKUP($D358,StagingData!$D:$O,12,FALSE)=""," ",VLOOKUP($D358,StagingData!$D:$O,12,FALSE))</f>
        <v xml:space="preserve"> </v>
      </c>
      <c r="Q358" s="50"/>
    </row>
    <row r="359" spans="2:17" x14ac:dyDescent="0.3">
      <c r="B359" s="3">
        <f>IF(TRIM(D359)&lt;&gt;"",MAX($B$5:B358)+1,"")</f>
        <v>354</v>
      </c>
      <c r="C359" s="84" t="s">
        <v>79</v>
      </c>
      <c r="D359" s="84" t="s">
        <v>89</v>
      </c>
      <c r="E359" s="84" t="s">
        <v>318</v>
      </c>
      <c r="F359" s="84" t="s">
        <v>322</v>
      </c>
      <c r="G359" s="3" t="str">
        <f>IFERROR(VLOOKUP($F359,'Table Names'!A:B,2,FALSE),"")</f>
        <v>Item - Purchase</v>
      </c>
      <c r="H359" s="3" t="str">
        <f>VLOOKUP($D359,StagingData!$D:$O,4,FALSE)</f>
        <v>No</v>
      </c>
      <c r="J359" s="98" t="str">
        <f>IF(VLOOKUP(D359,StagingData!D:O,6,FALSE)=""," ",VLOOKUP(D359,StagingData!D:O,6,FALSE))</f>
        <v xml:space="preserve"> </v>
      </c>
      <c r="K359" s="99" t="str">
        <f>IF(VLOOKUP($D359,StagingData!$D:$O,7,FALSE)=""," ",VLOOKUP($D359,StagingData!$D:$O,7,FALSE))</f>
        <v xml:space="preserve"> </v>
      </c>
      <c r="L359" s="99" t="str">
        <f>IF(VLOOKUP($D359,StagingData!$D:$O,8,FALSE)=""," ",VLOOKUP($D359,StagingData!$D:$O,8,FALSE))</f>
        <v xml:space="preserve"> </v>
      </c>
      <c r="M359" s="99" t="str">
        <f>IF(VLOOKUP($D359,StagingData!$D:$O,9,FALSE)=""," ",VLOOKUP($D359,StagingData!$D:$O,9,FALSE))</f>
        <v xml:space="preserve"> </v>
      </c>
      <c r="N359" s="99" t="e">
        <f>IF(VLOOKUP($D359,StagingData!$D:$O,10,FALSE)=""," ",VLOOKUP($D359,StagingData!$D:$O,10,FALSE))</f>
        <v>#N/A</v>
      </c>
      <c r="O359" s="99" t="e">
        <f>IF(VLOOKUP($D359,StagingData!$D:$O,11,FALSE)=""," ",VLOOKUP($D359,StagingData!$D:$O,11,FALSE))</f>
        <v>#N/A</v>
      </c>
      <c r="P359" s="99" t="str">
        <f>IF(VLOOKUP($D359,StagingData!$D:$O,12,FALSE)=""," ",VLOOKUP($D359,StagingData!$D:$O,12,FALSE))</f>
        <v xml:space="preserve"> </v>
      </c>
      <c r="Q359" s="50"/>
    </row>
    <row r="360" spans="2:17" x14ac:dyDescent="0.3">
      <c r="B360" s="3">
        <f>IF(TRIM(D360)&lt;&gt;"",MAX($B$5:B359)+1,"")</f>
        <v>355</v>
      </c>
      <c r="C360" s="84" t="s">
        <v>79</v>
      </c>
      <c r="D360" s="84" t="s">
        <v>89</v>
      </c>
      <c r="E360" s="84" t="s">
        <v>318</v>
      </c>
      <c r="F360" s="84" t="s">
        <v>323</v>
      </c>
      <c r="G360" s="3" t="str">
        <f>IFERROR(VLOOKUP($F360,'Table Names'!A:B,2,FALSE),"")</f>
        <v>Item Actual Purchase Prices</v>
      </c>
      <c r="H360" s="3" t="str">
        <f>VLOOKUP($D360,StagingData!$D:$O,4,FALSE)</f>
        <v>No</v>
      </c>
      <c r="J360" s="98" t="str">
        <f>IF(VLOOKUP(D360,StagingData!D:O,6,FALSE)=""," ",VLOOKUP(D360,StagingData!D:O,6,FALSE))</f>
        <v xml:space="preserve"> </v>
      </c>
      <c r="K360" s="99" t="str">
        <f>IF(VLOOKUP($D360,StagingData!$D:$O,7,FALSE)=""," ",VLOOKUP($D360,StagingData!$D:$O,7,FALSE))</f>
        <v xml:space="preserve"> </v>
      </c>
      <c r="L360" s="99" t="str">
        <f>IF(VLOOKUP($D360,StagingData!$D:$O,8,FALSE)=""," ",VLOOKUP($D360,StagingData!$D:$O,8,FALSE))</f>
        <v xml:space="preserve"> </v>
      </c>
      <c r="M360" s="99" t="str">
        <f>IF(VLOOKUP($D360,StagingData!$D:$O,9,FALSE)=""," ",VLOOKUP($D360,StagingData!$D:$O,9,FALSE))</f>
        <v xml:space="preserve"> </v>
      </c>
      <c r="N360" s="99" t="e">
        <f>IF(VLOOKUP($D360,StagingData!$D:$O,10,FALSE)=""," ",VLOOKUP($D360,StagingData!$D:$O,10,FALSE))</f>
        <v>#N/A</v>
      </c>
      <c r="O360" s="99" t="e">
        <f>IF(VLOOKUP($D360,StagingData!$D:$O,11,FALSE)=""," ",VLOOKUP($D360,StagingData!$D:$O,11,FALSE))</f>
        <v>#N/A</v>
      </c>
      <c r="P360" s="99" t="str">
        <f>IF(VLOOKUP($D360,StagingData!$D:$O,12,FALSE)=""," ",VLOOKUP($D360,StagingData!$D:$O,12,FALSE))</f>
        <v xml:space="preserve"> </v>
      </c>
      <c r="Q360" s="50"/>
    </row>
    <row r="361" spans="2:17" x14ac:dyDescent="0.3">
      <c r="B361" s="3">
        <f>IF(TRIM(D361)&lt;&gt;"",MAX($B$5:B360)+1,"")</f>
        <v>356</v>
      </c>
      <c r="C361" s="84" t="s">
        <v>79</v>
      </c>
      <c r="D361" s="84" t="s">
        <v>89</v>
      </c>
      <c r="E361" s="84" t="s">
        <v>318</v>
      </c>
      <c r="F361" s="84" t="s">
        <v>324</v>
      </c>
      <c r="G361" s="3" t="str">
        <f>IFERROR(VLOOKUP($F361,'Table Names'!A:B,2,FALSE),"")</f>
        <v>Item Sales</v>
      </c>
      <c r="H361" s="3" t="str">
        <f>VLOOKUP($D361,StagingData!$D:$O,4,FALSE)</f>
        <v>No</v>
      </c>
      <c r="J361" s="98" t="str">
        <f>IF(VLOOKUP(D361,StagingData!D:O,6,FALSE)=""," ",VLOOKUP(D361,StagingData!D:O,6,FALSE))</f>
        <v xml:space="preserve"> </v>
      </c>
      <c r="K361" s="99" t="str">
        <f>IF(VLOOKUP($D361,StagingData!$D:$O,7,FALSE)=""," ",VLOOKUP($D361,StagingData!$D:$O,7,FALSE))</f>
        <v xml:space="preserve"> </v>
      </c>
      <c r="L361" s="99" t="str">
        <f>IF(VLOOKUP($D361,StagingData!$D:$O,8,FALSE)=""," ",VLOOKUP($D361,StagingData!$D:$O,8,FALSE))</f>
        <v xml:space="preserve"> </v>
      </c>
      <c r="M361" s="99" t="str">
        <f>IF(VLOOKUP($D361,StagingData!$D:$O,9,FALSE)=""," ",VLOOKUP($D361,StagingData!$D:$O,9,FALSE))</f>
        <v xml:space="preserve"> </v>
      </c>
      <c r="N361" s="99" t="e">
        <f>IF(VLOOKUP($D361,StagingData!$D:$O,10,FALSE)=""," ",VLOOKUP($D361,StagingData!$D:$O,10,FALSE))</f>
        <v>#N/A</v>
      </c>
      <c r="O361" s="99" t="e">
        <f>IF(VLOOKUP($D361,StagingData!$D:$O,11,FALSE)=""," ",VLOOKUP($D361,StagingData!$D:$O,11,FALSE))</f>
        <v>#N/A</v>
      </c>
      <c r="P361" s="99" t="str">
        <f>IF(VLOOKUP($D361,StagingData!$D:$O,12,FALSE)=""," ",VLOOKUP($D361,StagingData!$D:$O,12,FALSE))</f>
        <v xml:space="preserve"> </v>
      </c>
      <c r="Q361" s="50"/>
    </row>
    <row r="362" spans="2:17" x14ac:dyDescent="0.3">
      <c r="B362" s="3">
        <f>IF(TRIM(D362)&lt;&gt;"",MAX($B$5:B361)+1,"")</f>
        <v>357</v>
      </c>
      <c r="C362" s="84" t="s">
        <v>79</v>
      </c>
      <c r="D362" s="84" t="s">
        <v>89</v>
      </c>
      <c r="E362" s="84" t="s">
        <v>318</v>
      </c>
      <c r="F362" s="84" t="s">
        <v>326</v>
      </c>
      <c r="G362" s="3" t="str">
        <f>IFERROR(VLOOKUP($F362,'Table Names'!A:B,2,FALSE),"")</f>
        <v>Item - Production</v>
      </c>
      <c r="H362" s="3" t="str">
        <f>VLOOKUP($D362,StagingData!$D:$O,4,FALSE)</f>
        <v>No</v>
      </c>
      <c r="J362" s="98" t="str">
        <f>IF(VLOOKUP(D362,StagingData!D:O,6,FALSE)=""," ",VLOOKUP(D362,StagingData!D:O,6,FALSE))</f>
        <v xml:space="preserve"> </v>
      </c>
      <c r="K362" s="99" t="str">
        <f>IF(VLOOKUP($D362,StagingData!$D:$O,7,FALSE)=""," ",VLOOKUP($D362,StagingData!$D:$O,7,FALSE))</f>
        <v xml:space="preserve"> </v>
      </c>
      <c r="L362" s="99" t="str">
        <f>IF(VLOOKUP($D362,StagingData!$D:$O,8,FALSE)=""," ",VLOOKUP($D362,StagingData!$D:$O,8,FALSE))</f>
        <v xml:space="preserve"> </v>
      </c>
      <c r="M362" s="99" t="str">
        <f>IF(VLOOKUP($D362,StagingData!$D:$O,9,FALSE)=""," ",VLOOKUP($D362,StagingData!$D:$O,9,FALSE))</f>
        <v xml:space="preserve"> </v>
      </c>
      <c r="N362" s="99" t="e">
        <f>IF(VLOOKUP($D362,StagingData!$D:$O,10,FALSE)=""," ",VLOOKUP($D362,StagingData!$D:$O,10,FALSE))</f>
        <v>#N/A</v>
      </c>
      <c r="O362" s="99" t="e">
        <f>IF(VLOOKUP($D362,StagingData!$D:$O,11,FALSE)=""," ",VLOOKUP($D362,StagingData!$D:$O,11,FALSE))</f>
        <v>#N/A</v>
      </c>
      <c r="P362" s="99" t="str">
        <f>IF(VLOOKUP($D362,StagingData!$D:$O,12,FALSE)=""," ",VLOOKUP($D362,StagingData!$D:$O,12,FALSE))</f>
        <v xml:space="preserve"> </v>
      </c>
      <c r="Q362" s="50"/>
    </row>
    <row r="363" spans="2:17" x14ac:dyDescent="0.3">
      <c r="B363" s="3">
        <f>IF(TRIM(D363)&lt;&gt;"",MAX($B$5:B362)+1,"")</f>
        <v>358</v>
      </c>
      <c r="C363" s="84" t="s">
        <v>79</v>
      </c>
      <c r="D363" s="84" t="s">
        <v>89</v>
      </c>
      <c r="E363" s="84" t="s">
        <v>318</v>
      </c>
      <c r="F363" s="84" t="s">
        <v>327</v>
      </c>
      <c r="G363" s="3" t="str">
        <f>IFERROR(VLOOKUP($F363,'Table Names'!A:B,2,FALSE),"")</f>
        <v>Tools</v>
      </c>
      <c r="H363" s="3" t="str">
        <f>VLOOKUP($D363,StagingData!$D:$O,4,FALSE)</f>
        <v>No</v>
      </c>
      <c r="J363" s="98" t="str">
        <f>IF(VLOOKUP(D363,StagingData!D:O,6,FALSE)=""," ",VLOOKUP(D363,StagingData!D:O,6,FALSE))</f>
        <v xml:space="preserve"> </v>
      </c>
      <c r="K363" s="99" t="str">
        <f>IF(VLOOKUP($D363,StagingData!$D:$O,7,FALSE)=""," ",VLOOKUP($D363,StagingData!$D:$O,7,FALSE))</f>
        <v xml:space="preserve"> </v>
      </c>
      <c r="L363" s="99" t="str">
        <f>IF(VLOOKUP($D363,StagingData!$D:$O,8,FALSE)=""," ",VLOOKUP($D363,StagingData!$D:$O,8,FALSE))</f>
        <v xml:space="preserve"> </v>
      </c>
      <c r="M363" s="99" t="str">
        <f>IF(VLOOKUP($D363,StagingData!$D:$O,9,FALSE)=""," ",VLOOKUP($D363,StagingData!$D:$O,9,FALSE))</f>
        <v xml:space="preserve"> </v>
      </c>
      <c r="N363" s="99" t="e">
        <f>IF(VLOOKUP($D363,StagingData!$D:$O,10,FALSE)=""," ",VLOOKUP($D363,StagingData!$D:$O,10,FALSE))</f>
        <v>#N/A</v>
      </c>
      <c r="O363" s="99" t="e">
        <f>IF(VLOOKUP($D363,StagingData!$D:$O,11,FALSE)=""," ",VLOOKUP($D363,StagingData!$D:$O,11,FALSE))</f>
        <v>#N/A</v>
      </c>
      <c r="P363" s="99" t="str">
        <f>IF(VLOOKUP($D363,StagingData!$D:$O,12,FALSE)=""," ",VLOOKUP($D363,StagingData!$D:$O,12,FALSE))</f>
        <v xml:space="preserve"> </v>
      </c>
      <c r="Q363" s="50"/>
    </row>
    <row r="364" spans="2:17" x14ac:dyDescent="0.3">
      <c r="B364" s="3">
        <f>IF(TRIM(D364)&lt;&gt;"",MAX($B$5:B363)+1,"")</f>
        <v>359</v>
      </c>
      <c r="C364" s="84" t="s">
        <v>79</v>
      </c>
      <c r="D364" s="84" t="s">
        <v>89</v>
      </c>
      <c r="E364" s="84" t="s">
        <v>318</v>
      </c>
      <c r="F364" s="84" t="s">
        <v>328</v>
      </c>
      <c r="G364" s="3" t="str">
        <f>IFERROR(VLOOKUP($F364,'Table Names'!A:B,2,FALSE),"")</f>
        <v>Item Project Data</v>
      </c>
      <c r="H364" s="3" t="str">
        <f>VLOOKUP($D364,StagingData!$D:$O,4,FALSE)</f>
        <v>No</v>
      </c>
      <c r="J364" s="98" t="str">
        <f>IF(VLOOKUP(D364,StagingData!D:O,6,FALSE)=""," ",VLOOKUP(D364,StagingData!D:O,6,FALSE))</f>
        <v xml:space="preserve"> </v>
      </c>
      <c r="K364" s="99" t="str">
        <f>IF(VLOOKUP($D364,StagingData!$D:$O,7,FALSE)=""," ",VLOOKUP($D364,StagingData!$D:$O,7,FALSE))</f>
        <v xml:space="preserve"> </v>
      </c>
      <c r="L364" s="99" t="str">
        <f>IF(VLOOKUP($D364,StagingData!$D:$O,8,FALSE)=""," ",VLOOKUP($D364,StagingData!$D:$O,8,FALSE))</f>
        <v xml:space="preserve"> </v>
      </c>
      <c r="M364" s="99" t="str">
        <f>IF(VLOOKUP($D364,StagingData!$D:$O,9,FALSE)=""," ",VLOOKUP($D364,StagingData!$D:$O,9,FALSE))</f>
        <v xml:space="preserve"> </v>
      </c>
      <c r="N364" s="99" t="e">
        <f>IF(VLOOKUP($D364,StagingData!$D:$O,10,FALSE)=""," ",VLOOKUP($D364,StagingData!$D:$O,10,FALSE))</f>
        <v>#N/A</v>
      </c>
      <c r="O364" s="99" t="e">
        <f>IF(VLOOKUP($D364,StagingData!$D:$O,11,FALSE)=""," ",VLOOKUP($D364,StagingData!$D:$O,11,FALSE))</f>
        <v>#N/A</v>
      </c>
      <c r="P364" s="99" t="str">
        <f>IF(VLOOKUP($D364,StagingData!$D:$O,12,FALSE)=""," ",VLOOKUP($D364,StagingData!$D:$O,12,FALSE))</f>
        <v xml:space="preserve"> </v>
      </c>
      <c r="Q364" s="50"/>
    </row>
    <row r="365" spans="2:17" x14ac:dyDescent="0.3">
      <c r="B365" s="3">
        <f>IF(TRIM(D365)&lt;&gt;"",MAX($B$5:B364)+1,"")</f>
        <v>360</v>
      </c>
      <c r="C365" s="84" t="s">
        <v>79</v>
      </c>
      <c r="D365" s="84" t="s">
        <v>89</v>
      </c>
      <c r="E365" s="84" t="s">
        <v>318</v>
      </c>
      <c r="F365" s="84" t="s">
        <v>329</v>
      </c>
      <c r="G365" s="3" t="str">
        <f>IFERROR(VLOOKUP($F365,'Table Names'!A:B,2,FALSE),"")</f>
        <v>Items - Service</v>
      </c>
      <c r="H365" s="3" t="str">
        <f>VLOOKUP($D365,StagingData!$D:$O,4,FALSE)</f>
        <v>No</v>
      </c>
      <c r="J365" s="98" t="str">
        <f>IF(VLOOKUP(D365,StagingData!D:O,6,FALSE)=""," ",VLOOKUP(D365,StagingData!D:O,6,FALSE))</f>
        <v xml:space="preserve"> </v>
      </c>
      <c r="K365" s="99" t="str">
        <f>IF(VLOOKUP($D365,StagingData!$D:$O,7,FALSE)=""," ",VLOOKUP($D365,StagingData!$D:$O,7,FALSE))</f>
        <v xml:space="preserve"> </v>
      </c>
      <c r="L365" s="99" t="str">
        <f>IF(VLOOKUP($D365,StagingData!$D:$O,8,FALSE)=""," ",VLOOKUP($D365,StagingData!$D:$O,8,FALSE))</f>
        <v xml:space="preserve"> </v>
      </c>
      <c r="M365" s="99" t="str">
        <f>IF(VLOOKUP($D365,StagingData!$D:$O,9,FALSE)=""," ",VLOOKUP($D365,StagingData!$D:$O,9,FALSE))</f>
        <v xml:space="preserve"> </v>
      </c>
      <c r="N365" s="99" t="e">
        <f>IF(VLOOKUP($D365,StagingData!$D:$O,10,FALSE)=""," ",VLOOKUP($D365,StagingData!$D:$O,10,FALSE))</f>
        <v>#N/A</v>
      </c>
      <c r="O365" s="99" t="e">
        <f>IF(VLOOKUP($D365,StagingData!$D:$O,11,FALSE)=""," ",VLOOKUP($D365,StagingData!$D:$O,11,FALSE))</f>
        <v>#N/A</v>
      </c>
      <c r="P365" s="99" t="str">
        <f>IF(VLOOKUP($D365,StagingData!$D:$O,12,FALSE)=""," ",VLOOKUP($D365,StagingData!$D:$O,12,FALSE))</f>
        <v xml:space="preserve"> </v>
      </c>
      <c r="Q365" s="50"/>
    </row>
    <row r="366" spans="2:17" x14ac:dyDescent="0.3">
      <c r="B366" s="3">
        <f>IF(TRIM(D366)&lt;&gt;"",MAX($B$5:B365)+1,"")</f>
        <v>361</v>
      </c>
      <c r="C366" s="84" t="s">
        <v>79</v>
      </c>
      <c r="D366" s="84" t="s">
        <v>89</v>
      </c>
      <c r="E366" s="84" t="s">
        <v>318</v>
      </c>
      <c r="F366" s="84" t="s">
        <v>330</v>
      </c>
      <c r="G366" s="3" t="str">
        <f>IFERROR(VLOOKUP($F366,'Table Names'!A:B,2,FALSE),"")</f>
        <v>Item Warehousing Data</v>
      </c>
      <c r="H366" s="3" t="str">
        <f>VLOOKUP($D366,StagingData!$D:$O,4,FALSE)</f>
        <v>No</v>
      </c>
      <c r="J366" s="98" t="str">
        <f>IF(VLOOKUP(D366,StagingData!D:O,6,FALSE)=""," ",VLOOKUP(D366,StagingData!D:O,6,FALSE))</f>
        <v xml:space="preserve"> </v>
      </c>
      <c r="K366" s="99" t="str">
        <f>IF(VLOOKUP($D366,StagingData!$D:$O,7,FALSE)=""," ",VLOOKUP($D366,StagingData!$D:$O,7,FALSE))</f>
        <v xml:space="preserve"> </v>
      </c>
      <c r="L366" s="99" t="str">
        <f>IF(VLOOKUP($D366,StagingData!$D:$O,8,FALSE)=""," ",VLOOKUP($D366,StagingData!$D:$O,8,FALSE))</f>
        <v xml:space="preserve"> </v>
      </c>
      <c r="M366" s="99" t="str">
        <f>IF(VLOOKUP($D366,StagingData!$D:$O,9,FALSE)=""," ",VLOOKUP($D366,StagingData!$D:$O,9,FALSE))</f>
        <v xml:space="preserve"> </v>
      </c>
      <c r="N366" s="99" t="e">
        <f>IF(VLOOKUP($D366,StagingData!$D:$O,10,FALSE)=""," ",VLOOKUP($D366,StagingData!$D:$O,10,FALSE))</f>
        <v>#N/A</v>
      </c>
      <c r="O366" s="99" t="e">
        <f>IF(VLOOKUP($D366,StagingData!$D:$O,11,FALSE)=""," ",VLOOKUP($D366,StagingData!$D:$O,11,FALSE))</f>
        <v>#N/A</v>
      </c>
      <c r="P366" s="99" t="str">
        <f>IF(VLOOKUP($D366,StagingData!$D:$O,12,FALSE)=""," ",VLOOKUP($D366,StagingData!$D:$O,12,FALSE))</f>
        <v xml:space="preserve"> </v>
      </c>
      <c r="Q366" s="50"/>
    </row>
    <row r="367" spans="2:17" x14ac:dyDescent="0.3">
      <c r="B367" s="3">
        <f>IF(TRIM(D367)&lt;&gt;"",MAX($B$5:B366)+1,"")</f>
        <v>362</v>
      </c>
      <c r="C367" s="84" t="s">
        <v>79</v>
      </c>
      <c r="D367" s="84" t="s">
        <v>90</v>
      </c>
      <c r="E367" s="84" t="s">
        <v>318</v>
      </c>
      <c r="F367" s="84" t="s">
        <v>349</v>
      </c>
      <c r="G367" s="3" t="str">
        <f>IFERROR(VLOOKUP($F367,'Table Names'!A:B,2,FALSE),"")</f>
        <v>Items - Planning</v>
      </c>
      <c r="H367" s="3" t="str">
        <f>VLOOKUP($D367,StagingData!$D:$O,4,FALSE)</f>
        <v>No</v>
      </c>
      <c r="J367" s="98" t="str">
        <f>IF(VLOOKUP(D367,StagingData!D:O,6,FALSE)=""," ",VLOOKUP(D367,StagingData!D:O,6,FALSE))</f>
        <v xml:space="preserve"> </v>
      </c>
      <c r="K367" s="99" t="str">
        <f>IF(VLOOKUP($D367,StagingData!$D:$O,7,FALSE)=""," ",VLOOKUP($D367,StagingData!$D:$O,7,FALSE))</f>
        <v xml:space="preserve"> </v>
      </c>
      <c r="L367" s="99" t="str">
        <f>IF(VLOOKUP($D367,StagingData!$D:$O,8,FALSE)=""," ",VLOOKUP($D367,StagingData!$D:$O,8,FALSE))</f>
        <v xml:space="preserve"> </v>
      </c>
      <c r="M367" s="99" t="str">
        <f>IF(VLOOKUP($D367,StagingData!$D:$O,9,FALSE)=""," ",VLOOKUP($D367,StagingData!$D:$O,9,FALSE))</f>
        <v xml:space="preserve"> </v>
      </c>
      <c r="N367" s="99" t="e">
        <f>IF(VLOOKUP($D367,StagingData!$D:$O,10,FALSE)=""," ",VLOOKUP($D367,StagingData!$D:$O,10,FALSE))</f>
        <v>#N/A</v>
      </c>
      <c r="O367" s="99" t="e">
        <f>IF(VLOOKUP($D367,StagingData!$D:$O,11,FALSE)=""," ",VLOOKUP($D367,StagingData!$D:$O,11,FALSE))</f>
        <v>#N/A</v>
      </c>
      <c r="P367" s="99" t="str">
        <f>IF(VLOOKUP($D367,StagingData!$D:$O,12,FALSE)=""," ",VLOOKUP($D367,StagingData!$D:$O,12,FALSE))</f>
        <v xml:space="preserve"> </v>
      </c>
      <c r="Q367" s="50"/>
    </row>
    <row r="368" spans="2:17" x14ac:dyDescent="0.3">
      <c r="B368" s="3">
        <f>IF(TRIM(D368)&lt;&gt;"",MAX($B$5:B367)+1,"")</f>
        <v>363</v>
      </c>
      <c r="C368" s="84" t="s">
        <v>79</v>
      </c>
      <c r="D368" s="84" t="s">
        <v>90</v>
      </c>
      <c r="E368" s="84" t="s">
        <v>318</v>
      </c>
      <c r="F368" s="84" t="s">
        <v>319</v>
      </c>
      <c r="G368" s="3" t="str">
        <f>IFERROR(VLOOKUP($F368,'Table Names'!A:B,2,FALSE),"")</f>
        <v>Item - Freight Management</v>
      </c>
      <c r="H368" s="3" t="str">
        <f>VLOOKUP($D368,StagingData!$D:$O,4,FALSE)</f>
        <v>No</v>
      </c>
      <c r="J368" s="98" t="str">
        <f>IF(VLOOKUP(D368,StagingData!D:O,6,FALSE)=""," ",VLOOKUP(D368,StagingData!D:O,6,FALSE))</f>
        <v xml:space="preserve"> </v>
      </c>
      <c r="K368" s="99" t="str">
        <f>IF(VLOOKUP($D368,StagingData!$D:$O,7,FALSE)=""," ",VLOOKUP($D368,StagingData!$D:$O,7,FALSE))</f>
        <v xml:space="preserve"> </v>
      </c>
      <c r="L368" s="99" t="str">
        <f>IF(VLOOKUP($D368,StagingData!$D:$O,8,FALSE)=""," ",VLOOKUP($D368,StagingData!$D:$O,8,FALSE))</f>
        <v xml:space="preserve"> </v>
      </c>
      <c r="M368" s="99" t="str">
        <f>IF(VLOOKUP($D368,StagingData!$D:$O,9,FALSE)=""," ",VLOOKUP($D368,StagingData!$D:$O,9,FALSE))</f>
        <v xml:space="preserve"> </v>
      </c>
      <c r="N368" s="99" t="e">
        <f>IF(VLOOKUP($D368,StagingData!$D:$O,10,FALSE)=""," ",VLOOKUP($D368,StagingData!$D:$O,10,FALSE))</f>
        <v>#N/A</v>
      </c>
      <c r="O368" s="99" t="e">
        <f>IF(VLOOKUP($D368,StagingData!$D:$O,11,FALSE)=""," ",VLOOKUP($D368,StagingData!$D:$O,11,FALSE))</f>
        <v>#N/A</v>
      </c>
      <c r="P368" s="99" t="str">
        <f>IF(VLOOKUP($D368,StagingData!$D:$O,12,FALSE)=""," ",VLOOKUP($D368,StagingData!$D:$O,12,FALSE))</f>
        <v xml:space="preserve"> </v>
      </c>
      <c r="Q368" s="50"/>
    </row>
    <row r="369" spans="2:17" x14ac:dyDescent="0.3">
      <c r="B369" s="3">
        <f>IF(TRIM(D369)&lt;&gt;"",MAX($B$5:B368)+1,"")</f>
        <v>364</v>
      </c>
      <c r="C369" s="84" t="s">
        <v>79</v>
      </c>
      <c r="D369" s="84" t="s">
        <v>90</v>
      </c>
      <c r="E369" s="84" t="s">
        <v>318</v>
      </c>
      <c r="F369" s="84" t="s">
        <v>320</v>
      </c>
      <c r="G369" s="3" t="str">
        <f>IFERROR(VLOOKUP($F369,'Table Names'!A:B,2,FALSE),"")</f>
        <v>Item Quality Data</v>
      </c>
      <c r="H369" s="3" t="str">
        <f>VLOOKUP($D369,StagingData!$D:$O,4,FALSE)</f>
        <v>No</v>
      </c>
      <c r="J369" s="98" t="str">
        <f>IF(VLOOKUP(D369,StagingData!D:O,6,FALSE)=""," ",VLOOKUP(D369,StagingData!D:O,6,FALSE))</f>
        <v xml:space="preserve"> </v>
      </c>
      <c r="K369" s="99" t="str">
        <f>IF(VLOOKUP($D369,StagingData!$D:$O,7,FALSE)=""," ",VLOOKUP($D369,StagingData!$D:$O,7,FALSE))</f>
        <v xml:space="preserve"> </v>
      </c>
      <c r="L369" s="99" t="str">
        <f>IF(VLOOKUP($D369,StagingData!$D:$O,8,FALSE)=""," ",VLOOKUP($D369,StagingData!$D:$O,8,FALSE))</f>
        <v xml:space="preserve"> </v>
      </c>
      <c r="M369" s="99" t="str">
        <f>IF(VLOOKUP($D369,StagingData!$D:$O,9,FALSE)=""," ",VLOOKUP($D369,StagingData!$D:$O,9,FALSE))</f>
        <v xml:space="preserve"> </v>
      </c>
      <c r="N369" s="99" t="e">
        <f>IF(VLOOKUP($D369,StagingData!$D:$O,10,FALSE)=""," ",VLOOKUP($D369,StagingData!$D:$O,10,FALSE))</f>
        <v>#N/A</v>
      </c>
      <c r="O369" s="99" t="e">
        <f>IF(VLOOKUP($D369,StagingData!$D:$O,11,FALSE)=""," ",VLOOKUP($D369,StagingData!$D:$O,11,FALSE))</f>
        <v>#N/A</v>
      </c>
      <c r="P369" s="99" t="str">
        <f>IF(VLOOKUP($D369,StagingData!$D:$O,12,FALSE)=""," ",VLOOKUP($D369,StagingData!$D:$O,12,FALSE))</f>
        <v xml:space="preserve"> </v>
      </c>
      <c r="Q369" s="50"/>
    </row>
    <row r="370" spans="2:17" x14ac:dyDescent="0.3">
      <c r="B370" s="3">
        <f>IF(TRIM(D370)&lt;&gt;"",MAX($B$5:B369)+1,"")</f>
        <v>365</v>
      </c>
      <c r="C370" s="84" t="s">
        <v>79</v>
      </c>
      <c r="D370" s="84" t="s">
        <v>90</v>
      </c>
      <c r="E370" s="84" t="s">
        <v>318</v>
      </c>
      <c r="F370" s="84" t="s">
        <v>318</v>
      </c>
      <c r="G370" s="3" t="str">
        <f>IFERROR(VLOOKUP($F370,'Table Names'!A:B,2,FALSE),"")</f>
        <v>Items</v>
      </c>
      <c r="H370" s="3" t="str">
        <f>VLOOKUP($D370,StagingData!$D:$O,4,FALSE)</f>
        <v>No</v>
      </c>
      <c r="J370" s="98" t="str">
        <f>IF(VLOOKUP(D370,StagingData!D:O,6,FALSE)=""," ",VLOOKUP(D370,StagingData!D:O,6,FALSE))</f>
        <v xml:space="preserve"> </v>
      </c>
      <c r="K370" s="99" t="str">
        <f>IF(VLOOKUP($D370,StagingData!$D:$O,7,FALSE)=""," ",VLOOKUP($D370,StagingData!$D:$O,7,FALSE))</f>
        <v xml:space="preserve"> </v>
      </c>
      <c r="L370" s="99" t="str">
        <f>IF(VLOOKUP($D370,StagingData!$D:$O,8,FALSE)=""," ",VLOOKUP($D370,StagingData!$D:$O,8,FALSE))</f>
        <v xml:space="preserve"> </v>
      </c>
      <c r="M370" s="99" t="str">
        <f>IF(VLOOKUP($D370,StagingData!$D:$O,9,FALSE)=""," ",VLOOKUP($D370,StagingData!$D:$O,9,FALSE))</f>
        <v xml:space="preserve"> </v>
      </c>
      <c r="N370" s="99" t="e">
        <f>IF(VLOOKUP($D370,StagingData!$D:$O,10,FALSE)=""," ",VLOOKUP($D370,StagingData!$D:$O,10,FALSE))</f>
        <v>#N/A</v>
      </c>
      <c r="O370" s="99" t="e">
        <f>IF(VLOOKUP($D370,StagingData!$D:$O,11,FALSE)=""," ",VLOOKUP($D370,StagingData!$D:$O,11,FALSE))</f>
        <v>#N/A</v>
      </c>
      <c r="P370" s="99" t="str">
        <f>IF(VLOOKUP($D370,StagingData!$D:$O,12,FALSE)=""," ",VLOOKUP($D370,StagingData!$D:$O,12,FALSE))</f>
        <v xml:space="preserve"> </v>
      </c>
      <c r="Q370" s="50"/>
    </row>
    <row r="371" spans="2:17" x14ac:dyDescent="0.3">
      <c r="B371" s="3">
        <f>IF(TRIM(D371)&lt;&gt;"",MAX($B$5:B370)+1,"")</f>
        <v>366</v>
      </c>
      <c r="C371" s="84" t="s">
        <v>79</v>
      </c>
      <c r="D371" s="84" t="s">
        <v>90</v>
      </c>
      <c r="E371" s="84" t="s">
        <v>318</v>
      </c>
      <c r="F371" s="84" t="s">
        <v>321</v>
      </c>
      <c r="G371" s="3" t="str">
        <f>IFERROR(VLOOKUP($F371,'Table Names'!A:B,2,FALSE),"")</f>
        <v>Items - Ordering</v>
      </c>
      <c r="H371" s="3" t="str">
        <f>VLOOKUP($D371,StagingData!$D:$O,4,FALSE)</f>
        <v>No</v>
      </c>
      <c r="J371" s="98" t="str">
        <f>IF(VLOOKUP(D371,StagingData!D:O,6,FALSE)=""," ",VLOOKUP(D371,StagingData!D:O,6,FALSE))</f>
        <v xml:space="preserve"> </v>
      </c>
      <c r="K371" s="99" t="str">
        <f>IF(VLOOKUP($D371,StagingData!$D:$O,7,FALSE)=""," ",VLOOKUP($D371,StagingData!$D:$O,7,FALSE))</f>
        <v xml:space="preserve"> </v>
      </c>
      <c r="L371" s="99" t="str">
        <f>IF(VLOOKUP($D371,StagingData!$D:$O,8,FALSE)=""," ",VLOOKUP($D371,StagingData!$D:$O,8,FALSE))</f>
        <v xml:space="preserve"> </v>
      </c>
      <c r="M371" s="99" t="str">
        <f>IF(VLOOKUP($D371,StagingData!$D:$O,9,FALSE)=""," ",VLOOKUP($D371,StagingData!$D:$O,9,FALSE))</f>
        <v xml:space="preserve"> </v>
      </c>
      <c r="N371" s="99" t="e">
        <f>IF(VLOOKUP($D371,StagingData!$D:$O,10,FALSE)=""," ",VLOOKUP($D371,StagingData!$D:$O,10,FALSE))</f>
        <v>#N/A</v>
      </c>
      <c r="O371" s="99" t="e">
        <f>IF(VLOOKUP($D371,StagingData!$D:$O,11,FALSE)=""," ",VLOOKUP($D371,StagingData!$D:$O,11,FALSE))</f>
        <v>#N/A</v>
      </c>
      <c r="P371" s="99" t="str">
        <f>IF(VLOOKUP($D371,StagingData!$D:$O,12,FALSE)=""," ",VLOOKUP($D371,StagingData!$D:$O,12,FALSE))</f>
        <v xml:space="preserve"> </v>
      </c>
      <c r="Q371" s="50"/>
    </row>
    <row r="372" spans="2:17" x14ac:dyDescent="0.3">
      <c r="B372" s="3">
        <f>IF(TRIM(D372)&lt;&gt;"",MAX($B$5:B371)+1,"")</f>
        <v>367</v>
      </c>
      <c r="C372" s="84" t="s">
        <v>79</v>
      </c>
      <c r="D372" s="84" t="s">
        <v>90</v>
      </c>
      <c r="E372" s="84" t="s">
        <v>318</v>
      </c>
      <c r="F372" s="84" t="s">
        <v>322</v>
      </c>
      <c r="G372" s="3" t="str">
        <f>IFERROR(VLOOKUP($F372,'Table Names'!A:B,2,FALSE),"")</f>
        <v>Item - Purchase</v>
      </c>
      <c r="H372" s="3" t="str">
        <f>VLOOKUP($D372,StagingData!$D:$O,4,FALSE)</f>
        <v>No</v>
      </c>
      <c r="J372" s="98" t="str">
        <f>IF(VLOOKUP(D372,StagingData!D:O,6,FALSE)=""," ",VLOOKUP(D372,StagingData!D:O,6,FALSE))</f>
        <v xml:space="preserve"> </v>
      </c>
      <c r="K372" s="99" t="str">
        <f>IF(VLOOKUP($D372,StagingData!$D:$O,7,FALSE)=""," ",VLOOKUP($D372,StagingData!$D:$O,7,FALSE))</f>
        <v xml:space="preserve"> </v>
      </c>
      <c r="L372" s="99" t="str">
        <f>IF(VLOOKUP($D372,StagingData!$D:$O,8,FALSE)=""," ",VLOOKUP($D372,StagingData!$D:$O,8,FALSE))</f>
        <v xml:space="preserve"> </v>
      </c>
      <c r="M372" s="99" t="str">
        <f>IF(VLOOKUP($D372,StagingData!$D:$O,9,FALSE)=""," ",VLOOKUP($D372,StagingData!$D:$O,9,FALSE))</f>
        <v xml:space="preserve"> </v>
      </c>
      <c r="N372" s="99" t="e">
        <f>IF(VLOOKUP($D372,StagingData!$D:$O,10,FALSE)=""," ",VLOOKUP($D372,StagingData!$D:$O,10,FALSE))</f>
        <v>#N/A</v>
      </c>
      <c r="O372" s="99" t="e">
        <f>IF(VLOOKUP($D372,StagingData!$D:$O,11,FALSE)=""," ",VLOOKUP($D372,StagingData!$D:$O,11,FALSE))</f>
        <v>#N/A</v>
      </c>
      <c r="P372" s="99" t="str">
        <f>IF(VLOOKUP($D372,StagingData!$D:$O,12,FALSE)=""," ",VLOOKUP($D372,StagingData!$D:$O,12,FALSE))</f>
        <v xml:space="preserve"> </v>
      </c>
      <c r="Q372" s="50"/>
    </row>
    <row r="373" spans="2:17" x14ac:dyDescent="0.3">
      <c r="B373" s="3">
        <f>IF(TRIM(D373)&lt;&gt;"",MAX($B$5:B372)+1,"")</f>
        <v>368</v>
      </c>
      <c r="C373" s="84" t="s">
        <v>79</v>
      </c>
      <c r="D373" s="84" t="s">
        <v>90</v>
      </c>
      <c r="E373" s="84" t="s">
        <v>318</v>
      </c>
      <c r="F373" s="84" t="s">
        <v>323</v>
      </c>
      <c r="G373" s="3" t="str">
        <f>IFERROR(VLOOKUP($F373,'Table Names'!A:B,2,FALSE),"")</f>
        <v>Item Actual Purchase Prices</v>
      </c>
      <c r="H373" s="3" t="str">
        <f>VLOOKUP($D373,StagingData!$D:$O,4,FALSE)</f>
        <v>No</v>
      </c>
      <c r="J373" s="98" t="str">
        <f>IF(VLOOKUP(D373,StagingData!D:O,6,FALSE)=""," ",VLOOKUP(D373,StagingData!D:O,6,FALSE))</f>
        <v xml:space="preserve"> </v>
      </c>
      <c r="K373" s="99" t="str">
        <f>IF(VLOOKUP($D373,StagingData!$D:$O,7,FALSE)=""," ",VLOOKUP($D373,StagingData!$D:$O,7,FALSE))</f>
        <v xml:space="preserve"> </v>
      </c>
      <c r="L373" s="99" t="str">
        <f>IF(VLOOKUP($D373,StagingData!$D:$O,8,FALSE)=""," ",VLOOKUP($D373,StagingData!$D:$O,8,FALSE))</f>
        <v xml:space="preserve"> </v>
      </c>
      <c r="M373" s="99" t="str">
        <f>IF(VLOOKUP($D373,StagingData!$D:$O,9,FALSE)=""," ",VLOOKUP($D373,StagingData!$D:$O,9,FALSE))</f>
        <v xml:space="preserve"> </v>
      </c>
      <c r="N373" s="99" t="e">
        <f>IF(VLOOKUP($D373,StagingData!$D:$O,10,FALSE)=""," ",VLOOKUP($D373,StagingData!$D:$O,10,FALSE))</f>
        <v>#N/A</v>
      </c>
      <c r="O373" s="99" t="e">
        <f>IF(VLOOKUP($D373,StagingData!$D:$O,11,FALSE)=""," ",VLOOKUP($D373,StagingData!$D:$O,11,FALSE))</f>
        <v>#N/A</v>
      </c>
      <c r="P373" s="99" t="str">
        <f>IF(VLOOKUP($D373,StagingData!$D:$O,12,FALSE)=""," ",VLOOKUP($D373,StagingData!$D:$O,12,FALSE))</f>
        <v xml:space="preserve"> </v>
      </c>
      <c r="Q373" s="50"/>
    </row>
    <row r="374" spans="2:17" x14ac:dyDescent="0.3">
      <c r="B374" s="3">
        <f>IF(TRIM(D374)&lt;&gt;"",MAX($B$5:B373)+1,"")</f>
        <v>369</v>
      </c>
      <c r="C374" s="84" t="s">
        <v>79</v>
      </c>
      <c r="D374" s="84" t="s">
        <v>90</v>
      </c>
      <c r="E374" s="84" t="s">
        <v>318</v>
      </c>
      <c r="F374" s="84" t="s">
        <v>324</v>
      </c>
      <c r="G374" s="3" t="str">
        <f>IFERROR(VLOOKUP($F374,'Table Names'!A:B,2,FALSE),"")</f>
        <v>Item Sales</v>
      </c>
      <c r="H374" s="3" t="str">
        <f>VLOOKUP($D374,StagingData!$D:$O,4,FALSE)</f>
        <v>No</v>
      </c>
      <c r="J374" s="98" t="str">
        <f>IF(VLOOKUP(D374,StagingData!D:O,6,FALSE)=""," ",VLOOKUP(D374,StagingData!D:O,6,FALSE))</f>
        <v xml:space="preserve"> </v>
      </c>
      <c r="K374" s="99" t="str">
        <f>IF(VLOOKUP($D374,StagingData!$D:$O,7,FALSE)=""," ",VLOOKUP($D374,StagingData!$D:$O,7,FALSE))</f>
        <v xml:space="preserve"> </v>
      </c>
      <c r="L374" s="99" t="str">
        <f>IF(VLOOKUP($D374,StagingData!$D:$O,8,FALSE)=""," ",VLOOKUP($D374,StagingData!$D:$O,8,FALSE))</f>
        <v xml:space="preserve"> </v>
      </c>
      <c r="M374" s="99" t="str">
        <f>IF(VLOOKUP($D374,StagingData!$D:$O,9,FALSE)=""," ",VLOOKUP($D374,StagingData!$D:$O,9,FALSE))</f>
        <v xml:space="preserve"> </v>
      </c>
      <c r="N374" s="99" t="e">
        <f>IF(VLOOKUP($D374,StagingData!$D:$O,10,FALSE)=""," ",VLOOKUP($D374,StagingData!$D:$O,10,FALSE))</f>
        <v>#N/A</v>
      </c>
      <c r="O374" s="99" t="e">
        <f>IF(VLOOKUP($D374,StagingData!$D:$O,11,FALSE)=""," ",VLOOKUP($D374,StagingData!$D:$O,11,FALSE))</f>
        <v>#N/A</v>
      </c>
      <c r="P374" s="99" t="str">
        <f>IF(VLOOKUP($D374,StagingData!$D:$O,12,FALSE)=""," ",VLOOKUP($D374,StagingData!$D:$O,12,FALSE))</f>
        <v xml:space="preserve"> </v>
      </c>
      <c r="Q374" s="50"/>
    </row>
    <row r="375" spans="2:17" x14ac:dyDescent="0.3">
      <c r="B375" s="3">
        <f>IF(TRIM(D375)&lt;&gt;"",MAX($B$5:B374)+1,"")</f>
        <v>370</v>
      </c>
      <c r="C375" s="84" t="s">
        <v>79</v>
      </c>
      <c r="D375" s="84" t="s">
        <v>90</v>
      </c>
      <c r="E375" s="84" t="s">
        <v>318</v>
      </c>
      <c r="F375" s="84" t="s">
        <v>348</v>
      </c>
      <c r="G375" s="3" t="str">
        <f>IFERROR(VLOOKUP($F375,'Table Names'!A:B,2,FALSE),"")</f>
        <v>Item Costing Data</v>
      </c>
      <c r="H375" s="3" t="str">
        <f>VLOOKUP($D375,StagingData!$D:$O,4,FALSE)</f>
        <v>No</v>
      </c>
      <c r="J375" s="98" t="str">
        <f>IF(VLOOKUP(D375,StagingData!D:O,6,FALSE)=""," ",VLOOKUP(D375,StagingData!D:O,6,FALSE))</f>
        <v xml:space="preserve"> </v>
      </c>
      <c r="K375" s="99" t="str">
        <f>IF(VLOOKUP($D375,StagingData!$D:$O,7,FALSE)=""," ",VLOOKUP($D375,StagingData!$D:$O,7,FALSE))</f>
        <v xml:space="preserve"> </v>
      </c>
      <c r="L375" s="99" t="str">
        <f>IF(VLOOKUP($D375,StagingData!$D:$O,8,FALSE)=""," ",VLOOKUP($D375,StagingData!$D:$O,8,FALSE))</f>
        <v xml:space="preserve"> </v>
      </c>
      <c r="M375" s="99" t="str">
        <f>IF(VLOOKUP($D375,StagingData!$D:$O,9,FALSE)=""," ",VLOOKUP($D375,StagingData!$D:$O,9,FALSE))</f>
        <v xml:space="preserve"> </v>
      </c>
      <c r="N375" s="99" t="e">
        <f>IF(VLOOKUP($D375,StagingData!$D:$O,10,FALSE)=""," ",VLOOKUP($D375,StagingData!$D:$O,10,FALSE))</f>
        <v>#N/A</v>
      </c>
      <c r="O375" s="99" t="e">
        <f>IF(VLOOKUP($D375,StagingData!$D:$O,11,FALSE)=""," ",VLOOKUP($D375,StagingData!$D:$O,11,FALSE))</f>
        <v>#N/A</v>
      </c>
      <c r="P375" s="99" t="str">
        <f>IF(VLOOKUP($D375,StagingData!$D:$O,12,FALSE)=""," ",VLOOKUP($D375,StagingData!$D:$O,12,FALSE))</f>
        <v xml:space="preserve"> </v>
      </c>
      <c r="Q375" s="50"/>
    </row>
    <row r="376" spans="2:17" x14ac:dyDescent="0.3">
      <c r="B376" s="3">
        <f>IF(TRIM(D376)&lt;&gt;"",MAX($B$5:B375)+1,"")</f>
        <v>371</v>
      </c>
      <c r="C376" s="84" t="s">
        <v>79</v>
      </c>
      <c r="D376" s="84" t="s">
        <v>90</v>
      </c>
      <c r="E376" s="84" t="s">
        <v>318</v>
      </c>
      <c r="F376" s="84" t="s">
        <v>326</v>
      </c>
      <c r="G376" s="3" t="str">
        <f>IFERROR(VLOOKUP($F376,'Table Names'!A:B,2,FALSE),"")</f>
        <v>Item - Production</v>
      </c>
      <c r="H376" s="3" t="str">
        <f>VLOOKUP($D376,StagingData!$D:$O,4,FALSE)</f>
        <v>No</v>
      </c>
      <c r="J376" s="98" t="str">
        <f>IF(VLOOKUP(D376,StagingData!D:O,6,FALSE)=""," ",VLOOKUP(D376,StagingData!D:O,6,FALSE))</f>
        <v xml:space="preserve"> </v>
      </c>
      <c r="K376" s="99" t="str">
        <f>IF(VLOOKUP($D376,StagingData!$D:$O,7,FALSE)=""," ",VLOOKUP($D376,StagingData!$D:$O,7,FALSE))</f>
        <v xml:space="preserve"> </v>
      </c>
      <c r="L376" s="99" t="str">
        <f>IF(VLOOKUP($D376,StagingData!$D:$O,8,FALSE)=""," ",VLOOKUP($D376,StagingData!$D:$O,8,FALSE))</f>
        <v xml:space="preserve"> </v>
      </c>
      <c r="M376" s="99" t="str">
        <f>IF(VLOOKUP($D376,StagingData!$D:$O,9,FALSE)=""," ",VLOOKUP($D376,StagingData!$D:$O,9,FALSE))</f>
        <v xml:space="preserve"> </v>
      </c>
      <c r="N376" s="99" t="e">
        <f>IF(VLOOKUP($D376,StagingData!$D:$O,10,FALSE)=""," ",VLOOKUP($D376,StagingData!$D:$O,10,FALSE))</f>
        <v>#N/A</v>
      </c>
      <c r="O376" s="99" t="e">
        <f>IF(VLOOKUP($D376,StagingData!$D:$O,11,FALSE)=""," ",VLOOKUP($D376,StagingData!$D:$O,11,FALSE))</f>
        <v>#N/A</v>
      </c>
      <c r="P376" s="99" t="str">
        <f>IF(VLOOKUP($D376,StagingData!$D:$O,12,FALSE)=""," ",VLOOKUP($D376,StagingData!$D:$O,12,FALSE))</f>
        <v xml:space="preserve"> </v>
      </c>
      <c r="Q376" s="50"/>
    </row>
    <row r="377" spans="2:17" x14ac:dyDescent="0.3">
      <c r="B377" s="3">
        <f>IF(TRIM(D377)&lt;&gt;"",MAX($B$5:B376)+1,"")</f>
        <v>372</v>
      </c>
      <c r="C377" s="84" t="s">
        <v>79</v>
      </c>
      <c r="D377" s="84" t="s">
        <v>90</v>
      </c>
      <c r="E377" s="84" t="s">
        <v>318</v>
      </c>
      <c r="F377" s="84" t="s">
        <v>327</v>
      </c>
      <c r="G377" s="3" t="str">
        <f>IFERROR(VLOOKUP($F377,'Table Names'!A:B,2,FALSE),"")</f>
        <v>Tools</v>
      </c>
      <c r="H377" s="3" t="str">
        <f>VLOOKUP($D377,StagingData!$D:$O,4,FALSE)</f>
        <v>No</v>
      </c>
      <c r="J377" s="98" t="str">
        <f>IF(VLOOKUP(D377,StagingData!D:O,6,FALSE)=""," ",VLOOKUP(D377,StagingData!D:O,6,FALSE))</f>
        <v xml:space="preserve"> </v>
      </c>
      <c r="K377" s="99" t="str">
        <f>IF(VLOOKUP($D377,StagingData!$D:$O,7,FALSE)=""," ",VLOOKUP($D377,StagingData!$D:$O,7,FALSE))</f>
        <v xml:space="preserve"> </v>
      </c>
      <c r="L377" s="99" t="str">
        <f>IF(VLOOKUP($D377,StagingData!$D:$O,8,FALSE)=""," ",VLOOKUP($D377,StagingData!$D:$O,8,FALSE))</f>
        <v xml:space="preserve"> </v>
      </c>
      <c r="M377" s="99" t="str">
        <f>IF(VLOOKUP($D377,StagingData!$D:$O,9,FALSE)=""," ",VLOOKUP($D377,StagingData!$D:$O,9,FALSE))</f>
        <v xml:space="preserve"> </v>
      </c>
      <c r="N377" s="99" t="e">
        <f>IF(VLOOKUP($D377,StagingData!$D:$O,10,FALSE)=""," ",VLOOKUP($D377,StagingData!$D:$O,10,FALSE))</f>
        <v>#N/A</v>
      </c>
      <c r="O377" s="99" t="e">
        <f>IF(VLOOKUP($D377,StagingData!$D:$O,11,FALSE)=""," ",VLOOKUP($D377,StagingData!$D:$O,11,FALSE))</f>
        <v>#N/A</v>
      </c>
      <c r="P377" s="99" t="str">
        <f>IF(VLOOKUP($D377,StagingData!$D:$O,12,FALSE)=""," ",VLOOKUP($D377,StagingData!$D:$O,12,FALSE))</f>
        <v xml:space="preserve"> </v>
      </c>
      <c r="Q377" s="50"/>
    </row>
    <row r="378" spans="2:17" x14ac:dyDescent="0.3">
      <c r="B378" s="3">
        <f>IF(TRIM(D378)&lt;&gt;"",MAX($B$5:B377)+1,"")</f>
        <v>373</v>
      </c>
      <c r="C378" s="84" t="s">
        <v>79</v>
      </c>
      <c r="D378" s="84" t="s">
        <v>90</v>
      </c>
      <c r="E378" s="84" t="s">
        <v>318</v>
      </c>
      <c r="F378" s="84" t="s">
        <v>328</v>
      </c>
      <c r="G378" s="3" t="str">
        <f>IFERROR(VLOOKUP($F378,'Table Names'!A:B,2,FALSE),"")</f>
        <v>Item Project Data</v>
      </c>
      <c r="H378" s="3" t="str">
        <f>VLOOKUP($D378,StagingData!$D:$O,4,FALSE)</f>
        <v>No</v>
      </c>
      <c r="J378" s="98" t="str">
        <f>IF(VLOOKUP(D378,StagingData!D:O,6,FALSE)=""," ",VLOOKUP(D378,StagingData!D:O,6,FALSE))</f>
        <v xml:space="preserve"> </v>
      </c>
      <c r="K378" s="99" t="str">
        <f>IF(VLOOKUP($D378,StagingData!$D:$O,7,FALSE)=""," ",VLOOKUP($D378,StagingData!$D:$O,7,FALSE))</f>
        <v xml:space="preserve"> </v>
      </c>
      <c r="L378" s="99" t="str">
        <f>IF(VLOOKUP($D378,StagingData!$D:$O,8,FALSE)=""," ",VLOOKUP($D378,StagingData!$D:$O,8,FALSE))</f>
        <v xml:space="preserve"> </v>
      </c>
      <c r="M378" s="99" t="str">
        <f>IF(VLOOKUP($D378,StagingData!$D:$O,9,FALSE)=""," ",VLOOKUP($D378,StagingData!$D:$O,9,FALSE))</f>
        <v xml:space="preserve"> </v>
      </c>
      <c r="N378" s="99" t="e">
        <f>IF(VLOOKUP($D378,StagingData!$D:$O,10,FALSE)=""," ",VLOOKUP($D378,StagingData!$D:$O,10,FALSE))</f>
        <v>#N/A</v>
      </c>
      <c r="O378" s="99" t="e">
        <f>IF(VLOOKUP($D378,StagingData!$D:$O,11,FALSE)=""," ",VLOOKUP($D378,StagingData!$D:$O,11,FALSE))</f>
        <v>#N/A</v>
      </c>
      <c r="P378" s="99" t="str">
        <f>IF(VLOOKUP($D378,StagingData!$D:$O,12,FALSE)=""," ",VLOOKUP($D378,StagingData!$D:$O,12,FALSE))</f>
        <v xml:space="preserve"> </v>
      </c>
      <c r="Q378" s="50"/>
    </row>
    <row r="379" spans="2:17" x14ac:dyDescent="0.3">
      <c r="B379" s="3">
        <f>IF(TRIM(D379)&lt;&gt;"",MAX($B$5:B378)+1,"")</f>
        <v>374</v>
      </c>
      <c r="C379" s="84" t="s">
        <v>79</v>
      </c>
      <c r="D379" s="84" t="s">
        <v>90</v>
      </c>
      <c r="E379" s="84" t="s">
        <v>318</v>
      </c>
      <c r="F379" s="84" t="s">
        <v>329</v>
      </c>
      <c r="G379" s="3" t="str">
        <f>IFERROR(VLOOKUP($F379,'Table Names'!A:B,2,FALSE),"")</f>
        <v>Items - Service</v>
      </c>
      <c r="H379" s="3" t="str">
        <f>VLOOKUP($D379,StagingData!$D:$O,4,FALSE)</f>
        <v>No</v>
      </c>
      <c r="J379" s="98" t="str">
        <f>IF(VLOOKUP(D379,StagingData!D:O,6,FALSE)=""," ",VLOOKUP(D379,StagingData!D:O,6,FALSE))</f>
        <v xml:space="preserve"> </v>
      </c>
      <c r="K379" s="99" t="str">
        <f>IF(VLOOKUP($D379,StagingData!$D:$O,7,FALSE)=""," ",VLOOKUP($D379,StagingData!$D:$O,7,FALSE))</f>
        <v xml:space="preserve"> </v>
      </c>
      <c r="L379" s="99" t="str">
        <f>IF(VLOOKUP($D379,StagingData!$D:$O,8,FALSE)=""," ",VLOOKUP($D379,StagingData!$D:$O,8,FALSE))</f>
        <v xml:space="preserve"> </v>
      </c>
      <c r="M379" s="99" t="str">
        <f>IF(VLOOKUP($D379,StagingData!$D:$O,9,FALSE)=""," ",VLOOKUP($D379,StagingData!$D:$O,9,FALSE))</f>
        <v xml:space="preserve"> </v>
      </c>
      <c r="N379" s="99" t="e">
        <f>IF(VLOOKUP($D379,StagingData!$D:$O,10,FALSE)=""," ",VLOOKUP($D379,StagingData!$D:$O,10,FALSE))</f>
        <v>#N/A</v>
      </c>
      <c r="O379" s="99" t="e">
        <f>IF(VLOOKUP($D379,StagingData!$D:$O,11,FALSE)=""," ",VLOOKUP($D379,StagingData!$D:$O,11,FALSE))</f>
        <v>#N/A</v>
      </c>
      <c r="P379" s="99" t="str">
        <f>IF(VLOOKUP($D379,StagingData!$D:$O,12,FALSE)=""," ",VLOOKUP($D379,StagingData!$D:$O,12,FALSE))</f>
        <v xml:space="preserve"> </v>
      </c>
      <c r="Q379" s="50"/>
    </row>
    <row r="380" spans="2:17" x14ac:dyDescent="0.3">
      <c r="B380" s="3">
        <f>IF(TRIM(D380)&lt;&gt;"",MAX($B$5:B379)+1,"")</f>
        <v>375</v>
      </c>
      <c r="C380" s="84" t="s">
        <v>79</v>
      </c>
      <c r="D380" s="84" t="s">
        <v>90</v>
      </c>
      <c r="E380" s="84" t="s">
        <v>318</v>
      </c>
      <c r="F380" s="84" t="s">
        <v>330</v>
      </c>
      <c r="G380" s="3" t="str">
        <f>IFERROR(VLOOKUP($F380,'Table Names'!A:B,2,FALSE),"")</f>
        <v>Item Warehousing Data</v>
      </c>
      <c r="H380" s="3" t="str">
        <f>VLOOKUP($D380,StagingData!$D:$O,4,FALSE)</f>
        <v>No</v>
      </c>
      <c r="J380" s="98" t="str">
        <f>IF(VLOOKUP(D380,StagingData!D:O,6,FALSE)=""," ",VLOOKUP(D380,StagingData!D:O,6,FALSE))</f>
        <v xml:space="preserve"> </v>
      </c>
      <c r="K380" s="99" t="str">
        <f>IF(VLOOKUP($D380,StagingData!$D:$O,7,FALSE)=""," ",VLOOKUP($D380,StagingData!$D:$O,7,FALSE))</f>
        <v xml:space="preserve"> </v>
      </c>
      <c r="L380" s="99" t="str">
        <f>IF(VLOOKUP($D380,StagingData!$D:$O,8,FALSE)=""," ",VLOOKUP($D380,StagingData!$D:$O,8,FALSE))</f>
        <v xml:space="preserve"> </v>
      </c>
      <c r="M380" s="99" t="str">
        <f>IF(VLOOKUP($D380,StagingData!$D:$O,9,FALSE)=""," ",VLOOKUP($D380,StagingData!$D:$O,9,FALSE))</f>
        <v xml:space="preserve"> </v>
      </c>
      <c r="N380" s="99" t="e">
        <f>IF(VLOOKUP($D380,StagingData!$D:$O,10,FALSE)=""," ",VLOOKUP($D380,StagingData!$D:$O,10,FALSE))</f>
        <v>#N/A</v>
      </c>
      <c r="O380" s="99" t="e">
        <f>IF(VLOOKUP($D380,StagingData!$D:$O,11,FALSE)=""," ",VLOOKUP($D380,StagingData!$D:$O,11,FALSE))</f>
        <v>#N/A</v>
      </c>
      <c r="P380" s="99" t="str">
        <f>IF(VLOOKUP($D380,StagingData!$D:$O,12,FALSE)=""," ",VLOOKUP($D380,StagingData!$D:$O,12,FALSE))</f>
        <v xml:space="preserve"> </v>
      </c>
      <c r="Q380" s="50"/>
    </row>
    <row r="381" spans="2:17" x14ac:dyDescent="0.3">
      <c r="B381" s="3">
        <f>IF(TRIM(D381)&lt;&gt;"",MAX($B$5:B380)+1,"")</f>
        <v>376</v>
      </c>
      <c r="C381" s="84" t="s">
        <v>79</v>
      </c>
      <c r="D381" s="84" t="s">
        <v>91</v>
      </c>
      <c r="E381" s="84" t="s">
        <v>318</v>
      </c>
      <c r="F381" s="84" t="s">
        <v>349</v>
      </c>
      <c r="G381" s="3" t="str">
        <f>IFERROR(VLOOKUP($F381,'Table Names'!A:B,2,FALSE),"")</f>
        <v>Items - Planning</v>
      </c>
      <c r="H381" s="3" t="str">
        <f>VLOOKUP($D381,StagingData!$D:$O,4,FALSE)</f>
        <v>No</v>
      </c>
      <c r="J381" s="98" t="str">
        <f>IF(VLOOKUP(D381,StagingData!D:O,6,FALSE)=""," ",VLOOKUP(D381,StagingData!D:O,6,FALSE))</f>
        <v xml:space="preserve"> </v>
      </c>
      <c r="K381" s="99" t="str">
        <f>IF(VLOOKUP($D381,StagingData!$D:$O,7,FALSE)=""," ",VLOOKUP($D381,StagingData!$D:$O,7,FALSE))</f>
        <v xml:space="preserve"> </v>
      </c>
      <c r="L381" s="99" t="str">
        <f>IF(VLOOKUP($D381,StagingData!$D:$O,8,FALSE)=""," ",VLOOKUP($D381,StagingData!$D:$O,8,FALSE))</f>
        <v xml:space="preserve"> </v>
      </c>
      <c r="M381" s="99" t="str">
        <f>IF(VLOOKUP($D381,StagingData!$D:$O,9,FALSE)=""," ",VLOOKUP($D381,StagingData!$D:$O,9,FALSE))</f>
        <v xml:space="preserve"> </v>
      </c>
      <c r="N381" s="99" t="e">
        <f>IF(VLOOKUP($D381,StagingData!$D:$O,10,FALSE)=""," ",VLOOKUP($D381,StagingData!$D:$O,10,FALSE))</f>
        <v>#N/A</v>
      </c>
      <c r="O381" s="99" t="e">
        <f>IF(VLOOKUP($D381,StagingData!$D:$O,11,FALSE)=""," ",VLOOKUP($D381,StagingData!$D:$O,11,FALSE))</f>
        <v>#N/A</v>
      </c>
      <c r="P381" s="99" t="str">
        <f>IF(VLOOKUP($D381,StagingData!$D:$O,12,FALSE)=""," ",VLOOKUP($D381,StagingData!$D:$O,12,FALSE))</f>
        <v xml:space="preserve"> </v>
      </c>
      <c r="Q381" s="50"/>
    </row>
    <row r="382" spans="2:17" x14ac:dyDescent="0.3">
      <c r="B382" s="3">
        <f>IF(TRIM(D382)&lt;&gt;"",MAX($B$5:B381)+1,"")</f>
        <v>377</v>
      </c>
      <c r="C382" s="84" t="s">
        <v>79</v>
      </c>
      <c r="D382" s="84" t="s">
        <v>91</v>
      </c>
      <c r="E382" s="84" t="s">
        <v>318</v>
      </c>
      <c r="F382" s="84" t="s">
        <v>319</v>
      </c>
      <c r="G382" s="3" t="str">
        <f>IFERROR(VLOOKUP($F382,'Table Names'!A:B,2,FALSE),"")</f>
        <v>Item - Freight Management</v>
      </c>
      <c r="H382" s="3" t="str">
        <f>VLOOKUP($D382,StagingData!$D:$O,4,FALSE)</f>
        <v>No</v>
      </c>
      <c r="J382" s="98" t="str">
        <f>IF(VLOOKUP(D382,StagingData!D:O,6,FALSE)=""," ",VLOOKUP(D382,StagingData!D:O,6,FALSE))</f>
        <v xml:space="preserve"> </v>
      </c>
      <c r="K382" s="99" t="str">
        <f>IF(VLOOKUP($D382,StagingData!$D:$O,7,FALSE)=""," ",VLOOKUP($D382,StagingData!$D:$O,7,FALSE))</f>
        <v xml:space="preserve"> </v>
      </c>
      <c r="L382" s="99" t="str">
        <f>IF(VLOOKUP($D382,StagingData!$D:$O,8,FALSE)=""," ",VLOOKUP($D382,StagingData!$D:$O,8,FALSE))</f>
        <v xml:space="preserve"> </v>
      </c>
      <c r="M382" s="99" t="str">
        <f>IF(VLOOKUP($D382,StagingData!$D:$O,9,FALSE)=""," ",VLOOKUP($D382,StagingData!$D:$O,9,FALSE))</f>
        <v xml:space="preserve"> </v>
      </c>
      <c r="N382" s="99" t="e">
        <f>IF(VLOOKUP($D382,StagingData!$D:$O,10,FALSE)=""," ",VLOOKUP($D382,StagingData!$D:$O,10,FALSE))</f>
        <v>#N/A</v>
      </c>
      <c r="O382" s="99" t="e">
        <f>IF(VLOOKUP($D382,StagingData!$D:$O,11,FALSE)=""," ",VLOOKUP($D382,StagingData!$D:$O,11,FALSE))</f>
        <v>#N/A</v>
      </c>
      <c r="P382" s="99" t="str">
        <f>IF(VLOOKUP($D382,StagingData!$D:$O,12,FALSE)=""," ",VLOOKUP($D382,StagingData!$D:$O,12,FALSE))</f>
        <v xml:space="preserve"> </v>
      </c>
      <c r="Q382" s="50"/>
    </row>
    <row r="383" spans="2:17" x14ac:dyDescent="0.3">
      <c r="B383" s="3">
        <f>IF(TRIM(D383)&lt;&gt;"",MAX($B$5:B382)+1,"")</f>
        <v>378</v>
      </c>
      <c r="C383" s="84" t="s">
        <v>79</v>
      </c>
      <c r="D383" s="84" t="s">
        <v>91</v>
      </c>
      <c r="E383" s="84" t="s">
        <v>318</v>
      </c>
      <c r="F383" s="84" t="s">
        <v>320</v>
      </c>
      <c r="G383" s="3" t="str">
        <f>IFERROR(VLOOKUP($F383,'Table Names'!A:B,2,FALSE),"")</f>
        <v>Item Quality Data</v>
      </c>
      <c r="H383" s="3" t="str">
        <f>VLOOKUP($D383,StagingData!$D:$O,4,FALSE)</f>
        <v>No</v>
      </c>
      <c r="J383" s="98" t="str">
        <f>IF(VLOOKUP(D383,StagingData!D:O,6,FALSE)=""," ",VLOOKUP(D383,StagingData!D:O,6,FALSE))</f>
        <v xml:space="preserve"> </v>
      </c>
      <c r="K383" s="99" t="str">
        <f>IF(VLOOKUP($D383,StagingData!$D:$O,7,FALSE)=""," ",VLOOKUP($D383,StagingData!$D:$O,7,FALSE))</f>
        <v xml:space="preserve"> </v>
      </c>
      <c r="L383" s="99" t="str">
        <f>IF(VLOOKUP($D383,StagingData!$D:$O,8,FALSE)=""," ",VLOOKUP($D383,StagingData!$D:$O,8,FALSE))</f>
        <v xml:space="preserve"> </v>
      </c>
      <c r="M383" s="99" t="str">
        <f>IF(VLOOKUP($D383,StagingData!$D:$O,9,FALSE)=""," ",VLOOKUP($D383,StagingData!$D:$O,9,FALSE))</f>
        <v xml:space="preserve"> </v>
      </c>
      <c r="N383" s="99" t="e">
        <f>IF(VLOOKUP($D383,StagingData!$D:$O,10,FALSE)=""," ",VLOOKUP($D383,StagingData!$D:$O,10,FALSE))</f>
        <v>#N/A</v>
      </c>
      <c r="O383" s="99" t="e">
        <f>IF(VLOOKUP($D383,StagingData!$D:$O,11,FALSE)=""," ",VLOOKUP($D383,StagingData!$D:$O,11,FALSE))</f>
        <v>#N/A</v>
      </c>
      <c r="P383" s="99" t="str">
        <f>IF(VLOOKUP($D383,StagingData!$D:$O,12,FALSE)=""," ",VLOOKUP($D383,StagingData!$D:$O,12,FALSE))</f>
        <v xml:space="preserve"> </v>
      </c>
      <c r="Q383" s="50"/>
    </row>
    <row r="384" spans="2:17" x14ac:dyDescent="0.3">
      <c r="B384" s="3">
        <f>IF(TRIM(D384)&lt;&gt;"",MAX($B$5:B383)+1,"")</f>
        <v>379</v>
      </c>
      <c r="C384" s="84" t="s">
        <v>79</v>
      </c>
      <c r="D384" s="84" t="s">
        <v>91</v>
      </c>
      <c r="E384" s="84" t="s">
        <v>318</v>
      </c>
      <c r="F384" s="84" t="s">
        <v>318</v>
      </c>
      <c r="G384" s="3" t="str">
        <f>IFERROR(VLOOKUP($F384,'Table Names'!A:B,2,FALSE),"")</f>
        <v>Items</v>
      </c>
      <c r="H384" s="3" t="str">
        <f>VLOOKUP($D384,StagingData!$D:$O,4,FALSE)</f>
        <v>No</v>
      </c>
      <c r="J384" s="98" t="str">
        <f>IF(VLOOKUP(D384,StagingData!D:O,6,FALSE)=""," ",VLOOKUP(D384,StagingData!D:O,6,FALSE))</f>
        <v xml:space="preserve"> </v>
      </c>
      <c r="K384" s="99" t="str">
        <f>IF(VLOOKUP($D384,StagingData!$D:$O,7,FALSE)=""," ",VLOOKUP($D384,StagingData!$D:$O,7,FALSE))</f>
        <v xml:space="preserve"> </v>
      </c>
      <c r="L384" s="99" t="str">
        <f>IF(VLOOKUP($D384,StagingData!$D:$O,8,FALSE)=""," ",VLOOKUP($D384,StagingData!$D:$O,8,FALSE))</f>
        <v xml:space="preserve"> </v>
      </c>
      <c r="M384" s="99" t="str">
        <f>IF(VLOOKUP($D384,StagingData!$D:$O,9,FALSE)=""," ",VLOOKUP($D384,StagingData!$D:$O,9,FALSE))</f>
        <v xml:space="preserve"> </v>
      </c>
      <c r="N384" s="99" t="e">
        <f>IF(VLOOKUP($D384,StagingData!$D:$O,10,FALSE)=""," ",VLOOKUP($D384,StagingData!$D:$O,10,FALSE))</f>
        <v>#N/A</v>
      </c>
      <c r="O384" s="99" t="e">
        <f>IF(VLOOKUP($D384,StagingData!$D:$O,11,FALSE)=""," ",VLOOKUP($D384,StagingData!$D:$O,11,FALSE))</f>
        <v>#N/A</v>
      </c>
      <c r="P384" s="99" t="str">
        <f>IF(VLOOKUP($D384,StagingData!$D:$O,12,FALSE)=""," ",VLOOKUP($D384,StagingData!$D:$O,12,FALSE))</f>
        <v xml:space="preserve"> </v>
      </c>
      <c r="Q384" s="50"/>
    </row>
    <row r="385" spans="2:17" x14ac:dyDescent="0.3">
      <c r="B385" s="3">
        <f>IF(TRIM(D385)&lt;&gt;"",MAX($B$5:B384)+1,"")</f>
        <v>380</v>
      </c>
      <c r="C385" s="84" t="s">
        <v>79</v>
      </c>
      <c r="D385" s="84" t="s">
        <v>91</v>
      </c>
      <c r="E385" s="84" t="s">
        <v>318</v>
      </c>
      <c r="F385" s="84" t="s">
        <v>321</v>
      </c>
      <c r="G385" s="3" t="str">
        <f>IFERROR(VLOOKUP($F385,'Table Names'!A:B,2,FALSE),"")</f>
        <v>Items - Ordering</v>
      </c>
      <c r="H385" s="3" t="str">
        <f>VLOOKUP($D385,StagingData!$D:$O,4,FALSE)</f>
        <v>No</v>
      </c>
      <c r="J385" s="98" t="str">
        <f>IF(VLOOKUP(D385,StagingData!D:O,6,FALSE)=""," ",VLOOKUP(D385,StagingData!D:O,6,FALSE))</f>
        <v xml:space="preserve"> </v>
      </c>
      <c r="K385" s="99" t="str">
        <f>IF(VLOOKUP($D385,StagingData!$D:$O,7,FALSE)=""," ",VLOOKUP($D385,StagingData!$D:$O,7,FALSE))</f>
        <v xml:space="preserve"> </v>
      </c>
      <c r="L385" s="99" t="str">
        <f>IF(VLOOKUP($D385,StagingData!$D:$O,8,FALSE)=""," ",VLOOKUP($D385,StagingData!$D:$O,8,FALSE))</f>
        <v xml:space="preserve"> </v>
      </c>
      <c r="M385" s="99" t="str">
        <f>IF(VLOOKUP($D385,StagingData!$D:$O,9,FALSE)=""," ",VLOOKUP($D385,StagingData!$D:$O,9,FALSE))</f>
        <v xml:space="preserve"> </v>
      </c>
      <c r="N385" s="99" t="e">
        <f>IF(VLOOKUP($D385,StagingData!$D:$O,10,FALSE)=""," ",VLOOKUP($D385,StagingData!$D:$O,10,FALSE))</f>
        <v>#N/A</v>
      </c>
      <c r="O385" s="99" t="e">
        <f>IF(VLOOKUP($D385,StagingData!$D:$O,11,FALSE)=""," ",VLOOKUP($D385,StagingData!$D:$O,11,FALSE))</f>
        <v>#N/A</v>
      </c>
      <c r="P385" s="99" t="str">
        <f>IF(VLOOKUP($D385,StagingData!$D:$O,12,FALSE)=""," ",VLOOKUP($D385,StagingData!$D:$O,12,FALSE))</f>
        <v xml:space="preserve"> </v>
      </c>
      <c r="Q385" s="50"/>
    </row>
    <row r="386" spans="2:17" x14ac:dyDescent="0.3">
      <c r="B386" s="3">
        <f>IF(TRIM(D386)&lt;&gt;"",MAX($B$5:B385)+1,"")</f>
        <v>381</v>
      </c>
      <c r="C386" s="84" t="s">
        <v>79</v>
      </c>
      <c r="D386" s="84" t="s">
        <v>91</v>
      </c>
      <c r="E386" s="84" t="s">
        <v>318</v>
      </c>
      <c r="F386" s="84" t="s">
        <v>322</v>
      </c>
      <c r="G386" s="3" t="str">
        <f>IFERROR(VLOOKUP($F386,'Table Names'!A:B,2,FALSE),"")</f>
        <v>Item - Purchase</v>
      </c>
      <c r="H386" s="3" t="str">
        <f>VLOOKUP($D386,StagingData!$D:$O,4,FALSE)</f>
        <v>No</v>
      </c>
      <c r="J386" s="98" t="str">
        <f>IF(VLOOKUP(D386,StagingData!D:O,6,FALSE)=""," ",VLOOKUP(D386,StagingData!D:O,6,FALSE))</f>
        <v xml:space="preserve"> </v>
      </c>
      <c r="K386" s="99" t="str">
        <f>IF(VLOOKUP($D386,StagingData!$D:$O,7,FALSE)=""," ",VLOOKUP($D386,StagingData!$D:$O,7,FALSE))</f>
        <v xml:space="preserve"> </v>
      </c>
      <c r="L386" s="99" t="str">
        <f>IF(VLOOKUP($D386,StagingData!$D:$O,8,FALSE)=""," ",VLOOKUP($D386,StagingData!$D:$O,8,FALSE))</f>
        <v xml:space="preserve"> </v>
      </c>
      <c r="M386" s="99" t="str">
        <f>IF(VLOOKUP($D386,StagingData!$D:$O,9,FALSE)=""," ",VLOOKUP($D386,StagingData!$D:$O,9,FALSE))</f>
        <v xml:space="preserve"> </v>
      </c>
      <c r="N386" s="99" t="e">
        <f>IF(VLOOKUP($D386,StagingData!$D:$O,10,FALSE)=""," ",VLOOKUP($D386,StagingData!$D:$O,10,FALSE))</f>
        <v>#N/A</v>
      </c>
      <c r="O386" s="99" t="e">
        <f>IF(VLOOKUP($D386,StagingData!$D:$O,11,FALSE)=""," ",VLOOKUP($D386,StagingData!$D:$O,11,FALSE))</f>
        <v>#N/A</v>
      </c>
      <c r="P386" s="99" t="str">
        <f>IF(VLOOKUP($D386,StagingData!$D:$O,12,FALSE)=""," ",VLOOKUP($D386,StagingData!$D:$O,12,FALSE))</f>
        <v xml:space="preserve"> </v>
      </c>
      <c r="Q386" s="50"/>
    </row>
    <row r="387" spans="2:17" x14ac:dyDescent="0.3">
      <c r="B387" s="3">
        <f>IF(TRIM(D387)&lt;&gt;"",MAX($B$5:B386)+1,"")</f>
        <v>382</v>
      </c>
      <c r="C387" s="84" t="s">
        <v>79</v>
      </c>
      <c r="D387" s="84" t="s">
        <v>91</v>
      </c>
      <c r="E387" s="84" t="s">
        <v>318</v>
      </c>
      <c r="F387" s="84" t="s">
        <v>323</v>
      </c>
      <c r="G387" s="3" t="str">
        <f>IFERROR(VLOOKUP($F387,'Table Names'!A:B,2,FALSE),"")</f>
        <v>Item Actual Purchase Prices</v>
      </c>
      <c r="H387" s="3" t="str">
        <f>VLOOKUP($D387,StagingData!$D:$O,4,FALSE)</f>
        <v>No</v>
      </c>
      <c r="J387" s="98" t="str">
        <f>IF(VLOOKUP(D387,StagingData!D:O,6,FALSE)=""," ",VLOOKUP(D387,StagingData!D:O,6,FALSE))</f>
        <v xml:space="preserve"> </v>
      </c>
      <c r="K387" s="99" t="str">
        <f>IF(VLOOKUP($D387,StagingData!$D:$O,7,FALSE)=""," ",VLOOKUP($D387,StagingData!$D:$O,7,FALSE))</f>
        <v xml:space="preserve"> </v>
      </c>
      <c r="L387" s="99" t="str">
        <f>IF(VLOOKUP($D387,StagingData!$D:$O,8,FALSE)=""," ",VLOOKUP($D387,StagingData!$D:$O,8,FALSE))</f>
        <v xml:space="preserve"> </v>
      </c>
      <c r="M387" s="99" t="str">
        <f>IF(VLOOKUP($D387,StagingData!$D:$O,9,FALSE)=""," ",VLOOKUP($D387,StagingData!$D:$O,9,FALSE))</f>
        <v xml:space="preserve"> </v>
      </c>
      <c r="N387" s="99" t="e">
        <f>IF(VLOOKUP($D387,StagingData!$D:$O,10,FALSE)=""," ",VLOOKUP($D387,StagingData!$D:$O,10,FALSE))</f>
        <v>#N/A</v>
      </c>
      <c r="O387" s="99" t="e">
        <f>IF(VLOOKUP($D387,StagingData!$D:$O,11,FALSE)=""," ",VLOOKUP($D387,StagingData!$D:$O,11,FALSE))</f>
        <v>#N/A</v>
      </c>
      <c r="P387" s="99" t="str">
        <f>IF(VLOOKUP($D387,StagingData!$D:$O,12,FALSE)=""," ",VLOOKUP($D387,StagingData!$D:$O,12,FALSE))</f>
        <v xml:space="preserve"> </v>
      </c>
      <c r="Q387" s="50"/>
    </row>
    <row r="388" spans="2:17" x14ac:dyDescent="0.3">
      <c r="B388" s="3">
        <f>IF(TRIM(D388)&lt;&gt;"",MAX($B$5:B387)+1,"")</f>
        <v>383</v>
      </c>
      <c r="C388" s="84" t="s">
        <v>79</v>
      </c>
      <c r="D388" s="84" t="s">
        <v>91</v>
      </c>
      <c r="E388" s="84" t="s">
        <v>318</v>
      </c>
      <c r="F388" s="84" t="s">
        <v>324</v>
      </c>
      <c r="G388" s="3" t="str">
        <f>IFERROR(VLOOKUP($F388,'Table Names'!A:B,2,FALSE),"")</f>
        <v>Item Sales</v>
      </c>
      <c r="H388" s="3" t="str">
        <f>VLOOKUP($D388,StagingData!$D:$O,4,FALSE)</f>
        <v>No</v>
      </c>
      <c r="J388" s="98" t="str">
        <f>IF(VLOOKUP(D388,StagingData!D:O,6,FALSE)=""," ",VLOOKUP(D388,StagingData!D:O,6,FALSE))</f>
        <v xml:space="preserve"> </v>
      </c>
      <c r="K388" s="99" t="str">
        <f>IF(VLOOKUP($D388,StagingData!$D:$O,7,FALSE)=""," ",VLOOKUP($D388,StagingData!$D:$O,7,FALSE))</f>
        <v xml:space="preserve"> </v>
      </c>
      <c r="L388" s="99" t="str">
        <f>IF(VLOOKUP($D388,StagingData!$D:$O,8,FALSE)=""," ",VLOOKUP($D388,StagingData!$D:$O,8,FALSE))</f>
        <v xml:space="preserve"> </v>
      </c>
      <c r="M388" s="99" t="str">
        <f>IF(VLOOKUP($D388,StagingData!$D:$O,9,FALSE)=""," ",VLOOKUP($D388,StagingData!$D:$O,9,FALSE))</f>
        <v xml:space="preserve"> </v>
      </c>
      <c r="N388" s="99" t="e">
        <f>IF(VLOOKUP($D388,StagingData!$D:$O,10,FALSE)=""," ",VLOOKUP($D388,StagingData!$D:$O,10,FALSE))</f>
        <v>#N/A</v>
      </c>
      <c r="O388" s="99" t="e">
        <f>IF(VLOOKUP($D388,StagingData!$D:$O,11,FALSE)=""," ",VLOOKUP($D388,StagingData!$D:$O,11,FALSE))</f>
        <v>#N/A</v>
      </c>
      <c r="P388" s="99" t="str">
        <f>IF(VLOOKUP($D388,StagingData!$D:$O,12,FALSE)=""," ",VLOOKUP($D388,StagingData!$D:$O,12,FALSE))</f>
        <v xml:space="preserve"> </v>
      </c>
      <c r="Q388" s="50"/>
    </row>
    <row r="389" spans="2:17" x14ac:dyDescent="0.3">
      <c r="B389" s="3">
        <f>IF(TRIM(D389)&lt;&gt;"",MAX($B$5:B388)+1,"")</f>
        <v>384</v>
      </c>
      <c r="C389" s="84" t="s">
        <v>79</v>
      </c>
      <c r="D389" s="84" t="s">
        <v>91</v>
      </c>
      <c r="E389" s="84" t="s">
        <v>318</v>
      </c>
      <c r="F389" s="84" t="s">
        <v>348</v>
      </c>
      <c r="G389" s="3" t="str">
        <f>IFERROR(VLOOKUP($F389,'Table Names'!A:B,2,FALSE),"")</f>
        <v>Item Costing Data</v>
      </c>
      <c r="H389" s="3" t="str">
        <f>VLOOKUP($D389,StagingData!$D:$O,4,FALSE)</f>
        <v>No</v>
      </c>
      <c r="J389" s="98" t="str">
        <f>IF(VLOOKUP(D389,StagingData!D:O,6,FALSE)=""," ",VLOOKUP(D389,StagingData!D:O,6,FALSE))</f>
        <v xml:space="preserve"> </v>
      </c>
      <c r="K389" s="99" t="str">
        <f>IF(VLOOKUP($D389,StagingData!$D:$O,7,FALSE)=""," ",VLOOKUP($D389,StagingData!$D:$O,7,FALSE))</f>
        <v xml:space="preserve"> </v>
      </c>
      <c r="L389" s="99" t="str">
        <f>IF(VLOOKUP($D389,StagingData!$D:$O,8,FALSE)=""," ",VLOOKUP($D389,StagingData!$D:$O,8,FALSE))</f>
        <v xml:space="preserve"> </v>
      </c>
      <c r="M389" s="99" t="str">
        <f>IF(VLOOKUP($D389,StagingData!$D:$O,9,FALSE)=""," ",VLOOKUP($D389,StagingData!$D:$O,9,FALSE))</f>
        <v xml:space="preserve"> </v>
      </c>
      <c r="N389" s="99" t="e">
        <f>IF(VLOOKUP($D389,StagingData!$D:$O,10,FALSE)=""," ",VLOOKUP($D389,StagingData!$D:$O,10,FALSE))</f>
        <v>#N/A</v>
      </c>
      <c r="O389" s="99" t="e">
        <f>IF(VLOOKUP($D389,StagingData!$D:$O,11,FALSE)=""," ",VLOOKUP($D389,StagingData!$D:$O,11,FALSE))</f>
        <v>#N/A</v>
      </c>
      <c r="P389" s="99" t="str">
        <f>IF(VLOOKUP($D389,StagingData!$D:$O,12,FALSE)=""," ",VLOOKUP($D389,StagingData!$D:$O,12,FALSE))</f>
        <v xml:space="preserve"> </v>
      </c>
      <c r="Q389" s="50"/>
    </row>
    <row r="390" spans="2:17" x14ac:dyDescent="0.3">
      <c r="B390" s="3">
        <f>IF(TRIM(D390)&lt;&gt;"",MAX($B$5:B389)+1,"")</f>
        <v>385</v>
      </c>
      <c r="C390" s="84" t="s">
        <v>79</v>
      </c>
      <c r="D390" s="84" t="s">
        <v>91</v>
      </c>
      <c r="E390" s="84" t="s">
        <v>318</v>
      </c>
      <c r="F390" s="84" t="s">
        <v>326</v>
      </c>
      <c r="G390" s="3" t="str">
        <f>IFERROR(VLOOKUP($F390,'Table Names'!A:B,2,FALSE),"")</f>
        <v>Item - Production</v>
      </c>
      <c r="H390" s="3" t="str">
        <f>VLOOKUP($D390,StagingData!$D:$O,4,FALSE)</f>
        <v>No</v>
      </c>
      <c r="J390" s="98" t="str">
        <f>IF(VLOOKUP(D390,StagingData!D:O,6,FALSE)=""," ",VLOOKUP(D390,StagingData!D:O,6,FALSE))</f>
        <v xml:space="preserve"> </v>
      </c>
      <c r="K390" s="99" t="str">
        <f>IF(VLOOKUP($D390,StagingData!$D:$O,7,FALSE)=""," ",VLOOKUP($D390,StagingData!$D:$O,7,FALSE))</f>
        <v xml:space="preserve"> </v>
      </c>
      <c r="L390" s="99" t="str">
        <f>IF(VLOOKUP($D390,StagingData!$D:$O,8,FALSE)=""," ",VLOOKUP($D390,StagingData!$D:$O,8,FALSE))</f>
        <v xml:space="preserve"> </v>
      </c>
      <c r="M390" s="99" t="str">
        <f>IF(VLOOKUP($D390,StagingData!$D:$O,9,FALSE)=""," ",VLOOKUP($D390,StagingData!$D:$O,9,FALSE))</f>
        <v xml:space="preserve"> </v>
      </c>
      <c r="N390" s="99" t="e">
        <f>IF(VLOOKUP($D390,StagingData!$D:$O,10,FALSE)=""," ",VLOOKUP($D390,StagingData!$D:$O,10,FALSE))</f>
        <v>#N/A</v>
      </c>
      <c r="O390" s="99" t="e">
        <f>IF(VLOOKUP($D390,StagingData!$D:$O,11,FALSE)=""," ",VLOOKUP($D390,StagingData!$D:$O,11,FALSE))</f>
        <v>#N/A</v>
      </c>
      <c r="P390" s="99" t="str">
        <f>IF(VLOOKUP($D390,StagingData!$D:$O,12,FALSE)=""," ",VLOOKUP($D390,StagingData!$D:$O,12,FALSE))</f>
        <v xml:space="preserve"> </v>
      </c>
      <c r="Q390" s="50"/>
    </row>
    <row r="391" spans="2:17" x14ac:dyDescent="0.3">
      <c r="B391" s="3">
        <f>IF(TRIM(D391)&lt;&gt;"",MAX($B$5:B390)+1,"")</f>
        <v>386</v>
      </c>
      <c r="C391" s="84" t="s">
        <v>79</v>
      </c>
      <c r="D391" s="84" t="s">
        <v>91</v>
      </c>
      <c r="E391" s="84" t="s">
        <v>318</v>
      </c>
      <c r="F391" s="84" t="s">
        <v>327</v>
      </c>
      <c r="G391" s="3" t="str">
        <f>IFERROR(VLOOKUP($F391,'Table Names'!A:B,2,FALSE),"")</f>
        <v>Tools</v>
      </c>
      <c r="H391" s="3" t="str">
        <f>VLOOKUP($D391,StagingData!$D:$O,4,FALSE)</f>
        <v>No</v>
      </c>
      <c r="J391" s="98" t="str">
        <f>IF(VLOOKUP(D391,StagingData!D:O,6,FALSE)=""," ",VLOOKUP(D391,StagingData!D:O,6,FALSE))</f>
        <v xml:space="preserve"> </v>
      </c>
      <c r="K391" s="99" t="str">
        <f>IF(VLOOKUP($D391,StagingData!$D:$O,7,FALSE)=""," ",VLOOKUP($D391,StagingData!$D:$O,7,FALSE))</f>
        <v xml:space="preserve"> </v>
      </c>
      <c r="L391" s="99" t="str">
        <f>IF(VLOOKUP($D391,StagingData!$D:$O,8,FALSE)=""," ",VLOOKUP($D391,StagingData!$D:$O,8,FALSE))</f>
        <v xml:space="preserve"> </v>
      </c>
      <c r="M391" s="99" t="str">
        <f>IF(VLOOKUP($D391,StagingData!$D:$O,9,FALSE)=""," ",VLOOKUP($D391,StagingData!$D:$O,9,FALSE))</f>
        <v xml:space="preserve"> </v>
      </c>
      <c r="N391" s="99" t="e">
        <f>IF(VLOOKUP($D391,StagingData!$D:$O,10,FALSE)=""," ",VLOOKUP($D391,StagingData!$D:$O,10,FALSE))</f>
        <v>#N/A</v>
      </c>
      <c r="O391" s="99" t="e">
        <f>IF(VLOOKUP($D391,StagingData!$D:$O,11,FALSE)=""," ",VLOOKUP($D391,StagingData!$D:$O,11,FALSE))</f>
        <v>#N/A</v>
      </c>
      <c r="P391" s="99" t="str">
        <f>IF(VLOOKUP($D391,StagingData!$D:$O,12,FALSE)=""," ",VLOOKUP($D391,StagingData!$D:$O,12,FALSE))</f>
        <v xml:space="preserve"> </v>
      </c>
      <c r="Q391" s="50"/>
    </row>
    <row r="392" spans="2:17" x14ac:dyDescent="0.3">
      <c r="B392" s="3">
        <f>IF(TRIM(D392)&lt;&gt;"",MAX($B$5:B391)+1,"")</f>
        <v>387</v>
      </c>
      <c r="C392" s="84" t="s">
        <v>79</v>
      </c>
      <c r="D392" s="84" t="s">
        <v>91</v>
      </c>
      <c r="E392" s="84" t="s">
        <v>318</v>
      </c>
      <c r="F392" s="84" t="s">
        <v>328</v>
      </c>
      <c r="G392" s="3" t="str">
        <f>IFERROR(VLOOKUP($F392,'Table Names'!A:B,2,FALSE),"")</f>
        <v>Item Project Data</v>
      </c>
      <c r="H392" s="3" t="str">
        <f>VLOOKUP($D392,StagingData!$D:$O,4,FALSE)</f>
        <v>No</v>
      </c>
      <c r="J392" s="98" t="str">
        <f>IF(VLOOKUP(D392,StagingData!D:O,6,FALSE)=""," ",VLOOKUP(D392,StagingData!D:O,6,FALSE))</f>
        <v xml:space="preserve"> </v>
      </c>
      <c r="K392" s="99" t="str">
        <f>IF(VLOOKUP($D392,StagingData!$D:$O,7,FALSE)=""," ",VLOOKUP($D392,StagingData!$D:$O,7,FALSE))</f>
        <v xml:space="preserve"> </v>
      </c>
      <c r="L392" s="99" t="str">
        <f>IF(VLOOKUP($D392,StagingData!$D:$O,8,FALSE)=""," ",VLOOKUP($D392,StagingData!$D:$O,8,FALSE))</f>
        <v xml:space="preserve"> </v>
      </c>
      <c r="M392" s="99" t="str">
        <f>IF(VLOOKUP($D392,StagingData!$D:$O,9,FALSE)=""," ",VLOOKUP($D392,StagingData!$D:$O,9,FALSE))</f>
        <v xml:space="preserve"> </v>
      </c>
      <c r="N392" s="99" t="e">
        <f>IF(VLOOKUP($D392,StagingData!$D:$O,10,FALSE)=""," ",VLOOKUP($D392,StagingData!$D:$O,10,FALSE))</f>
        <v>#N/A</v>
      </c>
      <c r="O392" s="99" t="e">
        <f>IF(VLOOKUP($D392,StagingData!$D:$O,11,FALSE)=""," ",VLOOKUP($D392,StagingData!$D:$O,11,FALSE))</f>
        <v>#N/A</v>
      </c>
      <c r="P392" s="99" t="str">
        <f>IF(VLOOKUP($D392,StagingData!$D:$O,12,FALSE)=""," ",VLOOKUP($D392,StagingData!$D:$O,12,FALSE))</f>
        <v xml:space="preserve"> </v>
      </c>
      <c r="Q392" s="50"/>
    </row>
    <row r="393" spans="2:17" x14ac:dyDescent="0.3">
      <c r="B393" s="3">
        <f>IF(TRIM(D393)&lt;&gt;"",MAX($B$5:B392)+1,"")</f>
        <v>388</v>
      </c>
      <c r="C393" s="84" t="s">
        <v>79</v>
      </c>
      <c r="D393" s="84" t="s">
        <v>91</v>
      </c>
      <c r="E393" s="84" t="s">
        <v>318</v>
      </c>
      <c r="F393" s="84" t="s">
        <v>329</v>
      </c>
      <c r="G393" s="3" t="str">
        <f>IFERROR(VLOOKUP($F393,'Table Names'!A:B,2,FALSE),"")</f>
        <v>Items - Service</v>
      </c>
      <c r="H393" s="3" t="str">
        <f>VLOOKUP($D393,StagingData!$D:$O,4,FALSE)</f>
        <v>No</v>
      </c>
      <c r="J393" s="98" t="str">
        <f>IF(VLOOKUP(D393,StagingData!D:O,6,FALSE)=""," ",VLOOKUP(D393,StagingData!D:O,6,FALSE))</f>
        <v xml:space="preserve"> </v>
      </c>
      <c r="K393" s="99" t="str">
        <f>IF(VLOOKUP($D393,StagingData!$D:$O,7,FALSE)=""," ",VLOOKUP($D393,StagingData!$D:$O,7,FALSE))</f>
        <v xml:space="preserve"> </v>
      </c>
      <c r="L393" s="99" t="str">
        <f>IF(VLOOKUP($D393,StagingData!$D:$O,8,FALSE)=""," ",VLOOKUP($D393,StagingData!$D:$O,8,FALSE))</f>
        <v xml:space="preserve"> </v>
      </c>
      <c r="M393" s="99" t="str">
        <f>IF(VLOOKUP($D393,StagingData!$D:$O,9,FALSE)=""," ",VLOOKUP($D393,StagingData!$D:$O,9,FALSE))</f>
        <v xml:space="preserve"> </v>
      </c>
      <c r="N393" s="99" t="e">
        <f>IF(VLOOKUP($D393,StagingData!$D:$O,10,FALSE)=""," ",VLOOKUP($D393,StagingData!$D:$O,10,FALSE))</f>
        <v>#N/A</v>
      </c>
      <c r="O393" s="99" t="e">
        <f>IF(VLOOKUP($D393,StagingData!$D:$O,11,FALSE)=""," ",VLOOKUP($D393,StagingData!$D:$O,11,FALSE))</f>
        <v>#N/A</v>
      </c>
      <c r="P393" s="99" t="str">
        <f>IF(VLOOKUP($D393,StagingData!$D:$O,12,FALSE)=""," ",VLOOKUP($D393,StagingData!$D:$O,12,FALSE))</f>
        <v xml:space="preserve"> </v>
      </c>
      <c r="Q393" s="50"/>
    </row>
    <row r="394" spans="2:17" x14ac:dyDescent="0.3">
      <c r="B394" s="3">
        <f>IF(TRIM(D394)&lt;&gt;"",MAX($B$5:B393)+1,"")</f>
        <v>389</v>
      </c>
      <c r="C394" s="84" t="s">
        <v>79</v>
      </c>
      <c r="D394" s="84" t="s">
        <v>91</v>
      </c>
      <c r="E394" s="84" t="s">
        <v>318</v>
      </c>
      <c r="F394" s="84" t="s">
        <v>330</v>
      </c>
      <c r="G394" s="3" t="str">
        <f>IFERROR(VLOOKUP($F394,'Table Names'!A:B,2,FALSE),"")</f>
        <v>Item Warehousing Data</v>
      </c>
      <c r="H394" s="3" t="str">
        <f>VLOOKUP($D394,StagingData!$D:$O,4,FALSE)</f>
        <v>No</v>
      </c>
      <c r="J394" s="98" t="str">
        <f>IF(VLOOKUP(D394,StagingData!D:O,6,FALSE)=""," ",VLOOKUP(D394,StagingData!D:O,6,FALSE))</f>
        <v xml:space="preserve"> </v>
      </c>
      <c r="K394" s="99" t="str">
        <f>IF(VLOOKUP($D394,StagingData!$D:$O,7,FALSE)=""," ",VLOOKUP($D394,StagingData!$D:$O,7,FALSE))</f>
        <v xml:space="preserve"> </v>
      </c>
      <c r="L394" s="99" t="str">
        <f>IF(VLOOKUP($D394,StagingData!$D:$O,8,FALSE)=""," ",VLOOKUP($D394,StagingData!$D:$O,8,FALSE))</f>
        <v xml:space="preserve"> </v>
      </c>
      <c r="M394" s="99" t="str">
        <f>IF(VLOOKUP($D394,StagingData!$D:$O,9,FALSE)=""," ",VLOOKUP($D394,StagingData!$D:$O,9,FALSE))</f>
        <v xml:space="preserve"> </v>
      </c>
      <c r="N394" s="99" t="e">
        <f>IF(VLOOKUP($D394,StagingData!$D:$O,10,FALSE)=""," ",VLOOKUP($D394,StagingData!$D:$O,10,FALSE))</f>
        <v>#N/A</v>
      </c>
      <c r="O394" s="99" t="e">
        <f>IF(VLOOKUP($D394,StagingData!$D:$O,11,FALSE)=""," ",VLOOKUP($D394,StagingData!$D:$O,11,FALSE))</f>
        <v>#N/A</v>
      </c>
      <c r="P394" s="99" t="str">
        <f>IF(VLOOKUP($D394,StagingData!$D:$O,12,FALSE)=""," ",VLOOKUP($D394,StagingData!$D:$O,12,FALSE))</f>
        <v xml:space="preserve"> </v>
      </c>
      <c r="Q394" s="50"/>
    </row>
    <row r="395" spans="2:17" x14ac:dyDescent="0.3">
      <c r="B395" s="3">
        <f>IF(TRIM(D395)&lt;&gt;"",MAX($B$5:B394)+1,"")</f>
        <v>390</v>
      </c>
      <c r="C395" s="84" t="s">
        <v>79</v>
      </c>
      <c r="D395" s="84" t="s">
        <v>92</v>
      </c>
      <c r="E395" s="84" t="s">
        <v>318</v>
      </c>
      <c r="F395" s="84" t="s">
        <v>319</v>
      </c>
      <c r="G395" s="3" t="str">
        <f>IFERROR(VLOOKUP($F395,'Table Names'!A:B,2,FALSE),"")</f>
        <v>Item - Freight Management</v>
      </c>
      <c r="H395" s="3" t="str">
        <f>VLOOKUP($D395,StagingData!$D:$O,4,FALSE)</f>
        <v>No</v>
      </c>
      <c r="J395" s="98" t="str">
        <f>IF(VLOOKUP(D395,StagingData!D:O,6,FALSE)=""," ",VLOOKUP(D395,StagingData!D:O,6,FALSE))</f>
        <v xml:space="preserve"> </v>
      </c>
      <c r="K395" s="99" t="str">
        <f>IF(VLOOKUP($D395,StagingData!$D:$O,7,FALSE)=""," ",VLOOKUP($D395,StagingData!$D:$O,7,FALSE))</f>
        <v xml:space="preserve"> </v>
      </c>
      <c r="L395" s="99" t="str">
        <f>IF(VLOOKUP($D395,StagingData!$D:$O,8,FALSE)=""," ",VLOOKUP($D395,StagingData!$D:$O,8,FALSE))</f>
        <v xml:space="preserve"> </v>
      </c>
      <c r="M395" s="99" t="str">
        <f>IF(VLOOKUP($D395,StagingData!$D:$O,9,FALSE)=""," ",VLOOKUP($D395,StagingData!$D:$O,9,FALSE))</f>
        <v xml:space="preserve"> </v>
      </c>
      <c r="N395" s="99" t="e">
        <f>IF(VLOOKUP($D395,StagingData!$D:$O,10,FALSE)=""," ",VLOOKUP($D395,StagingData!$D:$O,10,FALSE))</f>
        <v>#N/A</v>
      </c>
      <c r="O395" s="99" t="e">
        <f>IF(VLOOKUP($D395,StagingData!$D:$O,11,FALSE)=""," ",VLOOKUP($D395,StagingData!$D:$O,11,FALSE))</f>
        <v>#N/A</v>
      </c>
      <c r="P395" s="99" t="str">
        <f>IF(VLOOKUP($D395,StagingData!$D:$O,12,FALSE)=""," ",VLOOKUP($D395,StagingData!$D:$O,12,FALSE))</f>
        <v xml:space="preserve"> </v>
      </c>
      <c r="Q395" s="50"/>
    </row>
    <row r="396" spans="2:17" x14ac:dyDescent="0.3">
      <c r="B396" s="3">
        <f>IF(TRIM(D396)&lt;&gt;"",MAX($B$5:B395)+1,"")</f>
        <v>391</v>
      </c>
      <c r="C396" s="84" t="s">
        <v>79</v>
      </c>
      <c r="D396" s="84" t="s">
        <v>92</v>
      </c>
      <c r="E396" s="84" t="s">
        <v>318</v>
      </c>
      <c r="F396" s="84" t="s">
        <v>320</v>
      </c>
      <c r="G396" s="3" t="str">
        <f>IFERROR(VLOOKUP($F396,'Table Names'!A:B,2,FALSE),"")</f>
        <v>Item Quality Data</v>
      </c>
      <c r="H396" s="3" t="str">
        <f>VLOOKUP($D396,StagingData!$D:$O,4,FALSE)</f>
        <v>No</v>
      </c>
      <c r="J396" s="98" t="str">
        <f>IF(VLOOKUP(D396,StagingData!D:O,6,FALSE)=""," ",VLOOKUP(D396,StagingData!D:O,6,FALSE))</f>
        <v xml:space="preserve"> </v>
      </c>
      <c r="K396" s="99" t="str">
        <f>IF(VLOOKUP($D396,StagingData!$D:$O,7,FALSE)=""," ",VLOOKUP($D396,StagingData!$D:$O,7,FALSE))</f>
        <v xml:space="preserve"> </v>
      </c>
      <c r="L396" s="99" t="str">
        <f>IF(VLOOKUP($D396,StagingData!$D:$O,8,FALSE)=""," ",VLOOKUP($D396,StagingData!$D:$O,8,FALSE))</f>
        <v xml:space="preserve"> </v>
      </c>
      <c r="M396" s="99" t="str">
        <f>IF(VLOOKUP($D396,StagingData!$D:$O,9,FALSE)=""," ",VLOOKUP($D396,StagingData!$D:$O,9,FALSE))</f>
        <v xml:space="preserve"> </v>
      </c>
      <c r="N396" s="99" t="e">
        <f>IF(VLOOKUP($D396,StagingData!$D:$O,10,FALSE)=""," ",VLOOKUP($D396,StagingData!$D:$O,10,FALSE))</f>
        <v>#N/A</v>
      </c>
      <c r="O396" s="99" t="e">
        <f>IF(VLOOKUP($D396,StagingData!$D:$O,11,FALSE)=""," ",VLOOKUP($D396,StagingData!$D:$O,11,FALSE))</f>
        <v>#N/A</v>
      </c>
      <c r="P396" s="99" t="str">
        <f>IF(VLOOKUP($D396,StagingData!$D:$O,12,FALSE)=""," ",VLOOKUP($D396,StagingData!$D:$O,12,FALSE))</f>
        <v xml:space="preserve"> </v>
      </c>
      <c r="Q396" s="50"/>
    </row>
    <row r="397" spans="2:17" x14ac:dyDescent="0.3">
      <c r="B397" s="3">
        <f>IF(TRIM(D397)&lt;&gt;"",MAX($B$5:B396)+1,"")</f>
        <v>392</v>
      </c>
      <c r="C397" s="84" t="s">
        <v>79</v>
      </c>
      <c r="D397" s="84" t="s">
        <v>92</v>
      </c>
      <c r="E397" s="84" t="s">
        <v>318</v>
      </c>
      <c r="F397" s="84" t="s">
        <v>318</v>
      </c>
      <c r="G397" s="3" t="str">
        <f>IFERROR(VLOOKUP($F397,'Table Names'!A:B,2,FALSE),"")</f>
        <v>Items</v>
      </c>
      <c r="H397" s="3" t="str">
        <f>VLOOKUP($D397,StagingData!$D:$O,4,FALSE)</f>
        <v>No</v>
      </c>
      <c r="J397" s="98" t="str">
        <f>IF(VLOOKUP(D397,StagingData!D:O,6,FALSE)=""," ",VLOOKUP(D397,StagingData!D:O,6,FALSE))</f>
        <v xml:space="preserve"> </v>
      </c>
      <c r="K397" s="99" t="str">
        <f>IF(VLOOKUP($D397,StagingData!$D:$O,7,FALSE)=""," ",VLOOKUP($D397,StagingData!$D:$O,7,FALSE))</f>
        <v xml:space="preserve"> </v>
      </c>
      <c r="L397" s="99" t="str">
        <f>IF(VLOOKUP($D397,StagingData!$D:$O,8,FALSE)=""," ",VLOOKUP($D397,StagingData!$D:$O,8,FALSE))</f>
        <v xml:space="preserve"> </v>
      </c>
      <c r="M397" s="99" t="str">
        <f>IF(VLOOKUP($D397,StagingData!$D:$O,9,FALSE)=""," ",VLOOKUP($D397,StagingData!$D:$O,9,FALSE))</f>
        <v xml:space="preserve"> </v>
      </c>
      <c r="N397" s="99" t="e">
        <f>IF(VLOOKUP($D397,StagingData!$D:$O,10,FALSE)=""," ",VLOOKUP($D397,StagingData!$D:$O,10,FALSE))</f>
        <v>#N/A</v>
      </c>
      <c r="O397" s="99" t="e">
        <f>IF(VLOOKUP($D397,StagingData!$D:$O,11,FALSE)=""," ",VLOOKUP($D397,StagingData!$D:$O,11,FALSE))</f>
        <v>#N/A</v>
      </c>
      <c r="P397" s="99" t="str">
        <f>IF(VLOOKUP($D397,StagingData!$D:$O,12,FALSE)=""," ",VLOOKUP($D397,StagingData!$D:$O,12,FALSE))</f>
        <v xml:space="preserve"> </v>
      </c>
      <c r="Q397" s="50"/>
    </row>
    <row r="398" spans="2:17" x14ac:dyDescent="0.3">
      <c r="B398" s="3">
        <f>IF(TRIM(D398)&lt;&gt;"",MAX($B$5:B397)+1,"")</f>
        <v>393</v>
      </c>
      <c r="C398" s="84" t="s">
        <v>79</v>
      </c>
      <c r="D398" s="84" t="s">
        <v>92</v>
      </c>
      <c r="E398" s="84" t="s">
        <v>318</v>
      </c>
      <c r="F398" s="84" t="s">
        <v>321</v>
      </c>
      <c r="G398" s="3" t="str">
        <f>IFERROR(VLOOKUP($F398,'Table Names'!A:B,2,FALSE),"")</f>
        <v>Items - Ordering</v>
      </c>
      <c r="H398" s="3" t="str">
        <f>VLOOKUP($D398,StagingData!$D:$O,4,FALSE)</f>
        <v>No</v>
      </c>
      <c r="J398" s="98" t="str">
        <f>IF(VLOOKUP(D398,StagingData!D:O,6,FALSE)=""," ",VLOOKUP(D398,StagingData!D:O,6,FALSE))</f>
        <v xml:space="preserve"> </v>
      </c>
      <c r="K398" s="99" t="str">
        <f>IF(VLOOKUP($D398,StagingData!$D:$O,7,FALSE)=""," ",VLOOKUP($D398,StagingData!$D:$O,7,FALSE))</f>
        <v xml:space="preserve"> </v>
      </c>
      <c r="L398" s="99" t="str">
        <f>IF(VLOOKUP($D398,StagingData!$D:$O,8,FALSE)=""," ",VLOOKUP($D398,StagingData!$D:$O,8,FALSE))</f>
        <v xml:space="preserve"> </v>
      </c>
      <c r="M398" s="99" t="str">
        <f>IF(VLOOKUP($D398,StagingData!$D:$O,9,FALSE)=""," ",VLOOKUP($D398,StagingData!$D:$O,9,FALSE))</f>
        <v xml:space="preserve"> </v>
      </c>
      <c r="N398" s="99" t="e">
        <f>IF(VLOOKUP($D398,StagingData!$D:$O,10,FALSE)=""," ",VLOOKUP($D398,StagingData!$D:$O,10,FALSE))</f>
        <v>#N/A</v>
      </c>
      <c r="O398" s="99" t="e">
        <f>IF(VLOOKUP($D398,StagingData!$D:$O,11,FALSE)=""," ",VLOOKUP($D398,StagingData!$D:$O,11,FALSE))</f>
        <v>#N/A</v>
      </c>
      <c r="P398" s="99" t="str">
        <f>IF(VLOOKUP($D398,StagingData!$D:$O,12,FALSE)=""," ",VLOOKUP($D398,StagingData!$D:$O,12,FALSE))</f>
        <v xml:space="preserve"> </v>
      </c>
      <c r="Q398" s="50"/>
    </row>
    <row r="399" spans="2:17" x14ac:dyDescent="0.3">
      <c r="B399" s="3">
        <f>IF(TRIM(D399)&lt;&gt;"",MAX($B$5:B398)+1,"")</f>
        <v>394</v>
      </c>
      <c r="C399" s="84" t="s">
        <v>79</v>
      </c>
      <c r="D399" s="84" t="s">
        <v>92</v>
      </c>
      <c r="E399" s="84" t="s">
        <v>318</v>
      </c>
      <c r="F399" s="84" t="s">
        <v>322</v>
      </c>
      <c r="G399" s="3" t="str">
        <f>IFERROR(VLOOKUP($F399,'Table Names'!A:B,2,FALSE),"")</f>
        <v>Item - Purchase</v>
      </c>
      <c r="H399" s="3" t="str">
        <f>VLOOKUP($D399,StagingData!$D:$O,4,FALSE)</f>
        <v>No</v>
      </c>
      <c r="J399" s="98" t="str">
        <f>IF(VLOOKUP(D399,StagingData!D:O,6,FALSE)=""," ",VLOOKUP(D399,StagingData!D:O,6,FALSE))</f>
        <v xml:space="preserve"> </v>
      </c>
      <c r="K399" s="99" t="str">
        <f>IF(VLOOKUP($D399,StagingData!$D:$O,7,FALSE)=""," ",VLOOKUP($D399,StagingData!$D:$O,7,FALSE))</f>
        <v xml:space="preserve"> </v>
      </c>
      <c r="L399" s="99" t="str">
        <f>IF(VLOOKUP($D399,StagingData!$D:$O,8,FALSE)=""," ",VLOOKUP($D399,StagingData!$D:$O,8,FALSE))</f>
        <v xml:space="preserve"> </v>
      </c>
      <c r="M399" s="99" t="str">
        <f>IF(VLOOKUP($D399,StagingData!$D:$O,9,FALSE)=""," ",VLOOKUP($D399,StagingData!$D:$O,9,FALSE))</f>
        <v xml:space="preserve"> </v>
      </c>
      <c r="N399" s="99" t="e">
        <f>IF(VLOOKUP($D399,StagingData!$D:$O,10,FALSE)=""," ",VLOOKUP($D399,StagingData!$D:$O,10,FALSE))</f>
        <v>#N/A</v>
      </c>
      <c r="O399" s="99" t="e">
        <f>IF(VLOOKUP($D399,StagingData!$D:$O,11,FALSE)=""," ",VLOOKUP($D399,StagingData!$D:$O,11,FALSE))</f>
        <v>#N/A</v>
      </c>
      <c r="P399" s="99" t="str">
        <f>IF(VLOOKUP($D399,StagingData!$D:$O,12,FALSE)=""," ",VLOOKUP($D399,StagingData!$D:$O,12,FALSE))</f>
        <v xml:space="preserve"> </v>
      </c>
      <c r="Q399" s="50"/>
    </row>
    <row r="400" spans="2:17" x14ac:dyDescent="0.3">
      <c r="B400" s="3">
        <f>IF(TRIM(D400)&lt;&gt;"",MAX($B$5:B399)+1,"")</f>
        <v>395</v>
      </c>
      <c r="C400" s="84" t="s">
        <v>79</v>
      </c>
      <c r="D400" s="84" t="s">
        <v>92</v>
      </c>
      <c r="E400" s="84" t="s">
        <v>318</v>
      </c>
      <c r="F400" s="84" t="s">
        <v>323</v>
      </c>
      <c r="G400" s="3" t="str">
        <f>IFERROR(VLOOKUP($F400,'Table Names'!A:B,2,FALSE),"")</f>
        <v>Item Actual Purchase Prices</v>
      </c>
      <c r="H400" s="3" t="str">
        <f>VLOOKUP($D400,StagingData!$D:$O,4,FALSE)</f>
        <v>No</v>
      </c>
      <c r="J400" s="98" t="str">
        <f>IF(VLOOKUP(D400,StagingData!D:O,6,FALSE)=""," ",VLOOKUP(D400,StagingData!D:O,6,FALSE))</f>
        <v xml:space="preserve"> </v>
      </c>
      <c r="K400" s="99" t="str">
        <f>IF(VLOOKUP($D400,StagingData!$D:$O,7,FALSE)=""," ",VLOOKUP($D400,StagingData!$D:$O,7,FALSE))</f>
        <v xml:space="preserve"> </v>
      </c>
      <c r="L400" s="99" t="str">
        <f>IF(VLOOKUP($D400,StagingData!$D:$O,8,FALSE)=""," ",VLOOKUP($D400,StagingData!$D:$O,8,FALSE))</f>
        <v xml:space="preserve"> </v>
      </c>
      <c r="M400" s="99" t="str">
        <f>IF(VLOOKUP($D400,StagingData!$D:$O,9,FALSE)=""," ",VLOOKUP($D400,StagingData!$D:$O,9,FALSE))</f>
        <v xml:space="preserve"> </v>
      </c>
      <c r="N400" s="99" t="e">
        <f>IF(VLOOKUP($D400,StagingData!$D:$O,10,FALSE)=""," ",VLOOKUP($D400,StagingData!$D:$O,10,FALSE))</f>
        <v>#N/A</v>
      </c>
      <c r="O400" s="99" t="e">
        <f>IF(VLOOKUP($D400,StagingData!$D:$O,11,FALSE)=""," ",VLOOKUP($D400,StagingData!$D:$O,11,FALSE))</f>
        <v>#N/A</v>
      </c>
      <c r="P400" s="99" t="str">
        <f>IF(VLOOKUP($D400,StagingData!$D:$O,12,FALSE)=""," ",VLOOKUP($D400,StagingData!$D:$O,12,FALSE))</f>
        <v xml:space="preserve"> </v>
      </c>
      <c r="Q400" s="50"/>
    </row>
    <row r="401" spans="2:17" x14ac:dyDescent="0.3">
      <c r="B401" s="3">
        <f>IF(TRIM(D401)&lt;&gt;"",MAX($B$5:B400)+1,"")</f>
        <v>396</v>
      </c>
      <c r="C401" s="84" t="s">
        <v>79</v>
      </c>
      <c r="D401" s="84" t="s">
        <v>92</v>
      </c>
      <c r="E401" s="84" t="s">
        <v>318</v>
      </c>
      <c r="F401" s="84" t="s">
        <v>324</v>
      </c>
      <c r="G401" s="3" t="str">
        <f>IFERROR(VLOOKUP($F401,'Table Names'!A:B,2,FALSE),"")</f>
        <v>Item Sales</v>
      </c>
      <c r="H401" s="3" t="str">
        <f>VLOOKUP($D401,StagingData!$D:$O,4,FALSE)</f>
        <v>No</v>
      </c>
      <c r="J401" s="98" t="str">
        <f>IF(VLOOKUP(D401,StagingData!D:O,6,FALSE)=""," ",VLOOKUP(D401,StagingData!D:O,6,FALSE))</f>
        <v xml:space="preserve"> </v>
      </c>
      <c r="K401" s="99" t="str">
        <f>IF(VLOOKUP($D401,StagingData!$D:$O,7,FALSE)=""," ",VLOOKUP($D401,StagingData!$D:$O,7,FALSE))</f>
        <v xml:space="preserve"> </v>
      </c>
      <c r="L401" s="99" t="str">
        <f>IF(VLOOKUP($D401,StagingData!$D:$O,8,FALSE)=""," ",VLOOKUP($D401,StagingData!$D:$O,8,FALSE))</f>
        <v xml:space="preserve"> </v>
      </c>
      <c r="M401" s="99" t="str">
        <f>IF(VLOOKUP($D401,StagingData!$D:$O,9,FALSE)=""," ",VLOOKUP($D401,StagingData!$D:$O,9,FALSE))</f>
        <v xml:space="preserve"> </v>
      </c>
      <c r="N401" s="99" t="e">
        <f>IF(VLOOKUP($D401,StagingData!$D:$O,10,FALSE)=""," ",VLOOKUP($D401,StagingData!$D:$O,10,FALSE))</f>
        <v>#N/A</v>
      </c>
      <c r="O401" s="99" t="e">
        <f>IF(VLOOKUP($D401,StagingData!$D:$O,11,FALSE)=""," ",VLOOKUP($D401,StagingData!$D:$O,11,FALSE))</f>
        <v>#N/A</v>
      </c>
      <c r="P401" s="99" t="str">
        <f>IF(VLOOKUP($D401,StagingData!$D:$O,12,FALSE)=""," ",VLOOKUP($D401,StagingData!$D:$O,12,FALSE))</f>
        <v xml:space="preserve"> </v>
      </c>
      <c r="Q401" s="50"/>
    </row>
    <row r="402" spans="2:17" x14ac:dyDescent="0.3">
      <c r="B402" s="3">
        <f>IF(TRIM(D402)&lt;&gt;"",MAX($B$5:B401)+1,"")</f>
        <v>397</v>
      </c>
      <c r="C402" s="84" t="s">
        <v>79</v>
      </c>
      <c r="D402" s="84" t="s">
        <v>92</v>
      </c>
      <c r="E402" s="84" t="s">
        <v>318</v>
      </c>
      <c r="F402" s="84" t="s">
        <v>326</v>
      </c>
      <c r="G402" s="3" t="str">
        <f>IFERROR(VLOOKUP($F402,'Table Names'!A:B,2,FALSE),"")</f>
        <v>Item - Production</v>
      </c>
      <c r="H402" s="3" t="str">
        <f>VLOOKUP($D402,StagingData!$D:$O,4,FALSE)</f>
        <v>No</v>
      </c>
      <c r="J402" s="98" t="str">
        <f>IF(VLOOKUP(D402,StagingData!D:O,6,FALSE)=""," ",VLOOKUP(D402,StagingData!D:O,6,FALSE))</f>
        <v xml:space="preserve"> </v>
      </c>
      <c r="K402" s="99" t="str">
        <f>IF(VLOOKUP($D402,StagingData!$D:$O,7,FALSE)=""," ",VLOOKUP($D402,StagingData!$D:$O,7,FALSE))</f>
        <v xml:space="preserve"> </v>
      </c>
      <c r="L402" s="99" t="str">
        <f>IF(VLOOKUP($D402,StagingData!$D:$O,8,FALSE)=""," ",VLOOKUP($D402,StagingData!$D:$O,8,FALSE))</f>
        <v xml:space="preserve"> </v>
      </c>
      <c r="M402" s="99" t="str">
        <f>IF(VLOOKUP($D402,StagingData!$D:$O,9,FALSE)=""," ",VLOOKUP($D402,StagingData!$D:$O,9,FALSE))</f>
        <v xml:space="preserve"> </v>
      </c>
      <c r="N402" s="99" t="e">
        <f>IF(VLOOKUP($D402,StagingData!$D:$O,10,FALSE)=""," ",VLOOKUP($D402,StagingData!$D:$O,10,FALSE))</f>
        <v>#N/A</v>
      </c>
      <c r="O402" s="99" t="e">
        <f>IF(VLOOKUP($D402,StagingData!$D:$O,11,FALSE)=""," ",VLOOKUP($D402,StagingData!$D:$O,11,FALSE))</f>
        <v>#N/A</v>
      </c>
      <c r="P402" s="99" t="str">
        <f>IF(VLOOKUP($D402,StagingData!$D:$O,12,FALSE)=""," ",VLOOKUP($D402,StagingData!$D:$O,12,FALSE))</f>
        <v xml:space="preserve"> </v>
      </c>
      <c r="Q402" s="50"/>
    </row>
    <row r="403" spans="2:17" x14ac:dyDescent="0.3">
      <c r="B403" s="3">
        <f>IF(TRIM(D403)&lt;&gt;"",MAX($B$5:B402)+1,"")</f>
        <v>398</v>
      </c>
      <c r="C403" s="84" t="s">
        <v>79</v>
      </c>
      <c r="D403" s="84" t="s">
        <v>92</v>
      </c>
      <c r="E403" s="84" t="s">
        <v>318</v>
      </c>
      <c r="F403" s="84" t="s">
        <v>327</v>
      </c>
      <c r="G403" s="3" t="str">
        <f>IFERROR(VLOOKUP($F403,'Table Names'!A:B,2,FALSE),"")</f>
        <v>Tools</v>
      </c>
      <c r="H403" s="3" t="str">
        <f>VLOOKUP($D403,StagingData!$D:$O,4,FALSE)</f>
        <v>No</v>
      </c>
      <c r="J403" s="98" t="str">
        <f>IF(VLOOKUP(D403,StagingData!D:O,6,FALSE)=""," ",VLOOKUP(D403,StagingData!D:O,6,FALSE))</f>
        <v xml:space="preserve"> </v>
      </c>
      <c r="K403" s="99" t="str">
        <f>IF(VLOOKUP($D403,StagingData!$D:$O,7,FALSE)=""," ",VLOOKUP($D403,StagingData!$D:$O,7,FALSE))</f>
        <v xml:space="preserve"> </v>
      </c>
      <c r="L403" s="99" t="str">
        <f>IF(VLOOKUP($D403,StagingData!$D:$O,8,FALSE)=""," ",VLOOKUP($D403,StagingData!$D:$O,8,FALSE))</f>
        <v xml:space="preserve"> </v>
      </c>
      <c r="M403" s="99" t="str">
        <f>IF(VLOOKUP($D403,StagingData!$D:$O,9,FALSE)=""," ",VLOOKUP($D403,StagingData!$D:$O,9,FALSE))</f>
        <v xml:space="preserve"> </v>
      </c>
      <c r="N403" s="99" t="e">
        <f>IF(VLOOKUP($D403,StagingData!$D:$O,10,FALSE)=""," ",VLOOKUP($D403,StagingData!$D:$O,10,FALSE))</f>
        <v>#N/A</v>
      </c>
      <c r="O403" s="99" t="e">
        <f>IF(VLOOKUP($D403,StagingData!$D:$O,11,FALSE)=""," ",VLOOKUP($D403,StagingData!$D:$O,11,FALSE))</f>
        <v>#N/A</v>
      </c>
      <c r="P403" s="99" t="str">
        <f>IF(VLOOKUP($D403,StagingData!$D:$O,12,FALSE)=""," ",VLOOKUP($D403,StagingData!$D:$O,12,FALSE))</f>
        <v xml:space="preserve"> </v>
      </c>
      <c r="Q403" s="50"/>
    </row>
    <row r="404" spans="2:17" x14ac:dyDescent="0.3">
      <c r="B404" s="3">
        <f>IF(TRIM(D404)&lt;&gt;"",MAX($B$5:B403)+1,"")</f>
        <v>399</v>
      </c>
      <c r="C404" s="84" t="s">
        <v>79</v>
      </c>
      <c r="D404" s="84" t="s">
        <v>92</v>
      </c>
      <c r="E404" s="84" t="s">
        <v>318</v>
      </c>
      <c r="F404" s="84" t="s">
        <v>328</v>
      </c>
      <c r="G404" s="3" t="str">
        <f>IFERROR(VLOOKUP($F404,'Table Names'!A:B,2,FALSE),"")</f>
        <v>Item Project Data</v>
      </c>
      <c r="H404" s="3" t="str">
        <f>VLOOKUP($D404,StagingData!$D:$O,4,FALSE)</f>
        <v>No</v>
      </c>
      <c r="J404" s="98" t="str">
        <f>IF(VLOOKUP(D404,StagingData!D:O,6,FALSE)=""," ",VLOOKUP(D404,StagingData!D:O,6,FALSE))</f>
        <v xml:space="preserve"> </v>
      </c>
      <c r="K404" s="99" t="str">
        <f>IF(VLOOKUP($D404,StagingData!$D:$O,7,FALSE)=""," ",VLOOKUP($D404,StagingData!$D:$O,7,FALSE))</f>
        <v xml:space="preserve"> </v>
      </c>
      <c r="L404" s="99" t="str">
        <f>IF(VLOOKUP($D404,StagingData!$D:$O,8,FALSE)=""," ",VLOOKUP($D404,StagingData!$D:$O,8,FALSE))</f>
        <v xml:space="preserve"> </v>
      </c>
      <c r="M404" s="99" t="str">
        <f>IF(VLOOKUP($D404,StagingData!$D:$O,9,FALSE)=""," ",VLOOKUP($D404,StagingData!$D:$O,9,FALSE))</f>
        <v xml:space="preserve"> </v>
      </c>
      <c r="N404" s="99" t="e">
        <f>IF(VLOOKUP($D404,StagingData!$D:$O,10,FALSE)=""," ",VLOOKUP($D404,StagingData!$D:$O,10,FALSE))</f>
        <v>#N/A</v>
      </c>
      <c r="O404" s="99" t="e">
        <f>IF(VLOOKUP($D404,StagingData!$D:$O,11,FALSE)=""," ",VLOOKUP($D404,StagingData!$D:$O,11,FALSE))</f>
        <v>#N/A</v>
      </c>
      <c r="P404" s="99" t="str">
        <f>IF(VLOOKUP($D404,StagingData!$D:$O,12,FALSE)=""," ",VLOOKUP($D404,StagingData!$D:$O,12,FALSE))</f>
        <v xml:space="preserve"> </v>
      </c>
      <c r="Q404" s="50"/>
    </row>
    <row r="405" spans="2:17" x14ac:dyDescent="0.3">
      <c r="B405" s="3">
        <f>IF(TRIM(D405)&lt;&gt;"",MAX($B$5:B404)+1,"")</f>
        <v>400</v>
      </c>
      <c r="C405" s="84" t="s">
        <v>79</v>
      </c>
      <c r="D405" s="84" t="s">
        <v>92</v>
      </c>
      <c r="E405" s="84" t="s">
        <v>318</v>
      </c>
      <c r="F405" s="84" t="s">
        <v>329</v>
      </c>
      <c r="G405" s="3" t="str">
        <f>IFERROR(VLOOKUP($F405,'Table Names'!A:B,2,FALSE),"")</f>
        <v>Items - Service</v>
      </c>
      <c r="H405" s="3" t="str">
        <f>VLOOKUP($D405,StagingData!$D:$O,4,FALSE)</f>
        <v>No</v>
      </c>
      <c r="J405" s="98" t="str">
        <f>IF(VLOOKUP(D405,StagingData!D:O,6,FALSE)=""," ",VLOOKUP(D405,StagingData!D:O,6,FALSE))</f>
        <v xml:space="preserve"> </v>
      </c>
      <c r="K405" s="99" t="str">
        <f>IF(VLOOKUP($D405,StagingData!$D:$O,7,FALSE)=""," ",VLOOKUP($D405,StagingData!$D:$O,7,FALSE))</f>
        <v xml:space="preserve"> </v>
      </c>
      <c r="L405" s="99" t="str">
        <f>IF(VLOOKUP($D405,StagingData!$D:$O,8,FALSE)=""," ",VLOOKUP($D405,StagingData!$D:$O,8,FALSE))</f>
        <v xml:space="preserve"> </v>
      </c>
      <c r="M405" s="99" t="str">
        <f>IF(VLOOKUP($D405,StagingData!$D:$O,9,FALSE)=""," ",VLOOKUP($D405,StagingData!$D:$O,9,FALSE))</f>
        <v xml:space="preserve"> </v>
      </c>
      <c r="N405" s="99" t="e">
        <f>IF(VLOOKUP($D405,StagingData!$D:$O,10,FALSE)=""," ",VLOOKUP($D405,StagingData!$D:$O,10,FALSE))</f>
        <v>#N/A</v>
      </c>
      <c r="O405" s="99" t="e">
        <f>IF(VLOOKUP($D405,StagingData!$D:$O,11,FALSE)=""," ",VLOOKUP($D405,StagingData!$D:$O,11,FALSE))</f>
        <v>#N/A</v>
      </c>
      <c r="P405" s="99" t="str">
        <f>IF(VLOOKUP($D405,StagingData!$D:$O,12,FALSE)=""," ",VLOOKUP($D405,StagingData!$D:$O,12,FALSE))</f>
        <v xml:space="preserve"> </v>
      </c>
      <c r="Q405" s="50"/>
    </row>
    <row r="406" spans="2:17" x14ac:dyDescent="0.3">
      <c r="B406" s="3">
        <f>IF(TRIM(D406)&lt;&gt;"",MAX($B$5:B405)+1,"")</f>
        <v>401</v>
      </c>
      <c r="C406" s="84" t="s">
        <v>79</v>
      </c>
      <c r="D406" s="84" t="s">
        <v>92</v>
      </c>
      <c r="E406" s="84" t="s">
        <v>318</v>
      </c>
      <c r="F406" s="84" t="s">
        <v>330</v>
      </c>
      <c r="G406" s="3" t="str">
        <f>IFERROR(VLOOKUP($F406,'Table Names'!A:B,2,FALSE),"")</f>
        <v>Item Warehousing Data</v>
      </c>
      <c r="H406" s="3" t="str">
        <f>VLOOKUP($D406,StagingData!$D:$O,4,FALSE)</f>
        <v>No</v>
      </c>
      <c r="J406" s="98" t="str">
        <f>IF(VLOOKUP(D406,StagingData!D:O,6,FALSE)=""," ",VLOOKUP(D406,StagingData!D:O,6,FALSE))</f>
        <v xml:space="preserve"> </v>
      </c>
      <c r="K406" s="99" t="str">
        <f>IF(VLOOKUP($D406,StagingData!$D:$O,7,FALSE)=""," ",VLOOKUP($D406,StagingData!$D:$O,7,FALSE))</f>
        <v xml:space="preserve"> </v>
      </c>
      <c r="L406" s="99" t="str">
        <f>IF(VLOOKUP($D406,StagingData!$D:$O,8,FALSE)=""," ",VLOOKUP($D406,StagingData!$D:$O,8,FALSE))</f>
        <v xml:space="preserve"> </v>
      </c>
      <c r="M406" s="99" t="str">
        <f>IF(VLOOKUP($D406,StagingData!$D:$O,9,FALSE)=""," ",VLOOKUP($D406,StagingData!$D:$O,9,FALSE))</f>
        <v xml:space="preserve"> </v>
      </c>
      <c r="N406" s="99" t="e">
        <f>IF(VLOOKUP($D406,StagingData!$D:$O,10,FALSE)=""," ",VLOOKUP($D406,StagingData!$D:$O,10,FALSE))</f>
        <v>#N/A</v>
      </c>
      <c r="O406" s="99" t="e">
        <f>IF(VLOOKUP($D406,StagingData!$D:$O,11,FALSE)=""," ",VLOOKUP($D406,StagingData!$D:$O,11,FALSE))</f>
        <v>#N/A</v>
      </c>
      <c r="P406" s="99" t="str">
        <f>IF(VLOOKUP($D406,StagingData!$D:$O,12,FALSE)=""," ",VLOOKUP($D406,StagingData!$D:$O,12,FALSE))</f>
        <v xml:space="preserve"> </v>
      </c>
      <c r="Q406" s="50"/>
    </row>
    <row r="407" spans="2:17" x14ac:dyDescent="0.3">
      <c r="B407" s="3">
        <f>IF(TRIM(D407)&lt;&gt;"",MAX($B$5:B406)+1,"")</f>
        <v>402</v>
      </c>
      <c r="C407" s="84" t="s">
        <v>79</v>
      </c>
      <c r="D407" s="84" t="s">
        <v>93</v>
      </c>
      <c r="E407" s="84" t="s">
        <v>318</v>
      </c>
      <c r="F407" s="84" t="s">
        <v>349</v>
      </c>
      <c r="G407" s="3" t="str">
        <f>IFERROR(VLOOKUP($F407,'Table Names'!A:B,2,FALSE),"")</f>
        <v>Items - Planning</v>
      </c>
      <c r="H407" s="3" t="str">
        <f>VLOOKUP($D407,StagingData!$D:$O,4,FALSE)</f>
        <v>No</v>
      </c>
      <c r="J407" s="98" t="str">
        <f>IF(VLOOKUP(D407,StagingData!D:O,6,FALSE)=""," ",VLOOKUP(D407,StagingData!D:O,6,FALSE))</f>
        <v xml:space="preserve"> </v>
      </c>
      <c r="K407" s="99" t="str">
        <f>IF(VLOOKUP($D407,StagingData!$D:$O,7,FALSE)=""," ",VLOOKUP($D407,StagingData!$D:$O,7,FALSE))</f>
        <v xml:space="preserve"> </v>
      </c>
      <c r="L407" s="99" t="str">
        <f>IF(VLOOKUP($D407,StagingData!$D:$O,8,FALSE)=""," ",VLOOKUP($D407,StagingData!$D:$O,8,FALSE))</f>
        <v xml:space="preserve"> </v>
      </c>
      <c r="M407" s="99" t="str">
        <f>IF(VLOOKUP($D407,StagingData!$D:$O,9,FALSE)=""," ",VLOOKUP($D407,StagingData!$D:$O,9,FALSE))</f>
        <v xml:space="preserve"> </v>
      </c>
      <c r="N407" s="99" t="e">
        <f>IF(VLOOKUP($D407,StagingData!$D:$O,10,FALSE)=""," ",VLOOKUP($D407,StagingData!$D:$O,10,FALSE))</f>
        <v>#N/A</v>
      </c>
      <c r="O407" s="99" t="e">
        <f>IF(VLOOKUP($D407,StagingData!$D:$O,11,FALSE)=""," ",VLOOKUP($D407,StagingData!$D:$O,11,FALSE))</f>
        <v>#N/A</v>
      </c>
      <c r="P407" s="99" t="str">
        <f>IF(VLOOKUP($D407,StagingData!$D:$O,12,FALSE)=""," ",VLOOKUP($D407,StagingData!$D:$O,12,FALSE))</f>
        <v xml:space="preserve"> </v>
      </c>
      <c r="Q407" s="50"/>
    </row>
    <row r="408" spans="2:17" x14ac:dyDescent="0.3">
      <c r="B408" s="3">
        <f>IF(TRIM(D408)&lt;&gt;"",MAX($B$5:B407)+1,"")</f>
        <v>403</v>
      </c>
      <c r="C408" s="84" t="s">
        <v>79</v>
      </c>
      <c r="D408" s="84" t="s">
        <v>93</v>
      </c>
      <c r="E408" s="84" t="s">
        <v>318</v>
      </c>
      <c r="F408" s="84" t="s">
        <v>319</v>
      </c>
      <c r="G408" s="3" t="str">
        <f>IFERROR(VLOOKUP($F408,'Table Names'!A:B,2,FALSE),"")</f>
        <v>Item - Freight Management</v>
      </c>
      <c r="H408" s="3" t="str">
        <f>VLOOKUP($D408,StagingData!$D:$O,4,FALSE)</f>
        <v>No</v>
      </c>
      <c r="J408" s="98" t="str">
        <f>IF(VLOOKUP(D408,StagingData!D:O,6,FALSE)=""," ",VLOOKUP(D408,StagingData!D:O,6,FALSE))</f>
        <v xml:space="preserve"> </v>
      </c>
      <c r="K408" s="99" t="str">
        <f>IF(VLOOKUP($D408,StagingData!$D:$O,7,FALSE)=""," ",VLOOKUP($D408,StagingData!$D:$O,7,FALSE))</f>
        <v xml:space="preserve"> </v>
      </c>
      <c r="L408" s="99" t="str">
        <f>IF(VLOOKUP($D408,StagingData!$D:$O,8,FALSE)=""," ",VLOOKUP($D408,StagingData!$D:$O,8,FALSE))</f>
        <v xml:space="preserve"> </v>
      </c>
      <c r="M408" s="99" t="str">
        <f>IF(VLOOKUP($D408,StagingData!$D:$O,9,FALSE)=""," ",VLOOKUP($D408,StagingData!$D:$O,9,FALSE))</f>
        <v xml:space="preserve"> </v>
      </c>
      <c r="N408" s="99" t="e">
        <f>IF(VLOOKUP($D408,StagingData!$D:$O,10,FALSE)=""," ",VLOOKUP($D408,StagingData!$D:$O,10,FALSE))</f>
        <v>#N/A</v>
      </c>
      <c r="O408" s="99" t="e">
        <f>IF(VLOOKUP($D408,StagingData!$D:$O,11,FALSE)=""," ",VLOOKUP($D408,StagingData!$D:$O,11,FALSE))</f>
        <v>#N/A</v>
      </c>
      <c r="P408" s="99" t="str">
        <f>IF(VLOOKUP($D408,StagingData!$D:$O,12,FALSE)=""," ",VLOOKUP($D408,StagingData!$D:$O,12,FALSE))</f>
        <v xml:space="preserve"> </v>
      </c>
      <c r="Q408" s="50"/>
    </row>
    <row r="409" spans="2:17" x14ac:dyDescent="0.3">
      <c r="B409" s="3">
        <f>IF(TRIM(D409)&lt;&gt;"",MAX($B$5:B408)+1,"")</f>
        <v>404</v>
      </c>
      <c r="C409" s="84" t="s">
        <v>79</v>
      </c>
      <c r="D409" s="84" t="s">
        <v>93</v>
      </c>
      <c r="E409" s="84" t="s">
        <v>318</v>
      </c>
      <c r="F409" s="84" t="s">
        <v>320</v>
      </c>
      <c r="G409" s="3" t="str">
        <f>IFERROR(VLOOKUP($F409,'Table Names'!A:B,2,FALSE),"")</f>
        <v>Item Quality Data</v>
      </c>
      <c r="H409" s="3" t="str">
        <f>VLOOKUP($D409,StagingData!$D:$O,4,FALSE)</f>
        <v>No</v>
      </c>
      <c r="J409" s="98" t="str">
        <f>IF(VLOOKUP(D409,StagingData!D:O,6,FALSE)=""," ",VLOOKUP(D409,StagingData!D:O,6,FALSE))</f>
        <v xml:space="preserve"> </v>
      </c>
      <c r="K409" s="99" t="str">
        <f>IF(VLOOKUP($D409,StagingData!$D:$O,7,FALSE)=""," ",VLOOKUP($D409,StagingData!$D:$O,7,FALSE))</f>
        <v xml:space="preserve"> </v>
      </c>
      <c r="L409" s="99" t="str">
        <f>IF(VLOOKUP($D409,StagingData!$D:$O,8,FALSE)=""," ",VLOOKUP($D409,StagingData!$D:$O,8,FALSE))</f>
        <v xml:space="preserve"> </v>
      </c>
      <c r="M409" s="99" t="str">
        <f>IF(VLOOKUP($D409,StagingData!$D:$O,9,FALSE)=""," ",VLOOKUP($D409,StagingData!$D:$O,9,FALSE))</f>
        <v xml:space="preserve"> </v>
      </c>
      <c r="N409" s="99" t="e">
        <f>IF(VLOOKUP($D409,StagingData!$D:$O,10,FALSE)=""," ",VLOOKUP($D409,StagingData!$D:$O,10,FALSE))</f>
        <v>#N/A</v>
      </c>
      <c r="O409" s="99" t="e">
        <f>IF(VLOOKUP($D409,StagingData!$D:$O,11,FALSE)=""," ",VLOOKUP($D409,StagingData!$D:$O,11,FALSE))</f>
        <v>#N/A</v>
      </c>
      <c r="P409" s="99" t="str">
        <f>IF(VLOOKUP($D409,StagingData!$D:$O,12,FALSE)=""," ",VLOOKUP($D409,StagingData!$D:$O,12,FALSE))</f>
        <v xml:space="preserve"> </v>
      </c>
      <c r="Q409" s="50"/>
    </row>
    <row r="410" spans="2:17" x14ac:dyDescent="0.3">
      <c r="B410" s="3">
        <f>IF(TRIM(D410)&lt;&gt;"",MAX($B$5:B409)+1,"")</f>
        <v>405</v>
      </c>
      <c r="C410" s="84" t="s">
        <v>79</v>
      </c>
      <c r="D410" s="84" t="s">
        <v>93</v>
      </c>
      <c r="E410" s="84" t="s">
        <v>318</v>
      </c>
      <c r="F410" s="84" t="s">
        <v>318</v>
      </c>
      <c r="G410" s="3" t="str">
        <f>IFERROR(VLOOKUP($F410,'Table Names'!A:B,2,FALSE),"")</f>
        <v>Items</v>
      </c>
      <c r="H410" s="3" t="str">
        <f>VLOOKUP($D410,StagingData!$D:$O,4,FALSE)</f>
        <v>No</v>
      </c>
      <c r="J410" s="98" t="str">
        <f>IF(VLOOKUP(D410,StagingData!D:O,6,FALSE)=""," ",VLOOKUP(D410,StagingData!D:O,6,FALSE))</f>
        <v xml:space="preserve"> </v>
      </c>
      <c r="K410" s="99" t="str">
        <f>IF(VLOOKUP($D410,StagingData!$D:$O,7,FALSE)=""," ",VLOOKUP($D410,StagingData!$D:$O,7,FALSE))</f>
        <v xml:space="preserve"> </v>
      </c>
      <c r="L410" s="99" t="str">
        <f>IF(VLOOKUP($D410,StagingData!$D:$O,8,FALSE)=""," ",VLOOKUP($D410,StagingData!$D:$O,8,FALSE))</f>
        <v xml:space="preserve"> </v>
      </c>
      <c r="M410" s="99" t="str">
        <f>IF(VLOOKUP($D410,StagingData!$D:$O,9,FALSE)=""," ",VLOOKUP($D410,StagingData!$D:$O,9,FALSE))</f>
        <v xml:space="preserve"> </v>
      </c>
      <c r="N410" s="99" t="e">
        <f>IF(VLOOKUP($D410,StagingData!$D:$O,10,FALSE)=""," ",VLOOKUP($D410,StagingData!$D:$O,10,FALSE))</f>
        <v>#N/A</v>
      </c>
      <c r="O410" s="99" t="e">
        <f>IF(VLOOKUP($D410,StagingData!$D:$O,11,FALSE)=""," ",VLOOKUP($D410,StagingData!$D:$O,11,FALSE))</f>
        <v>#N/A</v>
      </c>
      <c r="P410" s="99" t="str">
        <f>IF(VLOOKUP($D410,StagingData!$D:$O,12,FALSE)=""," ",VLOOKUP($D410,StagingData!$D:$O,12,FALSE))</f>
        <v xml:space="preserve"> </v>
      </c>
      <c r="Q410" s="50"/>
    </row>
    <row r="411" spans="2:17" x14ac:dyDescent="0.3">
      <c r="B411" s="3">
        <f>IF(TRIM(D411)&lt;&gt;"",MAX($B$5:B410)+1,"")</f>
        <v>406</v>
      </c>
      <c r="C411" s="84" t="s">
        <v>79</v>
      </c>
      <c r="D411" s="84" t="s">
        <v>93</v>
      </c>
      <c r="E411" s="84" t="s">
        <v>318</v>
      </c>
      <c r="F411" s="84" t="s">
        <v>321</v>
      </c>
      <c r="G411" s="3" t="str">
        <f>IFERROR(VLOOKUP($F411,'Table Names'!A:B,2,FALSE),"")</f>
        <v>Items - Ordering</v>
      </c>
      <c r="H411" s="3" t="str">
        <f>VLOOKUP($D411,StagingData!$D:$O,4,FALSE)</f>
        <v>No</v>
      </c>
      <c r="J411" s="98" t="str">
        <f>IF(VLOOKUP(D411,StagingData!D:O,6,FALSE)=""," ",VLOOKUP(D411,StagingData!D:O,6,FALSE))</f>
        <v xml:space="preserve"> </v>
      </c>
      <c r="K411" s="99" t="str">
        <f>IF(VLOOKUP($D411,StagingData!$D:$O,7,FALSE)=""," ",VLOOKUP($D411,StagingData!$D:$O,7,FALSE))</f>
        <v xml:space="preserve"> </v>
      </c>
      <c r="L411" s="99" t="str">
        <f>IF(VLOOKUP($D411,StagingData!$D:$O,8,FALSE)=""," ",VLOOKUP($D411,StagingData!$D:$O,8,FALSE))</f>
        <v xml:space="preserve"> </v>
      </c>
      <c r="M411" s="99" t="str">
        <f>IF(VLOOKUP($D411,StagingData!$D:$O,9,FALSE)=""," ",VLOOKUP($D411,StagingData!$D:$O,9,FALSE))</f>
        <v xml:space="preserve"> </v>
      </c>
      <c r="N411" s="99" t="e">
        <f>IF(VLOOKUP($D411,StagingData!$D:$O,10,FALSE)=""," ",VLOOKUP($D411,StagingData!$D:$O,10,FALSE))</f>
        <v>#N/A</v>
      </c>
      <c r="O411" s="99" t="e">
        <f>IF(VLOOKUP($D411,StagingData!$D:$O,11,FALSE)=""," ",VLOOKUP($D411,StagingData!$D:$O,11,FALSE))</f>
        <v>#N/A</v>
      </c>
      <c r="P411" s="99" t="str">
        <f>IF(VLOOKUP($D411,StagingData!$D:$O,12,FALSE)=""," ",VLOOKUP($D411,StagingData!$D:$O,12,FALSE))</f>
        <v xml:space="preserve"> </v>
      </c>
      <c r="Q411" s="50"/>
    </row>
    <row r="412" spans="2:17" x14ac:dyDescent="0.3">
      <c r="B412" s="3">
        <f>IF(TRIM(D412)&lt;&gt;"",MAX($B$5:B411)+1,"")</f>
        <v>407</v>
      </c>
      <c r="C412" s="84" t="s">
        <v>79</v>
      </c>
      <c r="D412" s="84" t="s">
        <v>93</v>
      </c>
      <c r="E412" s="84" t="s">
        <v>318</v>
      </c>
      <c r="F412" s="84" t="s">
        <v>322</v>
      </c>
      <c r="G412" s="3" t="str">
        <f>IFERROR(VLOOKUP($F412,'Table Names'!A:B,2,FALSE),"")</f>
        <v>Item - Purchase</v>
      </c>
      <c r="H412" s="3" t="str">
        <f>VLOOKUP($D412,StagingData!$D:$O,4,FALSE)</f>
        <v>No</v>
      </c>
      <c r="J412" s="98" t="str">
        <f>IF(VLOOKUP(D412,StagingData!D:O,6,FALSE)=""," ",VLOOKUP(D412,StagingData!D:O,6,FALSE))</f>
        <v xml:space="preserve"> </v>
      </c>
      <c r="K412" s="99" t="str">
        <f>IF(VLOOKUP($D412,StagingData!$D:$O,7,FALSE)=""," ",VLOOKUP($D412,StagingData!$D:$O,7,FALSE))</f>
        <v xml:space="preserve"> </v>
      </c>
      <c r="L412" s="99" t="str">
        <f>IF(VLOOKUP($D412,StagingData!$D:$O,8,FALSE)=""," ",VLOOKUP($D412,StagingData!$D:$O,8,FALSE))</f>
        <v xml:space="preserve"> </v>
      </c>
      <c r="M412" s="99" t="str">
        <f>IF(VLOOKUP($D412,StagingData!$D:$O,9,FALSE)=""," ",VLOOKUP($D412,StagingData!$D:$O,9,FALSE))</f>
        <v xml:space="preserve"> </v>
      </c>
      <c r="N412" s="99" t="e">
        <f>IF(VLOOKUP($D412,StagingData!$D:$O,10,FALSE)=""," ",VLOOKUP($D412,StagingData!$D:$O,10,FALSE))</f>
        <v>#N/A</v>
      </c>
      <c r="O412" s="99" t="e">
        <f>IF(VLOOKUP($D412,StagingData!$D:$O,11,FALSE)=""," ",VLOOKUP($D412,StagingData!$D:$O,11,FALSE))</f>
        <v>#N/A</v>
      </c>
      <c r="P412" s="99" t="str">
        <f>IF(VLOOKUP($D412,StagingData!$D:$O,12,FALSE)=""," ",VLOOKUP($D412,StagingData!$D:$O,12,FALSE))</f>
        <v xml:space="preserve"> </v>
      </c>
      <c r="Q412" s="50"/>
    </row>
    <row r="413" spans="2:17" x14ac:dyDescent="0.3">
      <c r="B413" s="3">
        <f>IF(TRIM(D413)&lt;&gt;"",MAX($B$5:B412)+1,"")</f>
        <v>408</v>
      </c>
      <c r="C413" s="84" t="s">
        <v>79</v>
      </c>
      <c r="D413" s="84" t="s">
        <v>93</v>
      </c>
      <c r="E413" s="84" t="s">
        <v>318</v>
      </c>
      <c r="F413" s="84" t="s">
        <v>323</v>
      </c>
      <c r="G413" s="3" t="str">
        <f>IFERROR(VLOOKUP($F413,'Table Names'!A:B,2,FALSE),"")</f>
        <v>Item Actual Purchase Prices</v>
      </c>
      <c r="H413" s="3" t="str">
        <f>VLOOKUP($D413,StagingData!$D:$O,4,FALSE)</f>
        <v>No</v>
      </c>
      <c r="J413" s="98" t="str">
        <f>IF(VLOOKUP(D413,StagingData!D:O,6,FALSE)=""," ",VLOOKUP(D413,StagingData!D:O,6,FALSE))</f>
        <v xml:space="preserve"> </v>
      </c>
      <c r="K413" s="99" t="str">
        <f>IF(VLOOKUP($D413,StagingData!$D:$O,7,FALSE)=""," ",VLOOKUP($D413,StagingData!$D:$O,7,FALSE))</f>
        <v xml:space="preserve"> </v>
      </c>
      <c r="L413" s="99" t="str">
        <f>IF(VLOOKUP($D413,StagingData!$D:$O,8,FALSE)=""," ",VLOOKUP($D413,StagingData!$D:$O,8,FALSE))</f>
        <v xml:space="preserve"> </v>
      </c>
      <c r="M413" s="99" t="str">
        <f>IF(VLOOKUP($D413,StagingData!$D:$O,9,FALSE)=""," ",VLOOKUP($D413,StagingData!$D:$O,9,FALSE))</f>
        <v xml:space="preserve"> </v>
      </c>
      <c r="N413" s="99" t="e">
        <f>IF(VLOOKUP($D413,StagingData!$D:$O,10,FALSE)=""," ",VLOOKUP($D413,StagingData!$D:$O,10,FALSE))</f>
        <v>#N/A</v>
      </c>
      <c r="O413" s="99" t="e">
        <f>IF(VLOOKUP($D413,StagingData!$D:$O,11,FALSE)=""," ",VLOOKUP($D413,StagingData!$D:$O,11,FALSE))</f>
        <v>#N/A</v>
      </c>
      <c r="P413" s="99" t="str">
        <f>IF(VLOOKUP($D413,StagingData!$D:$O,12,FALSE)=""," ",VLOOKUP($D413,StagingData!$D:$O,12,FALSE))</f>
        <v xml:space="preserve"> </v>
      </c>
      <c r="Q413" s="50"/>
    </row>
    <row r="414" spans="2:17" x14ac:dyDescent="0.3">
      <c r="B414" s="3">
        <f>IF(TRIM(D414)&lt;&gt;"",MAX($B$5:B413)+1,"")</f>
        <v>409</v>
      </c>
      <c r="C414" s="84" t="s">
        <v>79</v>
      </c>
      <c r="D414" s="84" t="s">
        <v>93</v>
      </c>
      <c r="E414" s="84" t="s">
        <v>318</v>
      </c>
      <c r="F414" s="84" t="s">
        <v>324</v>
      </c>
      <c r="G414" s="3" t="str">
        <f>IFERROR(VLOOKUP($F414,'Table Names'!A:B,2,FALSE),"")</f>
        <v>Item Sales</v>
      </c>
      <c r="H414" s="3" t="str">
        <f>VLOOKUP($D414,StagingData!$D:$O,4,FALSE)</f>
        <v>No</v>
      </c>
      <c r="J414" s="98" t="str">
        <f>IF(VLOOKUP(D414,StagingData!D:O,6,FALSE)=""," ",VLOOKUP(D414,StagingData!D:O,6,FALSE))</f>
        <v xml:space="preserve"> </v>
      </c>
      <c r="K414" s="99" t="str">
        <f>IF(VLOOKUP($D414,StagingData!$D:$O,7,FALSE)=""," ",VLOOKUP($D414,StagingData!$D:$O,7,FALSE))</f>
        <v xml:space="preserve"> </v>
      </c>
      <c r="L414" s="99" t="str">
        <f>IF(VLOOKUP($D414,StagingData!$D:$O,8,FALSE)=""," ",VLOOKUP($D414,StagingData!$D:$O,8,FALSE))</f>
        <v xml:space="preserve"> </v>
      </c>
      <c r="M414" s="99" t="str">
        <f>IF(VLOOKUP($D414,StagingData!$D:$O,9,FALSE)=""," ",VLOOKUP($D414,StagingData!$D:$O,9,FALSE))</f>
        <v xml:space="preserve"> </v>
      </c>
      <c r="N414" s="99" t="e">
        <f>IF(VLOOKUP($D414,StagingData!$D:$O,10,FALSE)=""," ",VLOOKUP($D414,StagingData!$D:$O,10,FALSE))</f>
        <v>#N/A</v>
      </c>
      <c r="O414" s="99" t="e">
        <f>IF(VLOOKUP($D414,StagingData!$D:$O,11,FALSE)=""," ",VLOOKUP($D414,StagingData!$D:$O,11,FALSE))</f>
        <v>#N/A</v>
      </c>
      <c r="P414" s="99" t="str">
        <f>IF(VLOOKUP($D414,StagingData!$D:$O,12,FALSE)=""," ",VLOOKUP($D414,StagingData!$D:$O,12,FALSE))</f>
        <v xml:space="preserve"> </v>
      </c>
      <c r="Q414" s="50"/>
    </row>
    <row r="415" spans="2:17" x14ac:dyDescent="0.3">
      <c r="B415" s="3">
        <f>IF(TRIM(D415)&lt;&gt;"",MAX($B$5:B414)+1,"")</f>
        <v>410</v>
      </c>
      <c r="C415" s="84" t="s">
        <v>79</v>
      </c>
      <c r="D415" s="84" t="s">
        <v>93</v>
      </c>
      <c r="E415" s="84" t="s">
        <v>318</v>
      </c>
      <c r="F415" s="84" t="s">
        <v>348</v>
      </c>
      <c r="G415" s="3" t="str">
        <f>IFERROR(VLOOKUP($F415,'Table Names'!A:B,2,FALSE),"")</f>
        <v>Item Costing Data</v>
      </c>
      <c r="H415" s="3" t="str">
        <f>VLOOKUP($D415,StagingData!$D:$O,4,FALSE)</f>
        <v>No</v>
      </c>
      <c r="J415" s="98" t="str">
        <f>IF(VLOOKUP(D415,StagingData!D:O,6,FALSE)=""," ",VLOOKUP(D415,StagingData!D:O,6,FALSE))</f>
        <v xml:space="preserve"> </v>
      </c>
      <c r="K415" s="99" t="str">
        <f>IF(VLOOKUP($D415,StagingData!$D:$O,7,FALSE)=""," ",VLOOKUP($D415,StagingData!$D:$O,7,FALSE))</f>
        <v xml:space="preserve"> </v>
      </c>
      <c r="L415" s="99" t="str">
        <f>IF(VLOOKUP($D415,StagingData!$D:$O,8,FALSE)=""," ",VLOOKUP($D415,StagingData!$D:$O,8,FALSE))</f>
        <v xml:space="preserve"> </v>
      </c>
      <c r="M415" s="99" t="str">
        <f>IF(VLOOKUP($D415,StagingData!$D:$O,9,FALSE)=""," ",VLOOKUP($D415,StagingData!$D:$O,9,FALSE))</f>
        <v xml:space="preserve"> </v>
      </c>
      <c r="N415" s="99" t="e">
        <f>IF(VLOOKUP($D415,StagingData!$D:$O,10,FALSE)=""," ",VLOOKUP($D415,StagingData!$D:$O,10,FALSE))</f>
        <v>#N/A</v>
      </c>
      <c r="O415" s="99" t="e">
        <f>IF(VLOOKUP($D415,StagingData!$D:$O,11,FALSE)=""," ",VLOOKUP($D415,StagingData!$D:$O,11,FALSE))</f>
        <v>#N/A</v>
      </c>
      <c r="P415" s="99" t="str">
        <f>IF(VLOOKUP($D415,StagingData!$D:$O,12,FALSE)=""," ",VLOOKUP($D415,StagingData!$D:$O,12,FALSE))</f>
        <v xml:space="preserve"> </v>
      </c>
      <c r="Q415" s="50"/>
    </row>
    <row r="416" spans="2:17" x14ac:dyDescent="0.3">
      <c r="B416" s="3">
        <f>IF(TRIM(D416)&lt;&gt;"",MAX($B$5:B415)+1,"")</f>
        <v>411</v>
      </c>
      <c r="C416" s="84" t="s">
        <v>79</v>
      </c>
      <c r="D416" s="84" t="s">
        <v>93</v>
      </c>
      <c r="E416" s="84" t="s">
        <v>318</v>
      </c>
      <c r="F416" s="84" t="s">
        <v>326</v>
      </c>
      <c r="G416" s="3" t="str">
        <f>IFERROR(VLOOKUP($F416,'Table Names'!A:B,2,FALSE),"")</f>
        <v>Item - Production</v>
      </c>
      <c r="H416" s="3" t="str">
        <f>VLOOKUP($D416,StagingData!$D:$O,4,FALSE)</f>
        <v>No</v>
      </c>
      <c r="J416" s="98" t="str">
        <f>IF(VLOOKUP(D416,StagingData!D:O,6,FALSE)=""," ",VLOOKUP(D416,StagingData!D:O,6,FALSE))</f>
        <v xml:space="preserve"> </v>
      </c>
      <c r="K416" s="99" t="str">
        <f>IF(VLOOKUP($D416,StagingData!$D:$O,7,FALSE)=""," ",VLOOKUP($D416,StagingData!$D:$O,7,FALSE))</f>
        <v xml:space="preserve"> </v>
      </c>
      <c r="L416" s="99" t="str">
        <f>IF(VLOOKUP($D416,StagingData!$D:$O,8,FALSE)=""," ",VLOOKUP($D416,StagingData!$D:$O,8,FALSE))</f>
        <v xml:space="preserve"> </v>
      </c>
      <c r="M416" s="99" t="str">
        <f>IF(VLOOKUP($D416,StagingData!$D:$O,9,FALSE)=""," ",VLOOKUP($D416,StagingData!$D:$O,9,FALSE))</f>
        <v xml:space="preserve"> </v>
      </c>
      <c r="N416" s="99" t="e">
        <f>IF(VLOOKUP($D416,StagingData!$D:$O,10,FALSE)=""," ",VLOOKUP($D416,StagingData!$D:$O,10,FALSE))</f>
        <v>#N/A</v>
      </c>
      <c r="O416" s="99" t="e">
        <f>IF(VLOOKUP($D416,StagingData!$D:$O,11,FALSE)=""," ",VLOOKUP($D416,StagingData!$D:$O,11,FALSE))</f>
        <v>#N/A</v>
      </c>
      <c r="P416" s="99" t="str">
        <f>IF(VLOOKUP($D416,StagingData!$D:$O,12,FALSE)=""," ",VLOOKUP($D416,StagingData!$D:$O,12,FALSE))</f>
        <v xml:space="preserve"> </v>
      </c>
      <c r="Q416" s="50"/>
    </row>
    <row r="417" spans="2:17" x14ac:dyDescent="0.3">
      <c r="B417" s="3">
        <f>IF(TRIM(D417)&lt;&gt;"",MAX($B$5:B416)+1,"")</f>
        <v>412</v>
      </c>
      <c r="C417" s="84" t="s">
        <v>79</v>
      </c>
      <c r="D417" s="84" t="s">
        <v>93</v>
      </c>
      <c r="E417" s="84" t="s">
        <v>318</v>
      </c>
      <c r="F417" s="84" t="s">
        <v>327</v>
      </c>
      <c r="G417" s="3" t="str">
        <f>IFERROR(VLOOKUP($F417,'Table Names'!A:B,2,FALSE),"")</f>
        <v>Tools</v>
      </c>
      <c r="H417" s="3" t="str">
        <f>VLOOKUP($D417,StagingData!$D:$O,4,FALSE)</f>
        <v>No</v>
      </c>
      <c r="J417" s="98" t="str">
        <f>IF(VLOOKUP(D417,StagingData!D:O,6,FALSE)=""," ",VLOOKUP(D417,StagingData!D:O,6,FALSE))</f>
        <v xml:space="preserve"> </v>
      </c>
      <c r="K417" s="99" t="str">
        <f>IF(VLOOKUP($D417,StagingData!$D:$O,7,FALSE)=""," ",VLOOKUP($D417,StagingData!$D:$O,7,FALSE))</f>
        <v xml:space="preserve"> </v>
      </c>
      <c r="L417" s="99" t="str">
        <f>IF(VLOOKUP($D417,StagingData!$D:$O,8,FALSE)=""," ",VLOOKUP($D417,StagingData!$D:$O,8,FALSE))</f>
        <v xml:space="preserve"> </v>
      </c>
      <c r="M417" s="99" t="str">
        <f>IF(VLOOKUP($D417,StagingData!$D:$O,9,FALSE)=""," ",VLOOKUP($D417,StagingData!$D:$O,9,FALSE))</f>
        <v xml:space="preserve"> </v>
      </c>
      <c r="N417" s="99" t="e">
        <f>IF(VLOOKUP($D417,StagingData!$D:$O,10,FALSE)=""," ",VLOOKUP($D417,StagingData!$D:$O,10,FALSE))</f>
        <v>#N/A</v>
      </c>
      <c r="O417" s="99" t="e">
        <f>IF(VLOOKUP($D417,StagingData!$D:$O,11,FALSE)=""," ",VLOOKUP($D417,StagingData!$D:$O,11,FALSE))</f>
        <v>#N/A</v>
      </c>
      <c r="P417" s="99" t="str">
        <f>IF(VLOOKUP($D417,StagingData!$D:$O,12,FALSE)=""," ",VLOOKUP($D417,StagingData!$D:$O,12,FALSE))</f>
        <v xml:space="preserve"> </v>
      </c>
      <c r="Q417" s="50"/>
    </row>
    <row r="418" spans="2:17" x14ac:dyDescent="0.3">
      <c r="B418" s="3">
        <f>IF(TRIM(D418)&lt;&gt;"",MAX($B$5:B417)+1,"")</f>
        <v>413</v>
      </c>
      <c r="C418" s="84" t="s">
        <v>79</v>
      </c>
      <c r="D418" s="84" t="s">
        <v>93</v>
      </c>
      <c r="E418" s="84" t="s">
        <v>318</v>
      </c>
      <c r="F418" s="84" t="s">
        <v>328</v>
      </c>
      <c r="G418" s="3" t="str">
        <f>IFERROR(VLOOKUP($F418,'Table Names'!A:B,2,FALSE),"")</f>
        <v>Item Project Data</v>
      </c>
      <c r="H418" s="3" t="str">
        <f>VLOOKUP($D418,StagingData!$D:$O,4,FALSE)</f>
        <v>No</v>
      </c>
      <c r="J418" s="98" t="str">
        <f>IF(VLOOKUP(D418,StagingData!D:O,6,FALSE)=""," ",VLOOKUP(D418,StagingData!D:O,6,FALSE))</f>
        <v xml:space="preserve"> </v>
      </c>
      <c r="K418" s="99" t="str">
        <f>IF(VLOOKUP($D418,StagingData!$D:$O,7,FALSE)=""," ",VLOOKUP($D418,StagingData!$D:$O,7,FALSE))</f>
        <v xml:space="preserve"> </v>
      </c>
      <c r="L418" s="99" t="str">
        <f>IF(VLOOKUP($D418,StagingData!$D:$O,8,FALSE)=""," ",VLOOKUP($D418,StagingData!$D:$O,8,FALSE))</f>
        <v xml:space="preserve"> </v>
      </c>
      <c r="M418" s="99" t="str">
        <f>IF(VLOOKUP($D418,StagingData!$D:$O,9,FALSE)=""," ",VLOOKUP($D418,StagingData!$D:$O,9,FALSE))</f>
        <v xml:space="preserve"> </v>
      </c>
      <c r="N418" s="99" t="e">
        <f>IF(VLOOKUP($D418,StagingData!$D:$O,10,FALSE)=""," ",VLOOKUP($D418,StagingData!$D:$O,10,FALSE))</f>
        <v>#N/A</v>
      </c>
      <c r="O418" s="99" t="e">
        <f>IF(VLOOKUP($D418,StagingData!$D:$O,11,FALSE)=""," ",VLOOKUP($D418,StagingData!$D:$O,11,FALSE))</f>
        <v>#N/A</v>
      </c>
      <c r="P418" s="99" t="str">
        <f>IF(VLOOKUP($D418,StagingData!$D:$O,12,FALSE)=""," ",VLOOKUP($D418,StagingData!$D:$O,12,FALSE))</f>
        <v xml:space="preserve"> </v>
      </c>
      <c r="Q418" s="50"/>
    </row>
    <row r="419" spans="2:17" x14ac:dyDescent="0.3">
      <c r="B419" s="3">
        <f>IF(TRIM(D419)&lt;&gt;"",MAX($B$5:B418)+1,"")</f>
        <v>414</v>
      </c>
      <c r="C419" s="84" t="s">
        <v>79</v>
      </c>
      <c r="D419" s="84" t="s">
        <v>93</v>
      </c>
      <c r="E419" s="84" t="s">
        <v>318</v>
      </c>
      <c r="F419" s="84" t="s">
        <v>329</v>
      </c>
      <c r="G419" s="3" t="str">
        <f>IFERROR(VLOOKUP($F419,'Table Names'!A:B,2,FALSE),"")</f>
        <v>Items - Service</v>
      </c>
      <c r="H419" s="3" t="str">
        <f>VLOOKUP($D419,StagingData!$D:$O,4,FALSE)</f>
        <v>No</v>
      </c>
      <c r="J419" s="98" t="str">
        <f>IF(VLOOKUP(D419,StagingData!D:O,6,FALSE)=""," ",VLOOKUP(D419,StagingData!D:O,6,FALSE))</f>
        <v xml:space="preserve"> </v>
      </c>
      <c r="K419" s="99" t="str">
        <f>IF(VLOOKUP($D419,StagingData!$D:$O,7,FALSE)=""," ",VLOOKUP($D419,StagingData!$D:$O,7,FALSE))</f>
        <v xml:space="preserve"> </v>
      </c>
      <c r="L419" s="99" t="str">
        <f>IF(VLOOKUP($D419,StagingData!$D:$O,8,FALSE)=""," ",VLOOKUP($D419,StagingData!$D:$O,8,FALSE))</f>
        <v xml:space="preserve"> </v>
      </c>
      <c r="M419" s="99" t="str">
        <f>IF(VLOOKUP($D419,StagingData!$D:$O,9,FALSE)=""," ",VLOOKUP($D419,StagingData!$D:$O,9,FALSE))</f>
        <v xml:space="preserve"> </v>
      </c>
      <c r="N419" s="99" t="e">
        <f>IF(VLOOKUP($D419,StagingData!$D:$O,10,FALSE)=""," ",VLOOKUP($D419,StagingData!$D:$O,10,FALSE))</f>
        <v>#N/A</v>
      </c>
      <c r="O419" s="99" t="e">
        <f>IF(VLOOKUP($D419,StagingData!$D:$O,11,FALSE)=""," ",VLOOKUP($D419,StagingData!$D:$O,11,FALSE))</f>
        <v>#N/A</v>
      </c>
      <c r="P419" s="99" t="str">
        <f>IF(VLOOKUP($D419,StagingData!$D:$O,12,FALSE)=""," ",VLOOKUP($D419,StagingData!$D:$O,12,FALSE))</f>
        <v xml:space="preserve"> </v>
      </c>
      <c r="Q419" s="50"/>
    </row>
    <row r="420" spans="2:17" x14ac:dyDescent="0.3">
      <c r="B420" s="3">
        <f>IF(TRIM(D420)&lt;&gt;"",MAX($B$5:B419)+1,"")</f>
        <v>415</v>
      </c>
      <c r="C420" s="84" t="s">
        <v>79</v>
      </c>
      <c r="D420" s="84" t="s">
        <v>93</v>
      </c>
      <c r="E420" s="84" t="s">
        <v>318</v>
      </c>
      <c r="F420" s="84" t="s">
        <v>330</v>
      </c>
      <c r="G420" s="3" t="str">
        <f>IFERROR(VLOOKUP($F420,'Table Names'!A:B,2,FALSE),"")</f>
        <v>Item Warehousing Data</v>
      </c>
      <c r="H420" s="3" t="str">
        <f>VLOOKUP($D420,StagingData!$D:$O,4,FALSE)</f>
        <v>No</v>
      </c>
      <c r="J420" s="98" t="str">
        <f>IF(VLOOKUP(D420,StagingData!D:O,6,FALSE)=""," ",VLOOKUP(D420,StagingData!D:O,6,FALSE))</f>
        <v xml:space="preserve"> </v>
      </c>
      <c r="K420" s="99" t="str">
        <f>IF(VLOOKUP($D420,StagingData!$D:$O,7,FALSE)=""," ",VLOOKUP($D420,StagingData!$D:$O,7,FALSE))</f>
        <v xml:space="preserve"> </v>
      </c>
      <c r="L420" s="99" t="str">
        <f>IF(VLOOKUP($D420,StagingData!$D:$O,8,FALSE)=""," ",VLOOKUP($D420,StagingData!$D:$O,8,FALSE))</f>
        <v xml:space="preserve"> </v>
      </c>
      <c r="M420" s="99" t="str">
        <f>IF(VLOOKUP($D420,StagingData!$D:$O,9,FALSE)=""," ",VLOOKUP($D420,StagingData!$D:$O,9,FALSE))</f>
        <v xml:space="preserve"> </v>
      </c>
      <c r="N420" s="99" t="e">
        <f>IF(VLOOKUP($D420,StagingData!$D:$O,10,FALSE)=""," ",VLOOKUP($D420,StagingData!$D:$O,10,FALSE))</f>
        <v>#N/A</v>
      </c>
      <c r="O420" s="99" t="e">
        <f>IF(VLOOKUP($D420,StagingData!$D:$O,11,FALSE)=""," ",VLOOKUP($D420,StagingData!$D:$O,11,FALSE))</f>
        <v>#N/A</v>
      </c>
      <c r="P420" s="99" t="str">
        <f>IF(VLOOKUP($D420,StagingData!$D:$O,12,FALSE)=""," ",VLOOKUP($D420,StagingData!$D:$O,12,FALSE))</f>
        <v xml:space="preserve"> </v>
      </c>
      <c r="Q420" s="50"/>
    </row>
    <row r="421" spans="2:17" x14ac:dyDescent="0.3">
      <c r="B421" s="3">
        <f>IF(TRIM(D421)&lt;&gt;"",MAX($B$5:B420)+1,"")</f>
        <v>416</v>
      </c>
      <c r="C421" s="84" t="s">
        <v>94</v>
      </c>
      <c r="D421" s="84" t="s">
        <v>95</v>
      </c>
      <c r="E421" s="84" t="s">
        <v>318</v>
      </c>
      <c r="F421" s="84" t="s">
        <v>349</v>
      </c>
      <c r="G421" s="3" t="str">
        <f>IFERROR(VLOOKUP($F421,'Table Names'!A:B,2,FALSE),"")</f>
        <v>Items - Planning</v>
      </c>
      <c r="H421" s="3" t="str">
        <f>VLOOKUP($D421,StagingData!$D:$O,4,FALSE)</f>
        <v>No</v>
      </c>
      <c r="J421" s="98" t="str">
        <f>IF(VLOOKUP(D421,StagingData!D:O,6,FALSE)=""," ",VLOOKUP(D421,StagingData!D:O,6,FALSE))</f>
        <v xml:space="preserve"> </v>
      </c>
      <c r="K421" s="99" t="str">
        <f>IF(VLOOKUP($D421,StagingData!$D:$O,7,FALSE)=""," ",VLOOKUP($D421,StagingData!$D:$O,7,FALSE))</f>
        <v xml:space="preserve"> </v>
      </c>
      <c r="L421" s="99" t="str">
        <f>IF(VLOOKUP($D421,StagingData!$D:$O,8,FALSE)=""," ",VLOOKUP($D421,StagingData!$D:$O,8,FALSE))</f>
        <v xml:space="preserve"> </v>
      </c>
      <c r="M421" s="99" t="str">
        <f>IF(VLOOKUP($D421,StagingData!$D:$O,9,FALSE)=""," ",VLOOKUP($D421,StagingData!$D:$O,9,FALSE))</f>
        <v xml:space="preserve"> </v>
      </c>
      <c r="N421" s="99" t="e">
        <f>IF(VLOOKUP($D421,StagingData!$D:$O,10,FALSE)=""," ",VLOOKUP($D421,StagingData!$D:$O,10,FALSE))</f>
        <v>#N/A</v>
      </c>
      <c r="O421" s="99" t="e">
        <f>IF(VLOOKUP($D421,StagingData!$D:$O,11,FALSE)=""," ",VLOOKUP($D421,StagingData!$D:$O,11,FALSE))</f>
        <v>#N/A</v>
      </c>
      <c r="P421" s="99" t="str">
        <f>IF(VLOOKUP($D421,StagingData!$D:$O,12,FALSE)=""," ",VLOOKUP($D421,StagingData!$D:$O,12,FALSE))</f>
        <v xml:space="preserve"> </v>
      </c>
      <c r="Q421" s="50"/>
    </row>
    <row r="422" spans="2:17" x14ac:dyDescent="0.3">
      <c r="B422" s="3">
        <f>IF(TRIM(D422)&lt;&gt;"",MAX($B$5:B421)+1,"")</f>
        <v>417</v>
      </c>
      <c r="C422" s="84" t="s">
        <v>94</v>
      </c>
      <c r="D422" s="84" t="s">
        <v>95</v>
      </c>
      <c r="E422" s="84" t="s">
        <v>318</v>
      </c>
      <c r="F422" s="84" t="s">
        <v>319</v>
      </c>
      <c r="G422" s="3" t="str">
        <f>IFERROR(VLOOKUP($F422,'Table Names'!A:B,2,FALSE),"")</f>
        <v>Item - Freight Management</v>
      </c>
      <c r="H422" s="3" t="str">
        <f>VLOOKUP($D422,StagingData!$D:$O,4,FALSE)</f>
        <v>No</v>
      </c>
      <c r="J422" s="98" t="str">
        <f>IF(VLOOKUP(D422,StagingData!D:O,6,FALSE)=""," ",VLOOKUP(D422,StagingData!D:O,6,FALSE))</f>
        <v xml:space="preserve"> </v>
      </c>
      <c r="K422" s="99" t="str">
        <f>IF(VLOOKUP($D422,StagingData!$D:$O,7,FALSE)=""," ",VLOOKUP($D422,StagingData!$D:$O,7,FALSE))</f>
        <v xml:space="preserve"> </v>
      </c>
      <c r="L422" s="99" t="str">
        <f>IF(VLOOKUP($D422,StagingData!$D:$O,8,FALSE)=""," ",VLOOKUP($D422,StagingData!$D:$O,8,FALSE))</f>
        <v xml:space="preserve"> </v>
      </c>
      <c r="M422" s="99" t="str">
        <f>IF(VLOOKUP($D422,StagingData!$D:$O,9,FALSE)=""," ",VLOOKUP($D422,StagingData!$D:$O,9,FALSE))</f>
        <v xml:space="preserve"> </v>
      </c>
      <c r="N422" s="99" t="e">
        <f>IF(VLOOKUP($D422,StagingData!$D:$O,10,FALSE)=""," ",VLOOKUP($D422,StagingData!$D:$O,10,FALSE))</f>
        <v>#N/A</v>
      </c>
      <c r="O422" s="99" t="e">
        <f>IF(VLOOKUP($D422,StagingData!$D:$O,11,FALSE)=""," ",VLOOKUP($D422,StagingData!$D:$O,11,FALSE))</f>
        <v>#N/A</v>
      </c>
      <c r="P422" s="99" t="str">
        <f>IF(VLOOKUP($D422,StagingData!$D:$O,12,FALSE)=""," ",VLOOKUP($D422,StagingData!$D:$O,12,FALSE))</f>
        <v xml:space="preserve"> </v>
      </c>
      <c r="Q422" s="50"/>
    </row>
    <row r="423" spans="2:17" x14ac:dyDescent="0.3">
      <c r="B423" s="3">
        <f>IF(TRIM(D423)&lt;&gt;"",MAX($B$5:B422)+1,"")</f>
        <v>418</v>
      </c>
      <c r="C423" s="84" t="s">
        <v>94</v>
      </c>
      <c r="D423" s="84" t="s">
        <v>95</v>
      </c>
      <c r="E423" s="84" t="s">
        <v>318</v>
      </c>
      <c r="F423" s="84" t="s">
        <v>320</v>
      </c>
      <c r="G423" s="3" t="str">
        <f>IFERROR(VLOOKUP($F423,'Table Names'!A:B,2,FALSE),"")</f>
        <v>Item Quality Data</v>
      </c>
      <c r="H423" s="3" t="str">
        <f>VLOOKUP($D423,StagingData!$D:$O,4,FALSE)</f>
        <v>No</v>
      </c>
      <c r="J423" s="98" t="str">
        <f>IF(VLOOKUP(D423,StagingData!D:O,6,FALSE)=""," ",VLOOKUP(D423,StagingData!D:O,6,FALSE))</f>
        <v xml:space="preserve"> </v>
      </c>
      <c r="K423" s="99" t="str">
        <f>IF(VLOOKUP($D423,StagingData!$D:$O,7,FALSE)=""," ",VLOOKUP($D423,StagingData!$D:$O,7,FALSE))</f>
        <v xml:space="preserve"> </v>
      </c>
      <c r="L423" s="99" t="str">
        <f>IF(VLOOKUP($D423,StagingData!$D:$O,8,FALSE)=""," ",VLOOKUP($D423,StagingData!$D:$O,8,FALSE))</f>
        <v xml:space="preserve"> </v>
      </c>
      <c r="M423" s="99" t="str">
        <f>IF(VLOOKUP($D423,StagingData!$D:$O,9,FALSE)=""," ",VLOOKUP($D423,StagingData!$D:$O,9,FALSE))</f>
        <v xml:space="preserve"> </v>
      </c>
      <c r="N423" s="99" t="e">
        <f>IF(VLOOKUP($D423,StagingData!$D:$O,10,FALSE)=""," ",VLOOKUP($D423,StagingData!$D:$O,10,FALSE))</f>
        <v>#N/A</v>
      </c>
      <c r="O423" s="99" t="e">
        <f>IF(VLOOKUP($D423,StagingData!$D:$O,11,FALSE)=""," ",VLOOKUP($D423,StagingData!$D:$O,11,FALSE))</f>
        <v>#N/A</v>
      </c>
      <c r="P423" s="99" t="str">
        <f>IF(VLOOKUP($D423,StagingData!$D:$O,12,FALSE)=""," ",VLOOKUP($D423,StagingData!$D:$O,12,FALSE))</f>
        <v xml:space="preserve"> </v>
      </c>
      <c r="Q423" s="50"/>
    </row>
    <row r="424" spans="2:17" x14ac:dyDescent="0.3">
      <c r="B424" s="3">
        <f>IF(TRIM(D424)&lt;&gt;"",MAX($B$5:B423)+1,"")</f>
        <v>419</v>
      </c>
      <c r="C424" s="84" t="s">
        <v>94</v>
      </c>
      <c r="D424" s="84" t="s">
        <v>95</v>
      </c>
      <c r="E424" s="84" t="s">
        <v>318</v>
      </c>
      <c r="F424" s="84" t="s">
        <v>318</v>
      </c>
      <c r="G424" s="3" t="str">
        <f>IFERROR(VLOOKUP($F424,'Table Names'!A:B,2,FALSE),"")</f>
        <v>Items</v>
      </c>
      <c r="H424" s="3" t="str">
        <f>VLOOKUP($D424,StagingData!$D:$O,4,FALSE)</f>
        <v>No</v>
      </c>
      <c r="J424" s="98" t="str">
        <f>IF(VLOOKUP(D424,StagingData!D:O,6,FALSE)=""," ",VLOOKUP(D424,StagingData!D:O,6,FALSE))</f>
        <v xml:space="preserve"> </v>
      </c>
      <c r="K424" s="99" t="str">
        <f>IF(VLOOKUP($D424,StagingData!$D:$O,7,FALSE)=""," ",VLOOKUP($D424,StagingData!$D:$O,7,FALSE))</f>
        <v xml:space="preserve"> </v>
      </c>
      <c r="L424" s="99" t="str">
        <f>IF(VLOOKUP($D424,StagingData!$D:$O,8,FALSE)=""," ",VLOOKUP($D424,StagingData!$D:$O,8,FALSE))</f>
        <v xml:space="preserve"> </v>
      </c>
      <c r="M424" s="99" t="str">
        <f>IF(VLOOKUP($D424,StagingData!$D:$O,9,FALSE)=""," ",VLOOKUP($D424,StagingData!$D:$O,9,FALSE))</f>
        <v xml:space="preserve"> </v>
      </c>
      <c r="N424" s="99" t="e">
        <f>IF(VLOOKUP($D424,StagingData!$D:$O,10,FALSE)=""," ",VLOOKUP($D424,StagingData!$D:$O,10,FALSE))</f>
        <v>#N/A</v>
      </c>
      <c r="O424" s="99" t="e">
        <f>IF(VLOOKUP($D424,StagingData!$D:$O,11,FALSE)=""," ",VLOOKUP($D424,StagingData!$D:$O,11,FALSE))</f>
        <v>#N/A</v>
      </c>
      <c r="P424" s="99" t="str">
        <f>IF(VLOOKUP($D424,StagingData!$D:$O,12,FALSE)=""," ",VLOOKUP($D424,StagingData!$D:$O,12,FALSE))</f>
        <v xml:space="preserve"> </v>
      </c>
      <c r="Q424" s="50"/>
    </row>
    <row r="425" spans="2:17" x14ac:dyDescent="0.3">
      <c r="B425" s="3">
        <f>IF(TRIM(D425)&lt;&gt;"",MAX($B$5:B424)+1,"")</f>
        <v>420</v>
      </c>
      <c r="C425" s="84" t="s">
        <v>94</v>
      </c>
      <c r="D425" s="84" t="s">
        <v>95</v>
      </c>
      <c r="E425" s="84" t="s">
        <v>350</v>
      </c>
      <c r="F425" s="84" t="s">
        <v>350</v>
      </c>
      <c r="G425" s="3" t="str">
        <f>IFERROR(VLOOKUP($F425,'Table Names'!A:B,2,FALSE),"")</f>
        <v>Alternative Items</v>
      </c>
      <c r="H425" s="3" t="str">
        <f>VLOOKUP($D425,StagingData!$D:$O,4,FALSE)</f>
        <v>No</v>
      </c>
      <c r="J425" s="98" t="str">
        <f>IF(VLOOKUP(D425,StagingData!D:O,6,FALSE)=""," ",VLOOKUP(D425,StagingData!D:O,6,FALSE))</f>
        <v xml:space="preserve"> </v>
      </c>
      <c r="K425" s="99" t="str">
        <f>IF(VLOOKUP($D425,StagingData!$D:$O,7,FALSE)=""," ",VLOOKUP($D425,StagingData!$D:$O,7,FALSE))</f>
        <v xml:space="preserve"> </v>
      </c>
      <c r="L425" s="99" t="str">
        <f>IF(VLOOKUP($D425,StagingData!$D:$O,8,FALSE)=""," ",VLOOKUP($D425,StagingData!$D:$O,8,FALSE))</f>
        <v xml:space="preserve"> </v>
      </c>
      <c r="M425" s="99" t="str">
        <f>IF(VLOOKUP($D425,StagingData!$D:$O,9,FALSE)=""," ",VLOOKUP($D425,StagingData!$D:$O,9,FALSE))</f>
        <v xml:space="preserve"> </v>
      </c>
      <c r="N425" s="99" t="e">
        <f>IF(VLOOKUP($D425,StagingData!$D:$O,10,FALSE)=""," ",VLOOKUP($D425,StagingData!$D:$O,10,FALSE))</f>
        <v>#N/A</v>
      </c>
      <c r="O425" s="99" t="e">
        <f>IF(VLOOKUP($D425,StagingData!$D:$O,11,FALSE)=""," ",VLOOKUP($D425,StagingData!$D:$O,11,FALSE))</f>
        <v>#N/A</v>
      </c>
      <c r="P425" s="99" t="str">
        <f>IF(VLOOKUP($D425,StagingData!$D:$O,12,FALSE)=""," ",VLOOKUP($D425,StagingData!$D:$O,12,FALSE))</f>
        <v xml:space="preserve"> </v>
      </c>
      <c r="Q425" s="50"/>
    </row>
    <row r="426" spans="2:17" x14ac:dyDescent="0.3">
      <c r="B426" s="3">
        <f>IF(TRIM(D426)&lt;&gt;"",MAX($B$5:B425)+1,"")</f>
        <v>421</v>
      </c>
      <c r="C426" s="84" t="s">
        <v>94</v>
      </c>
      <c r="D426" s="84" t="s">
        <v>95</v>
      </c>
      <c r="E426" s="84" t="s">
        <v>318</v>
      </c>
      <c r="F426" s="84" t="s">
        <v>321</v>
      </c>
      <c r="G426" s="3" t="str">
        <f>IFERROR(VLOOKUP($F426,'Table Names'!A:B,2,FALSE),"")</f>
        <v>Items - Ordering</v>
      </c>
      <c r="H426" s="3" t="str">
        <f>VLOOKUP($D426,StagingData!$D:$O,4,FALSE)</f>
        <v>No</v>
      </c>
      <c r="J426" s="98" t="str">
        <f>IF(VLOOKUP(D426,StagingData!D:O,6,FALSE)=""," ",VLOOKUP(D426,StagingData!D:O,6,FALSE))</f>
        <v xml:space="preserve"> </v>
      </c>
      <c r="K426" s="99" t="str">
        <f>IF(VLOOKUP($D426,StagingData!$D:$O,7,FALSE)=""," ",VLOOKUP($D426,StagingData!$D:$O,7,FALSE))</f>
        <v xml:space="preserve"> </v>
      </c>
      <c r="L426" s="99" t="str">
        <f>IF(VLOOKUP($D426,StagingData!$D:$O,8,FALSE)=""," ",VLOOKUP($D426,StagingData!$D:$O,8,FALSE))</f>
        <v xml:space="preserve"> </v>
      </c>
      <c r="M426" s="99" t="str">
        <f>IF(VLOOKUP($D426,StagingData!$D:$O,9,FALSE)=""," ",VLOOKUP($D426,StagingData!$D:$O,9,FALSE))</f>
        <v xml:space="preserve"> </v>
      </c>
      <c r="N426" s="99" t="e">
        <f>IF(VLOOKUP($D426,StagingData!$D:$O,10,FALSE)=""," ",VLOOKUP($D426,StagingData!$D:$O,10,FALSE))</f>
        <v>#N/A</v>
      </c>
      <c r="O426" s="99" t="e">
        <f>IF(VLOOKUP($D426,StagingData!$D:$O,11,FALSE)=""," ",VLOOKUP($D426,StagingData!$D:$O,11,FALSE))</f>
        <v>#N/A</v>
      </c>
      <c r="P426" s="99" t="str">
        <f>IF(VLOOKUP($D426,StagingData!$D:$O,12,FALSE)=""," ",VLOOKUP($D426,StagingData!$D:$O,12,FALSE))</f>
        <v xml:space="preserve"> </v>
      </c>
      <c r="Q426" s="50"/>
    </row>
    <row r="427" spans="2:17" x14ac:dyDescent="0.3">
      <c r="B427" s="3">
        <f>IF(TRIM(D427)&lt;&gt;"",MAX($B$5:B426)+1,"")</f>
        <v>422</v>
      </c>
      <c r="C427" s="84" t="s">
        <v>94</v>
      </c>
      <c r="D427" s="84" t="s">
        <v>95</v>
      </c>
      <c r="E427" s="84" t="s">
        <v>318</v>
      </c>
      <c r="F427" s="84" t="s">
        <v>322</v>
      </c>
      <c r="G427" s="3" t="str">
        <f>IFERROR(VLOOKUP($F427,'Table Names'!A:B,2,FALSE),"")</f>
        <v>Item - Purchase</v>
      </c>
      <c r="H427" s="3" t="str">
        <f>VLOOKUP($D427,StagingData!$D:$O,4,FALSE)</f>
        <v>No</v>
      </c>
      <c r="J427" s="98" t="str">
        <f>IF(VLOOKUP(D427,StagingData!D:O,6,FALSE)=""," ",VLOOKUP(D427,StagingData!D:O,6,FALSE))</f>
        <v xml:space="preserve"> </v>
      </c>
      <c r="K427" s="99" t="str">
        <f>IF(VLOOKUP($D427,StagingData!$D:$O,7,FALSE)=""," ",VLOOKUP($D427,StagingData!$D:$O,7,FALSE))</f>
        <v xml:space="preserve"> </v>
      </c>
      <c r="L427" s="99" t="str">
        <f>IF(VLOOKUP($D427,StagingData!$D:$O,8,FALSE)=""," ",VLOOKUP($D427,StagingData!$D:$O,8,FALSE))</f>
        <v xml:space="preserve"> </v>
      </c>
      <c r="M427" s="99" t="str">
        <f>IF(VLOOKUP($D427,StagingData!$D:$O,9,FALSE)=""," ",VLOOKUP($D427,StagingData!$D:$O,9,FALSE))</f>
        <v xml:space="preserve"> </v>
      </c>
      <c r="N427" s="99" t="e">
        <f>IF(VLOOKUP($D427,StagingData!$D:$O,10,FALSE)=""," ",VLOOKUP($D427,StagingData!$D:$O,10,FALSE))</f>
        <v>#N/A</v>
      </c>
      <c r="O427" s="99" t="e">
        <f>IF(VLOOKUP($D427,StagingData!$D:$O,11,FALSE)=""," ",VLOOKUP($D427,StagingData!$D:$O,11,FALSE))</f>
        <v>#N/A</v>
      </c>
      <c r="P427" s="99" t="str">
        <f>IF(VLOOKUP($D427,StagingData!$D:$O,12,FALSE)=""," ",VLOOKUP($D427,StagingData!$D:$O,12,FALSE))</f>
        <v xml:space="preserve"> </v>
      </c>
      <c r="Q427" s="50"/>
    </row>
    <row r="428" spans="2:17" x14ac:dyDescent="0.3">
      <c r="B428" s="3">
        <f>IF(TRIM(D428)&lt;&gt;"",MAX($B$5:B427)+1,"")</f>
        <v>423</v>
      </c>
      <c r="C428" s="84" t="s">
        <v>94</v>
      </c>
      <c r="D428" s="84" t="s">
        <v>95</v>
      </c>
      <c r="E428" s="84" t="s">
        <v>318</v>
      </c>
      <c r="F428" s="84" t="s">
        <v>323</v>
      </c>
      <c r="G428" s="3" t="str">
        <f>IFERROR(VLOOKUP($F428,'Table Names'!A:B,2,FALSE),"")</f>
        <v>Item Actual Purchase Prices</v>
      </c>
      <c r="H428" s="3" t="str">
        <f>VLOOKUP($D428,StagingData!$D:$O,4,FALSE)</f>
        <v>No</v>
      </c>
      <c r="J428" s="98" t="str">
        <f>IF(VLOOKUP(D428,StagingData!D:O,6,FALSE)=""," ",VLOOKUP(D428,StagingData!D:O,6,FALSE))</f>
        <v xml:space="preserve"> </v>
      </c>
      <c r="K428" s="99" t="str">
        <f>IF(VLOOKUP($D428,StagingData!$D:$O,7,FALSE)=""," ",VLOOKUP($D428,StagingData!$D:$O,7,FALSE))</f>
        <v xml:space="preserve"> </v>
      </c>
      <c r="L428" s="99" t="str">
        <f>IF(VLOOKUP($D428,StagingData!$D:$O,8,FALSE)=""," ",VLOOKUP($D428,StagingData!$D:$O,8,FALSE))</f>
        <v xml:space="preserve"> </v>
      </c>
      <c r="M428" s="99" t="str">
        <f>IF(VLOOKUP($D428,StagingData!$D:$O,9,FALSE)=""," ",VLOOKUP($D428,StagingData!$D:$O,9,FALSE))</f>
        <v xml:space="preserve"> </v>
      </c>
      <c r="N428" s="99" t="e">
        <f>IF(VLOOKUP($D428,StagingData!$D:$O,10,FALSE)=""," ",VLOOKUP($D428,StagingData!$D:$O,10,FALSE))</f>
        <v>#N/A</v>
      </c>
      <c r="O428" s="99" t="e">
        <f>IF(VLOOKUP($D428,StagingData!$D:$O,11,FALSE)=""," ",VLOOKUP($D428,StagingData!$D:$O,11,FALSE))</f>
        <v>#N/A</v>
      </c>
      <c r="P428" s="99" t="str">
        <f>IF(VLOOKUP($D428,StagingData!$D:$O,12,FALSE)=""," ",VLOOKUP($D428,StagingData!$D:$O,12,FALSE))</f>
        <v xml:space="preserve"> </v>
      </c>
      <c r="Q428" s="50"/>
    </row>
    <row r="429" spans="2:17" x14ac:dyDescent="0.3">
      <c r="B429" s="3">
        <f>IF(TRIM(D429)&lt;&gt;"",MAX($B$5:B428)+1,"")</f>
        <v>424</v>
      </c>
      <c r="C429" s="84" t="s">
        <v>94</v>
      </c>
      <c r="D429" s="84" t="s">
        <v>95</v>
      </c>
      <c r="E429" s="84" t="s">
        <v>318</v>
      </c>
      <c r="F429" s="84" t="s">
        <v>324</v>
      </c>
      <c r="G429" s="3" t="str">
        <f>IFERROR(VLOOKUP($F429,'Table Names'!A:B,2,FALSE),"")</f>
        <v>Item Sales</v>
      </c>
      <c r="H429" s="3" t="str">
        <f>VLOOKUP($D429,StagingData!$D:$O,4,FALSE)</f>
        <v>No</v>
      </c>
      <c r="J429" s="98" t="str">
        <f>IF(VLOOKUP(D429,StagingData!D:O,6,FALSE)=""," ",VLOOKUP(D429,StagingData!D:O,6,FALSE))</f>
        <v xml:space="preserve"> </v>
      </c>
      <c r="K429" s="99" t="str">
        <f>IF(VLOOKUP($D429,StagingData!$D:$O,7,FALSE)=""," ",VLOOKUP($D429,StagingData!$D:$O,7,FALSE))</f>
        <v xml:space="preserve"> </v>
      </c>
      <c r="L429" s="99" t="str">
        <f>IF(VLOOKUP($D429,StagingData!$D:$O,8,FALSE)=""," ",VLOOKUP($D429,StagingData!$D:$O,8,FALSE))</f>
        <v xml:space="preserve"> </v>
      </c>
      <c r="M429" s="99" t="str">
        <f>IF(VLOOKUP($D429,StagingData!$D:$O,9,FALSE)=""," ",VLOOKUP($D429,StagingData!$D:$O,9,FALSE))</f>
        <v xml:space="preserve"> </v>
      </c>
      <c r="N429" s="99" t="e">
        <f>IF(VLOOKUP($D429,StagingData!$D:$O,10,FALSE)=""," ",VLOOKUP($D429,StagingData!$D:$O,10,FALSE))</f>
        <v>#N/A</v>
      </c>
      <c r="O429" s="99" t="e">
        <f>IF(VLOOKUP($D429,StagingData!$D:$O,11,FALSE)=""," ",VLOOKUP($D429,StagingData!$D:$O,11,FALSE))</f>
        <v>#N/A</v>
      </c>
      <c r="P429" s="99" t="str">
        <f>IF(VLOOKUP($D429,StagingData!$D:$O,12,FALSE)=""," ",VLOOKUP($D429,StagingData!$D:$O,12,FALSE))</f>
        <v xml:space="preserve"> </v>
      </c>
      <c r="Q429" s="50"/>
    </row>
    <row r="430" spans="2:17" x14ac:dyDescent="0.3">
      <c r="B430" s="3">
        <f>IF(TRIM(D430)&lt;&gt;"",MAX($B$5:B429)+1,"")</f>
        <v>425</v>
      </c>
      <c r="C430" s="84" t="s">
        <v>94</v>
      </c>
      <c r="D430" s="84" t="s">
        <v>95</v>
      </c>
      <c r="E430" s="84" t="s">
        <v>318</v>
      </c>
      <c r="F430" s="84" t="s">
        <v>348</v>
      </c>
      <c r="G430" s="3" t="str">
        <f>IFERROR(VLOOKUP($F430,'Table Names'!A:B,2,FALSE),"")</f>
        <v>Item Costing Data</v>
      </c>
      <c r="H430" s="3" t="str">
        <f>VLOOKUP($D430,StagingData!$D:$O,4,FALSE)</f>
        <v>No</v>
      </c>
      <c r="J430" s="98" t="str">
        <f>IF(VLOOKUP(D430,StagingData!D:O,6,FALSE)=""," ",VLOOKUP(D430,StagingData!D:O,6,FALSE))</f>
        <v xml:space="preserve"> </v>
      </c>
      <c r="K430" s="99" t="str">
        <f>IF(VLOOKUP($D430,StagingData!$D:$O,7,FALSE)=""," ",VLOOKUP($D430,StagingData!$D:$O,7,FALSE))</f>
        <v xml:space="preserve"> </v>
      </c>
      <c r="L430" s="99" t="str">
        <f>IF(VLOOKUP($D430,StagingData!$D:$O,8,FALSE)=""," ",VLOOKUP($D430,StagingData!$D:$O,8,FALSE))</f>
        <v xml:space="preserve"> </v>
      </c>
      <c r="M430" s="99" t="str">
        <f>IF(VLOOKUP($D430,StagingData!$D:$O,9,FALSE)=""," ",VLOOKUP($D430,StagingData!$D:$O,9,FALSE))</f>
        <v xml:space="preserve"> </v>
      </c>
      <c r="N430" s="99" t="e">
        <f>IF(VLOOKUP($D430,StagingData!$D:$O,10,FALSE)=""," ",VLOOKUP($D430,StagingData!$D:$O,10,FALSE))</f>
        <v>#N/A</v>
      </c>
      <c r="O430" s="99" t="e">
        <f>IF(VLOOKUP($D430,StagingData!$D:$O,11,FALSE)=""," ",VLOOKUP($D430,StagingData!$D:$O,11,FALSE))</f>
        <v>#N/A</v>
      </c>
      <c r="P430" s="99" t="str">
        <f>IF(VLOOKUP($D430,StagingData!$D:$O,12,FALSE)=""," ",VLOOKUP($D430,StagingData!$D:$O,12,FALSE))</f>
        <v xml:space="preserve"> </v>
      </c>
      <c r="Q430" s="50"/>
    </row>
    <row r="431" spans="2:17" x14ac:dyDescent="0.3">
      <c r="B431" s="3">
        <f>IF(TRIM(D431)&lt;&gt;"",MAX($B$5:B430)+1,"")</f>
        <v>426</v>
      </c>
      <c r="C431" s="84" t="s">
        <v>94</v>
      </c>
      <c r="D431" s="84" t="s">
        <v>95</v>
      </c>
      <c r="E431" s="84" t="s">
        <v>318</v>
      </c>
      <c r="F431" s="84" t="s">
        <v>326</v>
      </c>
      <c r="G431" s="3" t="str">
        <f>IFERROR(VLOOKUP($F431,'Table Names'!A:B,2,FALSE),"")</f>
        <v>Item - Production</v>
      </c>
      <c r="H431" s="3" t="str">
        <f>VLOOKUP($D431,StagingData!$D:$O,4,FALSE)</f>
        <v>No</v>
      </c>
      <c r="J431" s="98" t="str">
        <f>IF(VLOOKUP(D431,StagingData!D:O,6,FALSE)=""," ",VLOOKUP(D431,StagingData!D:O,6,FALSE))</f>
        <v xml:space="preserve"> </v>
      </c>
      <c r="K431" s="99" t="str">
        <f>IF(VLOOKUP($D431,StagingData!$D:$O,7,FALSE)=""," ",VLOOKUP($D431,StagingData!$D:$O,7,FALSE))</f>
        <v xml:space="preserve"> </v>
      </c>
      <c r="L431" s="99" t="str">
        <f>IF(VLOOKUP($D431,StagingData!$D:$O,8,FALSE)=""," ",VLOOKUP($D431,StagingData!$D:$O,8,FALSE))</f>
        <v xml:space="preserve"> </v>
      </c>
      <c r="M431" s="99" t="str">
        <f>IF(VLOOKUP($D431,StagingData!$D:$O,9,FALSE)=""," ",VLOOKUP($D431,StagingData!$D:$O,9,FALSE))</f>
        <v xml:space="preserve"> </v>
      </c>
      <c r="N431" s="99" t="e">
        <f>IF(VLOOKUP($D431,StagingData!$D:$O,10,FALSE)=""," ",VLOOKUP($D431,StagingData!$D:$O,10,FALSE))</f>
        <v>#N/A</v>
      </c>
      <c r="O431" s="99" t="e">
        <f>IF(VLOOKUP($D431,StagingData!$D:$O,11,FALSE)=""," ",VLOOKUP($D431,StagingData!$D:$O,11,FALSE))</f>
        <v>#N/A</v>
      </c>
      <c r="P431" s="99" t="str">
        <f>IF(VLOOKUP($D431,StagingData!$D:$O,12,FALSE)=""," ",VLOOKUP($D431,StagingData!$D:$O,12,FALSE))</f>
        <v xml:space="preserve"> </v>
      </c>
      <c r="Q431" s="50"/>
    </row>
    <row r="432" spans="2:17" x14ac:dyDescent="0.3">
      <c r="B432" s="3">
        <f>IF(TRIM(D432)&lt;&gt;"",MAX($B$5:B431)+1,"")</f>
        <v>427</v>
      </c>
      <c r="C432" s="84" t="s">
        <v>94</v>
      </c>
      <c r="D432" s="84" t="s">
        <v>95</v>
      </c>
      <c r="E432" s="84" t="s">
        <v>318</v>
      </c>
      <c r="F432" s="84" t="s">
        <v>327</v>
      </c>
      <c r="G432" s="3" t="str">
        <f>IFERROR(VLOOKUP($F432,'Table Names'!A:B,2,FALSE),"")</f>
        <v>Tools</v>
      </c>
      <c r="H432" s="3" t="str">
        <f>VLOOKUP($D432,StagingData!$D:$O,4,FALSE)</f>
        <v>No</v>
      </c>
      <c r="J432" s="98" t="str">
        <f>IF(VLOOKUP(D432,StagingData!D:O,6,FALSE)=""," ",VLOOKUP(D432,StagingData!D:O,6,FALSE))</f>
        <v xml:space="preserve"> </v>
      </c>
      <c r="K432" s="99" t="str">
        <f>IF(VLOOKUP($D432,StagingData!$D:$O,7,FALSE)=""," ",VLOOKUP($D432,StagingData!$D:$O,7,FALSE))</f>
        <v xml:space="preserve"> </v>
      </c>
      <c r="L432" s="99" t="str">
        <f>IF(VLOOKUP($D432,StagingData!$D:$O,8,FALSE)=""," ",VLOOKUP($D432,StagingData!$D:$O,8,FALSE))</f>
        <v xml:space="preserve"> </v>
      </c>
      <c r="M432" s="99" t="str">
        <f>IF(VLOOKUP($D432,StagingData!$D:$O,9,FALSE)=""," ",VLOOKUP($D432,StagingData!$D:$O,9,FALSE))</f>
        <v xml:space="preserve"> </v>
      </c>
      <c r="N432" s="99" t="e">
        <f>IF(VLOOKUP($D432,StagingData!$D:$O,10,FALSE)=""," ",VLOOKUP($D432,StagingData!$D:$O,10,FALSE))</f>
        <v>#N/A</v>
      </c>
      <c r="O432" s="99" t="e">
        <f>IF(VLOOKUP($D432,StagingData!$D:$O,11,FALSE)=""," ",VLOOKUP($D432,StagingData!$D:$O,11,FALSE))</f>
        <v>#N/A</v>
      </c>
      <c r="P432" s="99" t="str">
        <f>IF(VLOOKUP($D432,StagingData!$D:$O,12,FALSE)=""," ",VLOOKUP($D432,StagingData!$D:$O,12,FALSE))</f>
        <v xml:space="preserve"> </v>
      </c>
      <c r="Q432" s="50"/>
    </row>
    <row r="433" spans="2:17" x14ac:dyDescent="0.3">
      <c r="B433" s="3">
        <f>IF(TRIM(D433)&lt;&gt;"",MAX($B$5:B432)+1,"")</f>
        <v>428</v>
      </c>
      <c r="C433" s="84" t="s">
        <v>94</v>
      </c>
      <c r="D433" s="84" t="s">
        <v>95</v>
      </c>
      <c r="E433" s="84" t="s">
        <v>318</v>
      </c>
      <c r="F433" s="84" t="s">
        <v>328</v>
      </c>
      <c r="G433" s="3" t="str">
        <f>IFERROR(VLOOKUP($F433,'Table Names'!A:B,2,FALSE),"")</f>
        <v>Item Project Data</v>
      </c>
      <c r="H433" s="3" t="str">
        <f>VLOOKUP($D433,StagingData!$D:$O,4,FALSE)</f>
        <v>No</v>
      </c>
      <c r="J433" s="98" t="str">
        <f>IF(VLOOKUP(D433,StagingData!D:O,6,FALSE)=""," ",VLOOKUP(D433,StagingData!D:O,6,FALSE))</f>
        <v xml:space="preserve"> </v>
      </c>
      <c r="K433" s="99" t="str">
        <f>IF(VLOOKUP($D433,StagingData!$D:$O,7,FALSE)=""," ",VLOOKUP($D433,StagingData!$D:$O,7,FALSE))</f>
        <v xml:space="preserve"> </v>
      </c>
      <c r="L433" s="99" t="str">
        <f>IF(VLOOKUP($D433,StagingData!$D:$O,8,FALSE)=""," ",VLOOKUP($D433,StagingData!$D:$O,8,FALSE))</f>
        <v xml:space="preserve"> </v>
      </c>
      <c r="M433" s="99" t="str">
        <f>IF(VLOOKUP($D433,StagingData!$D:$O,9,FALSE)=""," ",VLOOKUP($D433,StagingData!$D:$O,9,FALSE))</f>
        <v xml:space="preserve"> </v>
      </c>
      <c r="N433" s="99" t="e">
        <f>IF(VLOOKUP($D433,StagingData!$D:$O,10,FALSE)=""," ",VLOOKUP($D433,StagingData!$D:$O,10,FALSE))</f>
        <v>#N/A</v>
      </c>
      <c r="O433" s="99" t="e">
        <f>IF(VLOOKUP($D433,StagingData!$D:$O,11,FALSE)=""," ",VLOOKUP($D433,StagingData!$D:$O,11,FALSE))</f>
        <v>#N/A</v>
      </c>
      <c r="P433" s="99" t="str">
        <f>IF(VLOOKUP($D433,StagingData!$D:$O,12,FALSE)=""," ",VLOOKUP($D433,StagingData!$D:$O,12,FALSE))</f>
        <v xml:space="preserve"> </v>
      </c>
      <c r="Q433" s="50"/>
    </row>
    <row r="434" spans="2:17" x14ac:dyDescent="0.3">
      <c r="B434" s="3">
        <f>IF(TRIM(D434)&lt;&gt;"",MAX($B$5:B433)+1,"")</f>
        <v>429</v>
      </c>
      <c r="C434" s="84" t="s">
        <v>94</v>
      </c>
      <c r="D434" s="84" t="s">
        <v>95</v>
      </c>
      <c r="E434" s="84" t="s">
        <v>318</v>
      </c>
      <c r="F434" s="84" t="s">
        <v>329</v>
      </c>
      <c r="G434" s="3" t="str">
        <f>IFERROR(VLOOKUP($F434,'Table Names'!A:B,2,FALSE),"")</f>
        <v>Items - Service</v>
      </c>
      <c r="H434" s="3" t="str">
        <f>VLOOKUP($D434,StagingData!$D:$O,4,FALSE)</f>
        <v>No</v>
      </c>
      <c r="J434" s="98" t="str">
        <f>IF(VLOOKUP(D434,StagingData!D:O,6,FALSE)=""," ",VLOOKUP(D434,StagingData!D:O,6,FALSE))</f>
        <v xml:space="preserve"> </v>
      </c>
      <c r="K434" s="99" t="str">
        <f>IF(VLOOKUP($D434,StagingData!$D:$O,7,FALSE)=""," ",VLOOKUP($D434,StagingData!$D:$O,7,FALSE))</f>
        <v xml:space="preserve"> </v>
      </c>
      <c r="L434" s="99" t="str">
        <f>IF(VLOOKUP($D434,StagingData!$D:$O,8,FALSE)=""," ",VLOOKUP($D434,StagingData!$D:$O,8,FALSE))</f>
        <v xml:space="preserve"> </v>
      </c>
      <c r="M434" s="99" t="str">
        <f>IF(VLOOKUP($D434,StagingData!$D:$O,9,FALSE)=""," ",VLOOKUP($D434,StagingData!$D:$O,9,FALSE))</f>
        <v xml:space="preserve"> </v>
      </c>
      <c r="N434" s="99" t="e">
        <f>IF(VLOOKUP($D434,StagingData!$D:$O,10,FALSE)=""," ",VLOOKUP($D434,StagingData!$D:$O,10,FALSE))</f>
        <v>#N/A</v>
      </c>
      <c r="O434" s="99" t="e">
        <f>IF(VLOOKUP($D434,StagingData!$D:$O,11,FALSE)=""," ",VLOOKUP($D434,StagingData!$D:$O,11,FALSE))</f>
        <v>#N/A</v>
      </c>
      <c r="P434" s="99" t="str">
        <f>IF(VLOOKUP($D434,StagingData!$D:$O,12,FALSE)=""," ",VLOOKUP($D434,StagingData!$D:$O,12,FALSE))</f>
        <v xml:space="preserve"> </v>
      </c>
      <c r="Q434" s="50"/>
    </row>
    <row r="435" spans="2:17" x14ac:dyDescent="0.3">
      <c r="B435" s="3">
        <f>IF(TRIM(D435)&lt;&gt;"",MAX($B$5:B434)+1,"")</f>
        <v>430</v>
      </c>
      <c r="C435" s="84" t="s">
        <v>94</v>
      </c>
      <c r="D435" s="84" t="s">
        <v>95</v>
      </c>
      <c r="E435" s="84" t="s">
        <v>318</v>
      </c>
      <c r="F435" s="84" t="s">
        <v>330</v>
      </c>
      <c r="G435" s="3" t="str">
        <f>IFERROR(VLOOKUP($F435,'Table Names'!A:B,2,FALSE),"")</f>
        <v>Item Warehousing Data</v>
      </c>
      <c r="H435" s="3" t="str">
        <f>VLOOKUP($D435,StagingData!$D:$O,4,FALSE)</f>
        <v>No</v>
      </c>
      <c r="J435" s="98" t="str">
        <f>IF(VLOOKUP(D435,StagingData!D:O,6,FALSE)=""," ",VLOOKUP(D435,StagingData!D:O,6,FALSE))</f>
        <v xml:space="preserve"> </v>
      </c>
      <c r="K435" s="99" t="str">
        <f>IF(VLOOKUP($D435,StagingData!$D:$O,7,FALSE)=""," ",VLOOKUP($D435,StagingData!$D:$O,7,FALSE))</f>
        <v xml:space="preserve"> </v>
      </c>
      <c r="L435" s="99" t="str">
        <f>IF(VLOOKUP($D435,StagingData!$D:$O,8,FALSE)=""," ",VLOOKUP($D435,StagingData!$D:$O,8,FALSE))</f>
        <v xml:space="preserve"> </v>
      </c>
      <c r="M435" s="99" t="str">
        <f>IF(VLOOKUP($D435,StagingData!$D:$O,9,FALSE)=""," ",VLOOKUP($D435,StagingData!$D:$O,9,FALSE))</f>
        <v xml:space="preserve"> </v>
      </c>
      <c r="N435" s="99" t="e">
        <f>IF(VLOOKUP($D435,StagingData!$D:$O,10,FALSE)=""," ",VLOOKUP($D435,StagingData!$D:$O,10,FALSE))</f>
        <v>#N/A</v>
      </c>
      <c r="O435" s="99" t="e">
        <f>IF(VLOOKUP($D435,StagingData!$D:$O,11,FALSE)=""," ",VLOOKUP($D435,StagingData!$D:$O,11,FALSE))</f>
        <v>#N/A</v>
      </c>
      <c r="P435" s="99" t="str">
        <f>IF(VLOOKUP($D435,StagingData!$D:$O,12,FALSE)=""," ",VLOOKUP($D435,StagingData!$D:$O,12,FALSE))</f>
        <v xml:space="preserve"> </v>
      </c>
      <c r="Q435" s="50"/>
    </row>
    <row r="436" spans="2:17" x14ac:dyDescent="0.3">
      <c r="B436" s="3">
        <f>IF(TRIM(D436)&lt;&gt;"",MAX($B$5:B435)+1,"")</f>
        <v>431</v>
      </c>
      <c r="C436" s="84" t="s">
        <v>94</v>
      </c>
      <c r="D436" s="84" t="s">
        <v>96</v>
      </c>
      <c r="E436" s="84" t="s">
        <v>97</v>
      </c>
      <c r="F436" s="84" t="s">
        <v>97</v>
      </c>
      <c r="G436" s="3" t="str">
        <f>IFERROR(VLOOKUP($F436,'Table Names'!A:B,2,FALSE),"")</f>
        <v>Item Codes by Item Code System</v>
      </c>
      <c r="H436" s="3" t="str">
        <f>VLOOKUP($D436,StagingData!$D:$O,4,FALSE)</f>
        <v>No</v>
      </c>
      <c r="J436" s="98" t="str">
        <f>IF(VLOOKUP(D436,StagingData!D:O,6,FALSE)=""," ",VLOOKUP(D436,StagingData!D:O,6,FALSE))</f>
        <v xml:space="preserve"> </v>
      </c>
      <c r="K436" s="99" t="str">
        <f>IF(VLOOKUP($D436,StagingData!$D:$O,7,FALSE)=""," ",VLOOKUP($D436,StagingData!$D:$O,7,FALSE))</f>
        <v xml:space="preserve"> </v>
      </c>
      <c r="L436" s="99" t="str">
        <f>IF(VLOOKUP($D436,StagingData!$D:$O,8,FALSE)=""," ",VLOOKUP($D436,StagingData!$D:$O,8,FALSE))</f>
        <v xml:space="preserve"> </v>
      </c>
      <c r="M436" s="99" t="str">
        <f>IF(VLOOKUP($D436,StagingData!$D:$O,9,FALSE)=""," ",VLOOKUP($D436,StagingData!$D:$O,9,FALSE))</f>
        <v xml:space="preserve"> </v>
      </c>
      <c r="N436" s="99" t="e">
        <f>IF(VLOOKUP($D436,StagingData!$D:$O,10,FALSE)=""," ",VLOOKUP($D436,StagingData!$D:$O,10,FALSE))</f>
        <v>#N/A</v>
      </c>
      <c r="O436" s="99" t="e">
        <f>IF(VLOOKUP($D436,StagingData!$D:$O,11,FALSE)=""," ",VLOOKUP($D436,StagingData!$D:$O,11,FALSE))</f>
        <v>#N/A</v>
      </c>
      <c r="P436" s="99" t="str">
        <f>IF(VLOOKUP($D436,StagingData!$D:$O,12,FALSE)=""," ",VLOOKUP($D436,StagingData!$D:$O,12,FALSE))</f>
        <v xml:space="preserve"> </v>
      </c>
      <c r="Q436" s="50"/>
    </row>
    <row r="437" spans="2:17" x14ac:dyDescent="0.3">
      <c r="B437" s="3">
        <f>IF(TRIM(D437)&lt;&gt;"",MAX($B$5:B436)+1,"")</f>
        <v>432</v>
      </c>
      <c r="C437" s="84" t="s">
        <v>94</v>
      </c>
      <c r="D437" s="84" t="s">
        <v>98</v>
      </c>
      <c r="E437" s="84" t="s">
        <v>318</v>
      </c>
      <c r="F437" s="84" t="s">
        <v>349</v>
      </c>
      <c r="G437" s="3" t="str">
        <f>IFERROR(VLOOKUP($F437,'Table Names'!A:B,2,FALSE),"")</f>
        <v>Items - Planning</v>
      </c>
      <c r="H437" s="3" t="str">
        <f>VLOOKUP($D437,StagingData!$D:$O,4,FALSE)</f>
        <v>No</v>
      </c>
      <c r="J437" s="98" t="str">
        <f>IF(VLOOKUP(D437,StagingData!D:O,6,FALSE)=""," ",VLOOKUP(D437,StagingData!D:O,6,FALSE))</f>
        <v xml:space="preserve"> </v>
      </c>
      <c r="K437" s="99" t="str">
        <f>IF(VLOOKUP($D437,StagingData!$D:$O,7,FALSE)=""," ",VLOOKUP($D437,StagingData!$D:$O,7,FALSE))</f>
        <v xml:space="preserve"> </v>
      </c>
      <c r="L437" s="99" t="str">
        <f>IF(VLOOKUP($D437,StagingData!$D:$O,8,FALSE)=""," ",VLOOKUP($D437,StagingData!$D:$O,8,FALSE))</f>
        <v xml:space="preserve"> </v>
      </c>
      <c r="M437" s="99" t="str">
        <f>IF(VLOOKUP($D437,StagingData!$D:$O,9,FALSE)=""," ",VLOOKUP($D437,StagingData!$D:$O,9,FALSE))</f>
        <v xml:space="preserve"> </v>
      </c>
      <c r="N437" s="99" t="e">
        <f>IF(VLOOKUP($D437,StagingData!$D:$O,10,FALSE)=""," ",VLOOKUP($D437,StagingData!$D:$O,10,FALSE))</f>
        <v>#N/A</v>
      </c>
      <c r="O437" s="99" t="e">
        <f>IF(VLOOKUP($D437,StagingData!$D:$O,11,FALSE)=""," ",VLOOKUP($D437,StagingData!$D:$O,11,FALSE))</f>
        <v>#N/A</v>
      </c>
      <c r="P437" s="99" t="str">
        <f>IF(VLOOKUP($D437,StagingData!$D:$O,12,FALSE)=""," ",VLOOKUP($D437,StagingData!$D:$O,12,FALSE))</f>
        <v xml:space="preserve"> </v>
      </c>
      <c r="Q437" s="50"/>
    </row>
    <row r="438" spans="2:17" x14ac:dyDescent="0.3">
      <c r="B438" s="3">
        <f>IF(TRIM(D438)&lt;&gt;"",MAX($B$5:B437)+1,"")</f>
        <v>433</v>
      </c>
      <c r="C438" s="84" t="s">
        <v>94</v>
      </c>
      <c r="D438" s="84" t="s">
        <v>98</v>
      </c>
      <c r="E438" s="84" t="s">
        <v>523</v>
      </c>
      <c r="F438" s="84" t="s">
        <v>523</v>
      </c>
      <c r="G438" s="3" t="str">
        <f>IFERROR(VLOOKUP($F438,'Table Names'!A:B,2,FALSE),"")</f>
        <v>Planning Bill of Critical Materials</v>
      </c>
      <c r="H438" s="3" t="str">
        <f>VLOOKUP($D438,StagingData!$D:$O,4,FALSE)</f>
        <v>No</v>
      </c>
      <c r="J438" s="98" t="str">
        <f>IF(VLOOKUP(D438,StagingData!D:O,6,FALSE)=""," ",VLOOKUP(D438,StagingData!D:O,6,FALSE))</f>
        <v xml:space="preserve"> </v>
      </c>
      <c r="K438" s="99" t="str">
        <f>IF(VLOOKUP($D438,StagingData!$D:$O,7,FALSE)=""," ",VLOOKUP($D438,StagingData!$D:$O,7,FALSE))</f>
        <v xml:space="preserve"> </v>
      </c>
      <c r="L438" s="99" t="str">
        <f>IF(VLOOKUP($D438,StagingData!$D:$O,8,FALSE)=""," ",VLOOKUP($D438,StagingData!$D:$O,8,FALSE))</f>
        <v xml:space="preserve"> </v>
      </c>
      <c r="M438" s="99" t="str">
        <f>IF(VLOOKUP($D438,StagingData!$D:$O,9,FALSE)=""," ",VLOOKUP($D438,StagingData!$D:$O,9,FALSE))</f>
        <v xml:space="preserve"> </v>
      </c>
      <c r="N438" s="99" t="e">
        <f>IF(VLOOKUP($D438,StagingData!$D:$O,10,FALSE)=""," ",VLOOKUP($D438,StagingData!$D:$O,10,FALSE))</f>
        <v>#N/A</v>
      </c>
      <c r="O438" s="99" t="e">
        <f>IF(VLOOKUP($D438,StagingData!$D:$O,11,FALSE)=""," ",VLOOKUP($D438,StagingData!$D:$O,11,FALSE))</f>
        <v>#N/A</v>
      </c>
      <c r="P438" s="99" t="str">
        <f>IF(VLOOKUP($D438,StagingData!$D:$O,12,FALSE)=""," ",VLOOKUP($D438,StagingData!$D:$O,12,FALSE))</f>
        <v xml:space="preserve"> </v>
      </c>
      <c r="Q438" s="50"/>
    </row>
    <row r="439" spans="2:17" x14ac:dyDescent="0.3">
      <c r="B439" s="3">
        <f>IF(TRIM(D439)&lt;&gt;"",MAX($B$5:B438)+1,"")</f>
        <v>434</v>
      </c>
      <c r="C439" s="84" t="s">
        <v>94</v>
      </c>
      <c r="D439" s="84" t="s">
        <v>98</v>
      </c>
      <c r="E439" s="84" t="s">
        <v>364</v>
      </c>
      <c r="F439" s="84" t="s">
        <v>364</v>
      </c>
      <c r="G439" s="3" t="str">
        <f>IFERROR(VLOOKUP($F439,'Table Names'!A:B,2,FALSE),"")</f>
        <v>Sourcing Strategies</v>
      </c>
      <c r="H439" s="3" t="str">
        <f>VLOOKUP($D439,StagingData!$D:$O,4,FALSE)</f>
        <v>No</v>
      </c>
      <c r="J439" s="98" t="str">
        <f>IF(VLOOKUP(D439,StagingData!D:O,6,FALSE)=""," ",VLOOKUP(D439,StagingData!D:O,6,FALSE))</f>
        <v xml:space="preserve"> </v>
      </c>
      <c r="K439" s="99" t="str">
        <f>IF(VLOOKUP($D439,StagingData!$D:$O,7,FALSE)=""," ",VLOOKUP($D439,StagingData!$D:$O,7,FALSE))</f>
        <v xml:space="preserve"> </v>
      </c>
      <c r="L439" s="99" t="str">
        <f>IF(VLOOKUP($D439,StagingData!$D:$O,8,FALSE)=""," ",VLOOKUP($D439,StagingData!$D:$O,8,FALSE))</f>
        <v xml:space="preserve"> </v>
      </c>
      <c r="M439" s="99" t="str">
        <f>IF(VLOOKUP($D439,StagingData!$D:$O,9,FALSE)=""," ",VLOOKUP($D439,StagingData!$D:$O,9,FALSE))</f>
        <v xml:space="preserve"> </v>
      </c>
      <c r="N439" s="99" t="e">
        <f>IF(VLOOKUP($D439,StagingData!$D:$O,10,FALSE)=""," ",VLOOKUP($D439,StagingData!$D:$O,10,FALSE))</f>
        <v>#N/A</v>
      </c>
      <c r="O439" s="99" t="e">
        <f>IF(VLOOKUP($D439,StagingData!$D:$O,11,FALSE)=""," ",VLOOKUP($D439,StagingData!$D:$O,11,FALSE))</f>
        <v>#N/A</v>
      </c>
      <c r="P439" s="99" t="str">
        <f>IF(VLOOKUP($D439,StagingData!$D:$O,12,FALSE)=""," ",VLOOKUP($D439,StagingData!$D:$O,12,FALSE))</f>
        <v xml:space="preserve"> </v>
      </c>
      <c r="Q439" s="50"/>
    </row>
    <row r="440" spans="2:17" x14ac:dyDescent="0.3">
      <c r="B440" s="3">
        <f>IF(TRIM(D440)&lt;&gt;"",MAX($B$5:B439)+1,"")</f>
        <v>435</v>
      </c>
      <c r="C440" s="84" t="s">
        <v>94</v>
      </c>
      <c r="D440" s="84" t="s">
        <v>98</v>
      </c>
      <c r="E440" s="84" t="s">
        <v>365</v>
      </c>
      <c r="F440" s="84" t="s">
        <v>365</v>
      </c>
      <c r="G440" s="3" t="str">
        <f>IFERROR(VLOOKUP($F440,'Table Names'!A:B,2,FALSE),"")</f>
        <v>Supplying Relationships</v>
      </c>
      <c r="H440" s="3" t="str">
        <f>VLOOKUP($D440,StagingData!$D:$O,4,FALSE)</f>
        <v>No</v>
      </c>
      <c r="J440" s="98" t="str">
        <f>IF(VLOOKUP(D440,StagingData!D:O,6,FALSE)=""," ",VLOOKUP(D440,StagingData!D:O,6,FALSE))</f>
        <v xml:space="preserve"> </v>
      </c>
      <c r="K440" s="99" t="str">
        <f>IF(VLOOKUP($D440,StagingData!$D:$O,7,FALSE)=""," ",VLOOKUP($D440,StagingData!$D:$O,7,FALSE))</f>
        <v xml:space="preserve"> </v>
      </c>
      <c r="L440" s="99" t="str">
        <f>IF(VLOOKUP($D440,StagingData!$D:$O,8,FALSE)=""," ",VLOOKUP($D440,StagingData!$D:$O,8,FALSE))</f>
        <v xml:space="preserve"> </v>
      </c>
      <c r="M440" s="99" t="str">
        <f>IF(VLOOKUP($D440,StagingData!$D:$O,9,FALSE)=""," ",VLOOKUP($D440,StagingData!$D:$O,9,FALSE))</f>
        <v xml:space="preserve"> </v>
      </c>
      <c r="N440" s="99" t="e">
        <f>IF(VLOOKUP($D440,StagingData!$D:$O,10,FALSE)=""," ",VLOOKUP($D440,StagingData!$D:$O,10,FALSE))</f>
        <v>#N/A</v>
      </c>
      <c r="O440" s="99" t="e">
        <f>IF(VLOOKUP($D440,StagingData!$D:$O,11,FALSE)=""," ",VLOOKUP($D440,StagingData!$D:$O,11,FALSE))</f>
        <v>#N/A</v>
      </c>
      <c r="P440" s="99" t="str">
        <f>IF(VLOOKUP($D440,StagingData!$D:$O,12,FALSE)=""," ",VLOOKUP($D440,StagingData!$D:$O,12,FALSE))</f>
        <v xml:space="preserve"> </v>
      </c>
      <c r="Q440" s="50"/>
    </row>
    <row r="441" spans="2:17" x14ac:dyDescent="0.3">
      <c r="B441" s="3">
        <f>IF(TRIM(D441)&lt;&gt;"",MAX($B$5:B440)+1,"")</f>
        <v>436</v>
      </c>
      <c r="C441" s="84" t="s">
        <v>94</v>
      </c>
      <c r="D441" s="84" t="s">
        <v>98</v>
      </c>
      <c r="E441" s="84" t="s">
        <v>318</v>
      </c>
      <c r="F441" s="84" t="s">
        <v>319</v>
      </c>
      <c r="G441" s="3" t="str">
        <f>IFERROR(VLOOKUP($F441,'Table Names'!A:B,2,FALSE),"")</f>
        <v>Item - Freight Management</v>
      </c>
      <c r="H441" s="3" t="str">
        <f>VLOOKUP($D441,StagingData!$D:$O,4,FALSE)</f>
        <v>No</v>
      </c>
      <c r="J441" s="98" t="str">
        <f>IF(VLOOKUP(D441,StagingData!D:O,6,FALSE)=""," ",VLOOKUP(D441,StagingData!D:O,6,FALSE))</f>
        <v xml:space="preserve"> </v>
      </c>
      <c r="K441" s="99" t="str">
        <f>IF(VLOOKUP($D441,StagingData!$D:$O,7,FALSE)=""," ",VLOOKUP($D441,StagingData!$D:$O,7,FALSE))</f>
        <v xml:space="preserve"> </v>
      </c>
      <c r="L441" s="99" t="str">
        <f>IF(VLOOKUP($D441,StagingData!$D:$O,8,FALSE)=""," ",VLOOKUP($D441,StagingData!$D:$O,8,FALSE))</f>
        <v xml:space="preserve"> </v>
      </c>
      <c r="M441" s="99" t="str">
        <f>IF(VLOOKUP($D441,StagingData!$D:$O,9,FALSE)=""," ",VLOOKUP($D441,StagingData!$D:$O,9,FALSE))</f>
        <v xml:space="preserve"> </v>
      </c>
      <c r="N441" s="99" t="e">
        <f>IF(VLOOKUP($D441,StagingData!$D:$O,10,FALSE)=""," ",VLOOKUP($D441,StagingData!$D:$O,10,FALSE))</f>
        <v>#N/A</v>
      </c>
      <c r="O441" s="99" t="e">
        <f>IF(VLOOKUP($D441,StagingData!$D:$O,11,FALSE)=""," ",VLOOKUP($D441,StagingData!$D:$O,11,FALSE))</f>
        <v>#N/A</v>
      </c>
      <c r="P441" s="99" t="str">
        <f>IF(VLOOKUP($D441,StagingData!$D:$O,12,FALSE)=""," ",VLOOKUP($D441,StagingData!$D:$O,12,FALSE))</f>
        <v xml:space="preserve"> </v>
      </c>
      <c r="Q441" s="50"/>
    </row>
    <row r="442" spans="2:17" x14ac:dyDescent="0.3">
      <c r="B442" s="3">
        <f>IF(TRIM(D442)&lt;&gt;"",MAX($B$5:B441)+1,"")</f>
        <v>437</v>
      </c>
      <c r="C442" s="84" t="s">
        <v>94</v>
      </c>
      <c r="D442" s="84" t="s">
        <v>98</v>
      </c>
      <c r="E442" s="84" t="s">
        <v>318</v>
      </c>
      <c r="F442" s="84" t="s">
        <v>320</v>
      </c>
      <c r="G442" s="3" t="str">
        <f>IFERROR(VLOOKUP($F442,'Table Names'!A:B,2,FALSE),"")</f>
        <v>Item Quality Data</v>
      </c>
      <c r="H442" s="3" t="str">
        <f>VLOOKUP($D442,StagingData!$D:$O,4,FALSE)</f>
        <v>No</v>
      </c>
      <c r="J442" s="98" t="str">
        <f>IF(VLOOKUP(D442,StagingData!D:O,6,FALSE)=""," ",VLOOKUP(D442,StagingData!D:O,6,FALSE))</f>
        <v xml:space="preserve"> </v>
      </c>
      <c r="K442" s="99" t="str">
        <f>IF(VLOOKUP($D442,StagingData!$D:$O,7,FALSE)=""," ",VLOOKUP($D442,StagingData!$D:$O,7,FALSE))</f>
        <v xml:space="preserve"> </v>
      </c>
      <c r="L442" s="99" t="str">
        <f>IF(VLOOKUP($D442,StagingData!$D:$O,8,FALSE)=""," ",VLOOKUP($D442,StagingData!$D:$O,8,FALSE))</f>
        <v xml:space="preserve"> </v>
      </c>
      <c r="M442" s="99" t="str">
        <f>IF(VLOOKUP($D442,StagingData!$D:$O,9,FALSE)=""," ",VLOOKUP($D442,StagingData!$D:$O,9,FALSE))</f>
        <v xml:space="preserve"> </v>
      </c>
      <c r="N442" s="99" t="e">
        <f>IF(VLOOKUP($D442,StagingData!$D:$O,10,FALSE)=""," ",VLOOKUP($D442,StagingData!$D:$O,10,FALSE))</f>
        <v>#N/A</v>
      </c>
      <c r="O442" s="99" t="e">
        <f>IF(VLOOKUP($D442,StagingData!$D:$O,11,FALSE)=""," ",VLOOKUP($D442,StagingData!$D:$O,11,FALSE))</f>
        <v>#N/A</v>
      </c>
      <c r="P442" s="99" t="str">
        <f>IF(VLOOKUP($D442,StagingData!$D:$O,12,FALSE)=""," ",VLOOKUP($D442,StagingData!$D:$O,12,FALSE))</f>
        <v xml:space="preserve"> </v>
      </c>
      <c r="Q442" s="50"/>
    </row>
    <row r="443" spans="2:17" x14ac:dyDescent="0.3">
      <c r="B443" s="3">
        <f>IF(TRIM(D443)&lt;&gt;"",MAX($B$5:B442)+1,"")</f>
        <v>438</v>
      </c>
      <c r="C443" s="84" t="s">
        <v>94</v>
      </c>
      <c r="D443" s="84" t="s">
        <v>98</v>
      </c>
      <c r="E443" s="84" t="s">
        <v>318</v>
      </c>
      <c r="F443" s="84" t="s">
        <v>318</v>
      </c>
      <c r="G443" s="3" t="str">
        <f>IFERROR(VLOOKUP($F443,'Table Names'!A:B,2,FALSE),"")</f>
        <v>Items</v>
      </c>
      <c r="H443" s="3" t="str">
        <f>VLOOKUP($D443,StagingData!$D:$O,4,FALSE)</f>
        <v>No</v>
      </c>
      <c r="J443" s="98" t="str">
        <f>IF(VLOOKUP(D443,StagingData!D:O,6,FALSE)=""," ",VLOOKUP(D443,StagingData!D:O,6,FALSE))</f>
        <v xml:space="preserve"> </v>
      </c>
      <c r="K443" s="99" t="str">
        <f>IF(VLOOKUP($D443,StagingData!$D:$O,7,FALSE)=""," ",VLOOKUP($D443,StagingData!$D:$O,7,FALSE))</f>
        <v xml:space="preserve"> </v>
      </c>
      <c r="L443" s="99" t="str">
        <f>IF(VLOOKUP($D443,StagingData!$D:$O,8,FALSE)=""," ",VLOOKUP($D443,StagingData!$D:$O,8,FALSE))</f>
        <v xml:space="preserve"> </v>
      </c>
      <c r="M443" s="99" t="str">
        <f>IF(VLOOKUP($D443,StagingData!$D:$O,9,FALSE)=""," ",VLOOKUP($D443,StagingData!$D:$O,9,FALSE))</f>
        <v xml:space="preserve"> </v>
      </c>
      <c r="N443" s="99" t="e">
        <f>IF(VLOOKUP($D443,StagingData!$D:$O,10,FALSE)=""," ",VLOOKUP($D443,StagingData!$D:$O,10,FALSE))</f>
        <v>#N/A</v>
      </c>
      <c r="O443" s="99" t="e">
        <f>IF(VLOOKUP($D443,StagingData!$D:$O,11,FALSE)=""," ",VLOOKUP($D443,StagingData!$D:$O,11,FALSE))</f>
        <v>#N/A</v>
      </c>
      <c r="P443" s="99" t="str">
        <f>IF(VLOOKUP($D443,StagingData!$D:$O,12,FALSE)=""," ",VLOOKUP($D443,StagingData!$D:$O,12,FALSE))</f>
        <v xml:space="preserve"> </v>
      </c>
      <c r="Q443" s="50"/>
    </row>
    <row r="444" spans="2:17" x14ac:dyDescent="0.3">
      <c r="B444" s="3">
        <f>IF(TRIM(D444)&lt;&gt;"",MAX($B$5:B443)+1,"")</f>
        <v>439</v>
      </c>
      <c r="C444" s="84" t="s">
        <v>94</v>
      </c>
      <c r="D444" s="84" t="s">
        <v>98</v>
      </c>
      <c r="E444" s="84" t="s">
        <v>363</v>
      </c>
      <c r="F444" s="84" t="s">
        <v>363</v>
      </c>
      <c r="G444" s="3" t="str">
        <f>IFERROR(VLOOKUP($F444,'Table Names'!A:B,2,FALSE),"")</f>
        <v>Conversion Factors</v>
      </c>
      <c r="H444" s="3" t="str">
        <f>VLOOKUP($D444,StagingData!$D:$O,4,FALSE)</f>
        <v>No</v>
      </c>
      <c r="J444" s="98" t="str">
        <f>IF(VLOOKUP(D444,StagingData!D:O,6,FALSE)=""," ",VLOOKUP(D444,StagingData!D:O,6,FALSE))</f>
        <v xml:space="preserve"> </v>
      </c>
      <c r="K444" s="99" t="str">
        <f>IF(VLOOKUP($D444,StagingData!$D:$O,7,FALSE)=""," ",VLOOKUP($D444,StagingData!$D:$O,7,FALSE))</f>
        <v xml:space="preserve"> </v>
      </c>
      <c r="L444" s="99" t="str">
        <f>IF(VLOOKUP($D444,StagingData!$D:$O,8,FALSE)=""," ",VLOOKUP($D444,StagingData!$D:$O,8,FALSE))</f>
        <v xml:space="preserve"> </v>
      </c>
      <c r="M444" s="99" t="str">
        <f>IF(VLOOKUP($D444,StagingData!$D:$O,9,FALSE)=""," ",VLOOKUP($D444,StagingData!$D:$O,9,FALSE))</f>
        <v xml:space="preserve"> </v>
      </c>
      <c r="N444" s="99" t="e">
        <f>IF(VLOOKUP($D444,StagingData!$D:$O,10,FALSE)=""," ",VLOOKUP($D444,StagingData!$D:$O,10,FALSE))</f>
        <v>#N/A</v>
      </c>
      <c r="O444" s="99" t="e">
        <f>IF(VLOOKUP($D444,StagingData!$D:$O,11,FALSE)=""," ",VLOOKUP($D444,StagingData!$D:$O,11,FALSE))</f>
        <v>#N/A</v>
      </c>
      <c r="P444" s="99" t="str">
        <f>IF(VLOOKUP($D444,StagingData!$D:$O,12,FALSE)=""," ",VLOOKUP($D444,StagingData!$D:$O,12,FALSE))</f>
        <v xml:space="preserve"> </v>
      </c>
      <c r="Q444" s="50"/>
    </row>
    <row r="445" spans="2:17" x14ac:dyDescent="0.3">
      <c r="B445" s="3">
        <f>IF(TRIM(D445)&lt;&gt;"",MAX($B$5:B444)+1,"")</f>
        <v>440</v>
      </c>
      <c r="C445" s="84" t="s">
        <v>94</v>
      </c>
      <c r="D445" s="84" t="s">
        <v>98</v>
      </c>
      <c r="E445" s="84" t="s">
        <v>97</v>
      </c>
      <c r="F445" s="84" t="s">
        <v>97</v>
      </c>
      <c r="G445" s="3" t="str">
        <f>IFERROR(VLOOKUP($F445,'Table Names'!A:B,2,FALSE),"")</f>
        <v>Item Codes by Item Code System</v>
      </c>
      <c r="H445" s="3" t="str">
        <f>VLOOKUP($D445,StagingData!$D:$O,4,FALSE)</f>
        <v>No</v>
      </c>
      <c r="J445" s="98" t="str">
        <f>IF(VLOOKUP(D445,StagingData!D:O,6,FALSE)=""," ",VLOOKUP(D445,StagingData!D:O,6,FALSE))</f>
        <v xml:space="preserve"> </v>
      </c>
      <c r="K445" s="99" t="str">
        <f>IF(VLOOKUP($D445,StagingData!$D:$O,7,FALSE)=""," ",VLOOKUP($D445,StagingData!$D:$O,7,FALSE))</f>
        <v xml:space="preserve"> </v>
      </c>
      <c r="L445" s="99" t="str">
        <f>IF(VLOOKUP($D445,StagingData!$D:$O,8,FALSE)=""," ",VLOOKUP($D445,StagingData!$D:$O,8,FALSE))</f>
        <v xml:space="preserve"> </v>
      </c>
      <c r="M445" s="99" t="str">
        <f>IF(VLOOKUP($D445,StagingData!$D:$O,9,FALSE)=""," ",VLOOKUP($D445,StagingData!$D:$O,9,FALSE))</f>
        <v xml:space="preserve"> </v>
      </c>
      <c r="N445" s="99" t="e">
        <f>IF(VLOOKUP($D445,StagingData!$D:$O,10,FALSE)=""," ",VLOOKUP($D445,StagingData!$D:$O,10,FALSE))</f>
        <v>#N/A</v>
      </c>
      <c r="O445" s="99" t="e">
        <f>IF(VLOOKUP($D445,StagingData!$D:$O,11,FALSE)=""," ",VLOOKUP($D445,StagingData!$D:$O,11,FALSE))</f>
        <v>#N/A</v>
      </c>
      <c r="P445" s="99" t="str">
        <f>IF(VLOOKUP($D445,StagingData!$D:$O,12,FALSE)=""," ",VLOOKUP($D445,StagingData!$D:$O,12,FALSE))</f>
        <v xml:space="preserve"> </v>
      </c>
      <c r="Q445" s="50"/>
    </row>
    <row r="446" spans="2:17" x14ac:dyDescent="0.3">
      <c r="B446" s="3">
        <f>IF(TRIM(D446)&lt;&gt;"",MAX($B$5:B445)+1,"")</f>
        <v>441</v>
      </c>
      <c r="C446" s="84" t="s">
        <v>94</v>
      </c>
      <c r="D446" s="84" t="s">
        <v>98</v>
      </c>
      <c r="E446" s="84" t="s">
        <v>350</v>
      </c>
      <c r="F446" s="84" t="s">
        <v>350</v>
      </c>
      <c r="G446" s="3" t="str">
        <f>IFERROR(VLOOKUP($F446,'Table Names'!A:B,2,FALSE),"")</f>
        <v>Alternative Items</v>
      </c>
      <c r="H446" s="3" t="str">
        <f>VLOOKUP($D446,StagingData!$D:$O,4,FALSE)</f>
        <v>No</v>
      </c>
      <c r="J446" s="98" t="str">
        <f>IF(VLOOKUP(D446,StagingData!D:O,6,FALSE)=""," ",VLOOKUP(D446,StagingData!D:O,6,FALSE))</f>
        <v xml:space="preserve"> </v>
      </c>
      <c r="K446" s="99" t="str">
        <f>IF(VLOOKUP($D446,StagingData!$D:$O,7,FALSE)=""," ",VLOOKUP($D446,StagingData!$D:$O,7,FALSE))</f>
        <v xml:space="preserve"> </v>
      </c>
      <c r="L446" s="99" t="str">
        <f>IF(VLOOKUP($D446,StagingData!$D:$O,8,FALSE)=""," ",VLOOKUP($D446,StagingData!$D:$O,8,FALSE))</f>
        <v xml:space="preserve"> </v>
      </c>
      <c r="M446" s="99" t="str">
        <f>IF(VLOOKUP($D446,StagingData!$D:$O,9,FALSE)=""," ",VLOOKUP($D446,StagingData!$D:$O,9,FALSE))</f>
        <v xml:space="preserve"> </v>
      </c>
      <c r="N446" s="99" t="e">
        <f>IF(VLOOKUP($D446,StagingData!$D:$O,10,FALSE)=""," ",VLOOKUP($D446,StagingData!$D:$O,10,FALSE))</f>
        <v>#N/A</v>
      </c>
      <c r="O446" s="99" t="e">
        <f>IF(VLOOKUP($D446,StagingData!$D:$O,11,FALSE)=""," ",VLOOKUP($D446,StagingData!$D:$O,11,FALSE))</f>
        <v>#N/A</v>
      </c>
      <c r="P446" s="99" t="str">
        <f>IF(VLOOKUP($D446,StagingData!$D:$O,12,FALSE)=""," ",VLOOKUP($D446,StagingData!$D:$O,12,FALSE))</f>
        <v xml:space="preserve"> </v>
      </c>
      <c r="Q446" s="50"/>
    </row>
    <row r="447" spans="2:17" x14ac:dyDescent="0.3">
      <c r="B447" s="3">
        <f>IF(TRIM(D447)&lt;&gt;"",MAX($B$5:B446)+1,"")</f>
        <v>442</v>
      </c>
      <c r="C447" s="84" t="s">
        <v>94</v>
      </c>
      <c r="D447" s="84" t="s">
        <v>98</v>
      </c>
      <c r="E447" s="84" t="s">
        <v>353</v>
      </c>
      <c r="F447" s="84" t="s">
        <v>353</v>
      </c>
      <c r="G447" s="3" t="str">
        <f>IFERROR(VLOOKUP($F447,'Table Names'!A:B,2,FALSE),"")</f>
        <v>Items by Site</v>
      </c>
      <c r="H447" s="3" t="str">
        <f>VLOOKUP($D447,StagingData!$D:$O,4,FALSE)</f>
        <v>No</v>
      </c>
      <c r="J447" s="98" t="str">
        <f>IF(VLOOKUP(D447,StagingData!D:O,6,FALSE)=""," ",VLOOKUP(D447,StagingData!D:O,6,FALSE))</f>
        <v xml:space="preserve"> </v>
      </c>
      <c r="K447" s="99" t="str">
        <f>IF(VLOOKUP($D447,StagingData!$D:$O,7,FALSE)=""," ",VLOOKUP($D447,StagingData!$D:$O,7,FALSE))</f>
        <v xml:space="preserve"> </v>
      </c>
      <c r="L447" s="99" t="str">
        <f>IF(VLOOKUP($D447,StagingData!$D:$O,8,FALSE)=""," ",VLOOKUP($D447,StagingData!$D:$O,8,FALSE))</f>
        <v xml:space="preserve"> </v>
      </c>
      <c r="M447" s="99" t="str">
        <f>IF(VLOOKUP($D447,StagingData!$D:$O,9,FALSE)=""," ",VLOOKUP($D447,StagingData!$D:$O,9,FALSE))</f>
        <v xml:space="preserve"> </v>
      </c>
      <c r="N447" s="99" t="e">
        <f>IF(VLOOKUP($D447,StagingData!$D:$O,10,FALSE)=""," ",VLOOKUP($D447,StagingData!$D:$O,10,FALSE))</f>
        <v>#N/A</v>
      </c>
      <c r="O447" s="99" t="e">
        <f>IF(VLOOKUP($D447,StagingData!$D:$O,11,FALSE)=""," ",VLOOKUP($D447,StagingData!$D:$O,11,FALSE))</f>
        <v>#N/A</v>
      </c>
      <c r="P447" s="99" t="str">
        <f>IF(VLOOKUP($D447,StagingData!$D:$O,12,FALSE)=""," ",VLOOKUP($D447,StagingData!$D:$O,12,FALSE))</f>
        <v xml:space="preserve"> </v>
      </c>
      <c r="Q447" s="50"/>
    </row>
    <row r="448" spans="2:17" x14ac:dyDescent="0.3">
      <c r="B448" s="3">
        <f>IF(TRIM(D448)&lt;&gt;"",MAX($B$5:B447)+1,"")</f>
        <v>443</v>
      </c>
      <c r="C448" s="84" t="s">
        <v>94</v>
      </c>
      <c r="D448" s="84" t="s">
        <v>98</v>
      </c>
      <c r="E448" s="84" t="s">
        <v>318</v>
      </c>
      <c r="F448" s="84" t="s">
        <v>321</v>
      </c>
      <c r="G448" s="3" t="str">
        <f>IFERROR(VLOOKUP($F448,'Table Names'!A:B,2,FALSE),"")</f>
        <v>Items - Ordering</v>
      </c>
      <c r="H448" s="3" t="str">
        <f>VLOOKUP($D448,StagingData!$D:$O,4,FALSE)</f>
        <v>No</v>
      </c>
      <c r="J448" s="98" t="str">
        <f>IF(VLOOKUP(D448,StagingData!D:O,6,FALSE)=""," ",VLOOKUP(D448,StagingData!D:O,6,FALSE))</f>
        <v xml:space="preserve"> </v>
      </c>
      <c r="K448" s="99" t="str">
        <f>IF(VLOOKUP($D448,StagingData!$D:$O,7,FALSE)=""," ",VLOOKUP($D448,StagingData!$D:$O,7,FALSE))</f>
        <v xml:space="preserve"> </v>
      </c>
      <c r="L448" s="99" t="str">
        <f>IF(VLOOKUP($D448,StagingData!$D:$O,8,FALSE)=""," ",VLOOKUP($D448,StagingData!$D:$O,8,FALSE))</f>
        <v xml:space="preserve"> </v>
      </c>
      <c r="M448" s="99" t="str">
        <f>IF(VLOOKUP($D448,StagingData!$D:$O,9,FALSE)=""," ",VLOOKUP($D448,StagingData!$D:$O,9,FALSE))</f>
        <v xml:space="preserve"> </v>
      </c>
      <c r="N448" s="99" t="e">
        <f>IF(VLOOKUP($D448,StagingData!$D:$O,10,FALSE)=""," ",VLOOKUP($D448,StagingData!$D:$O,10,FALSE))</f>
        <v>#N/A</v>
      </c>
      <c r="O448" s="99" t="e">
        <f>IF(VLOOKUP($D448,StagingData!$D:$O,11,FALSE)=""," ",VLOOKUP($D448,StagingData!$D:$O,11,FALSE))</f>
        <v>#N/A</v>
      </c>
      <c r="P448" s="99" t="str">
        <f>IF(VLOOKUP($D448,StagingData!$D:$O,12,FALSE)=""," ",VLOOKUP($D448,StagingData!$D:$O,12,FALSE))</f>
        <v xml:space="preserve"> </v>
      </c>
      <c r="Q448" s="50"/>
    </row>
    <row r="449" spans="2:17" x14ac:dyDescent="0.3">
      <c r="B449" s="3">
        <f>IF(TRIM(D449)&lt;&gt;"",MAX($B$5:B448)+1,"")</f>
        <v>444</v>
      </c>
      <c r="C449" s="84" t="s">
        <v>94</v>
      </c>
      <c r="D449" s="84" t="s">
        <v>98</v>
      </c>
      <c r="E449" s="84" t="s">
        <v>353</v>
      </c>
      <c r="F449" s="84" t="s">
        <v>354</v>
      </c>
      <c r="G449" s="3" t="str">
        <f>IFERROR(VLOOKUP($F449,'Table Names'!A:B,2,FALSE),"")</f>
        <v>Items - Ordering by Site</v>
      </c>
      <c r="H449" s="3" t="str">
        <f>VLOOKUP($D449,StagingData!$D:$O,4,FALSE)</f>
        <v>No</v>
      </c>
      <c r="J449" s="98" t="str">
        <f>IF(VLOOKUP(D449,StagingData!D:O,6,FALSE)=""," ",VLOOKUP(D449,StagingData!D:O,6,FALSE))</f>
        <v xml:space="preserve"> </v>
      </c>
      <c r="K449" s="99" t="str">
        <f>IF(VLOOKUP($D449,StagingData!$D:$O,7,FALSE)=""," ",VLOOKUP($D449,StagingData!$D:$O,7,FALSE))</f>
        <v xml:space="preserve"> </v>
      </c>
      <c r="L449" s="99" t="str">
        <f>IF(VLOOKUP($D449,StagingData!$D:$O,8,FALSE)=""," ",VLOOKUP($D449,StagingData!$D:$O,8,FALSE))</f>
        <v xml:space="preserve"> </v>
      </c>
      <c r="M449" s="99" t="str">
        <f>IF(VLOOKUP($D449,StagingData!$D:$O,9,FALSE)=""," ",VLOOKUP($D449,StagingData!$D:$O,9,FALSE))</f>
        <v xml:space="preserve"> </v>
      </c>
      <c r="N449" s="99" t="e">
        <f>IF(VLOOKUP($D449,StagingData!$D:$O,10,FALSE)=""," ",VLOOKUP($D449,StagingData!$D:$O,10,FALSE))</f>
        <v>#N/A</v>
      </c>
      <c r="O449" s="99" t="e">
        <f>IF(VLOOKUP($D449,StagingData!$D:$O,11,FALSE)=""," ",VLOOKUP($D449,StagingData!$D:$O,11,FALSE))</f>
        <v>#N/A</v>
      </c>
      <c r="P449" s="99" t="str">
        <f>IF(VLOOKUP($D449,StagingData!$D:$O,12,FALSE)=""," ",VLOOKUP($D449,StagingData!$D:$O,12,FALSE))</f>
        <v xml:space="preserve"> </v>
      </c>
      <c r="Q449" s="50"/>
    </row>
    <row r="450" spans="2:17" x14ac:dyDescent="0.3">
      <c r="B450" s="3">
        <f>IF(TRIM(D450)&lt;&gt;"",MAX($B$5:B449)+1,"")</f>
        <v>445</v>
      </c>
      <c r="C450" s="84" t="s">
        <v>94</v>
      </c>
      <c r="D450" s="84" t="s">
        <v>98</v>
      </c>
      <c r="E450" s="84" t="s">
        <v>345</v>
      </c>
      <c r="F450" s="84" t="s">
        <v>345</v>
      </c>
      <c r="G450" s="3" t="str">
        <f>IFERROR(VLOOKUP($F450,'Table Names'!A:B,2,FALSE),"")</f>
        <v>Serial Numbers</v>
      </c>
      <c r="H450" s="3" t="str">
        <f>VLOOKUP($D450,StagingData!$D:$O,4,FALSE)</f>
        <v>No</v>
      </c>
      <c r="J450" s="98" t="str">
        <f>IF(VLOOKUP(D450,StagingData!D:O,6,FALSE)=""," ",VLOOKUP(D450,StagingData!D:O,6,FALSE))</f>
        <v xml:space="preserve"> </v>
      </c>
      <c r="K450" s="99" t="str">
        <f>IF(VLOOKUP($D450,StagingData!$D:$O,7,FALSE)=""," ",VLOOKUP($D450,StagingData!$D:$O,7,FALSE))</f>
        <v xml:space="preserve"> </v>
      </c>
      <c r="L450" s="99" t="str">
        <f>IF(VLOOKUP($D450,StagingData!$D:$O,8,FALSE)=""," ",VLOOKUP($D450,StagingData!$D:$O,8,FALSE))</f>
        <v xml:space="preserve"> </v>
      </c>
      <c r="M450" s="99" t="str">
        <f>IF(VLOOKUP($D450,StagingData!$D:$O,9,FALSE)=""," ",VLOOKUP($D450,StagingData!$D:$O,9,FALSE))</f>
        <v xml:space="preserve"> </v>
      </c>
      <c r="N450" s="99" t="e">
        <f>IF(VLOOKUP($D450,StagingData!$D:$O,10,FALSE)=""," ",VLOOKUP($D450,StagingData!$D:$O,10,FALSE))</f>
        <v>#N/A</v>
      </c>
      <c r="O450" s="99" t="e">
        <f>IF(VLOOKUP($D450,StagingData!$D:$O,11,FALSE)=""," ",VLOOKUP($D450,StagingData!$D:$O,11,FALSE))</f>
        <v>#N/A</v>
      </c>
      <c r="P450" s="99" t="str">
        <f>IF(VLOOKUP($D450,StagingData!$D:$O,12,FALSE)=""," ",VLOOKUP($D450,StagingData!$D:$O,12,FALSE))</f>
        <v xml:space="preserve"> </v>
      </c>
      <c r="Q450" s="50"/>
    </row>
    <row r="451" spans="2:17" x14ac:dyDescent="0.3">
      <c r="B451" s="3">
        <f>IF(TRIM(D451)&lt;&gt;"",MAX($B$5:B450)+1,"")</f>
        <v>446</v>
      </c>
      <c r="C451" s="84" t="s">
        <v>94</v>
      </c>
      <c r="D451" s="84" t="s">
        <v>98</v>
      </c>
      <c r="E451" s="84" t="s">
        <v>318</v>
      </c>
      <c r="F451" s="84" t="s">
        <v>322</v>
      </c>
      <c r="G451" s="3" t="str">
        <f>IFERROR(VLOOKUP($F451,'Table Names'!A:B,2,FALSE),"")</f>
        <v>Item - Purchase</v>
      </c>
      <c r="H451" s="3" t="str">
        <f>VLOOKUP($D451,StagingData!$D:$O,4,FALSE)</f>
        <v>No</v>
      </c>
      <c r="J451" s="98" t="str">
        <f>IF(VLOOKUP(D451,StagingData!D:O,6,FALSE)=""," ",VLOOKUP(D451,StagingData!D:O,6,FALSE))</f>
        <v xml:space="preserve"> </v>
      </c>
      <c r="K451" s="99" t="str">
        <f>IF(VLOOKUP($D451,StagingData!$D:$O,7,FALSE)=""," ",VLOOKUP($D451,StagingData!$D:$O,7,FALSE))</f>
        <v xml:space="preserve"> </v>
      </c>
      <c r="L451" s="99" t="str">
        <f>IF(VLOOKUP($D451,StagingData!$D:$O,8,FALSE)=""," ",VLOOKUP($D451,StagingData!$D:$O,8,FALSE))</f>
        <v xml:space="preserve"> </v>
      </c>
      <c r="M451" s="99" t="str">
        <f>IF(VLOOKUP($D451,StagingData!$D:$O,9,FALSE)=""," ",VLOOKUP($D451,StagingData!$D:$O,9,FALSE))</f>
        <v xml:space="preserve"> </v>
      </c>
      <c r="N451" s="99" t="e">
        <f>IF(VLOOKUP($D451,StagingData!$D:$O,10,FALSE)=""," ",VLOOKUP($D451,StagingData!$D:$O,10,FALSE))</f>
        <v>#N/A</v>
      </c>
      <c r="O451" s="99" t="e">
        <f>IF(VLOOKUP($D451,StagingData!$D:$O,11,FALSE)=""," ",VLOOKUP($D451,StagingData!$D:$O,11,FALSE))</f>
        <v>#N/A</v>
      </c>
      <c r="P451" s="99" t="str">
        <f>IF(VLOOKUP($D451,StagingData!$D:$O,12,FALSE)=""," ",VLOOKUP($D451,StagingData!$D:$O,12,FALSE))</f>
        <v xml:space="preserve"> </v>
      </c>
      <c r="Q451" s="50"/>
    </row>
    <row r="452" spans="2:17" x14ac:dyDescent="0.3">
      <c r="B452" s="3">
        <f>IF(TRIM(D452)&lt;&gt;"",MAX($B$5:B451)+1,"")</f>
        <v>447</v>
      </c>
      <c r="C452" s="84" t="s">
        <v>94</v>
      </c>
      <c r="D452" s="84" t="s">
        <v>98</v>
      </c>
      <c r="E452" s="84" t="s">
        <v>352</v>
      </c>
      <c r="F452" s="84" t="s">
        <v>352</v>
      </c>
      <c r="G452" s="3" t="str">
        <f>IFERROR(VLOOKUP($F452,'Table Names'!A:B,2,FALSE),"")</f>
        <v>Item - Purchase Business Partner</v>
      </c>
      <c r="H452" s="3" t="str">
        <f>VLOOKUP($D452,StagingData!$D:$O,4,FALSE)</f>
        <v>No</v>
      </c>
      <c r="J452" s="98" t="str">
        <f>IF(VLOOKUP(D452,StagingData!D:O,6,FALSE)=""," ",VLOOKUP(D452,StagingData!D:O,6,FALSE))</f>
        <v xml:space="preserve"> </v>
      </c>
      <c r="K452" s="99" t="str">
        <f>IF(VLOOKUP($D452,StagingData!$D:$O,7,FALSE)=""," ",VLOOKUP($D452,StagingData!$D:$O,7,FALSE))</f>
        <v xml:space="preserve"> </v>
      </c>
      <c r="L452" s="99" t="str">
        <f>IF(VLOOKUP($D452,StagingData!$D:$O,8,FALSE)=""," ",VLOOKUP($D452,StagingData!$D:$O,8,FALSE))</f>
        <v xml:space="preserve"> </v>
      </c>
      <c r="M452" s="99" t="str">
        <f>IF(VLOOKUP($D452,StagingData!$D:$O,9,FALSE)=""," ",VLOOKUP($D452,StagingData!$D:$O,9,FALSE))</f>
        <v xml:space="preserve"> </v>
      </c>
      <c r="N452" s="99" t="e">
        <f>IF(VLOOKUP($D452,StagingData!$D:$O,10,FALSE)=""," ",VLOOKUP($D452,StagingData!$D:$O,10,FALSE))</f>
        <v>#N/A</v>
      </c>
      <c r="O452" s="99" t="e">
        <f>IF(VLOOKUP($D452,StagingData!$D:$O,11,FALSE)=""," ",VLOOKUP($D452,StagingData!$D:$O,11,FALSE))</f>
        <v>#N/A</v>
      </c>
      <c r="P452" s="99" t="str">
        <f>IF(VLOOKUP($D452,StagingData!$D:$O,12,FALSE)=""," ",VLOOKUP($D452,StagingData!$D:$O,12,FALSE))</f>
        <v xml:space="preserve"> </v>
      </c>
      <c r="Q452" s="50"/>
    </row>
    <row r="453" spans="2:17" x14ac:dyDescent="0.3">
      <c r="B453" s="3">
        <f>IF(TRIM(D453)&lt;&gt;"",MAX($B$5:B452)+1,"")</f>
        <v>448</v>
      </c>
      <c r="C453" s="84" t="s">
        <v>94</v>
      </c>
      <c r="D453" s="84" t="s">
        <v>98</v>
      </c>
      <c r="E453" s="84" t="s">
        <v>353</v>
      </c>
      <c r="F453" s="84" t="s">
        <v>355</v>
      </c>
      <c r="G453" s="3" t="str">
        <f>IFERROR(VLOOKUP($F453,'Table Names'!A:B,2,FALSE),"")</f>
        <v>Item - Purchase by Site or Purchase Office</v>
      </c>
      <c r="H453" s="3" t="str">
        <f>VLOOKUP($D453,StagingData!$D:$O,4,FALSE)</f>
        <v>No</v>
      </c>
      <c r="J453" s="98" t="str">
        <f>IF(VLOOKUP(D453,StagingData!D:O,6,FALSE)=""," ",VLOOKUP(D453,StagingData!D:O,6,FALSE))</f>
        <v xml:space="preserve"> </v>
      </c>
      <c r="K453" s="99" t="str">
        <f>IF(VLOOKUP($D453,StagingData!$D:$O,7,FALSE)=""," ",VLOOKUP($D453,StagingData!$D:$O,7,FALSE))</f>
        <v xml:space="preserve"> </v>
      </c>
      <c r="L453" s="99" t="str">
        <f>IF(VLOOKUP($D453,StagingData!$D:$O,8,FALSE)=""," ",VLOOKUP($D453,StagingData!$D:$O,8,FALSE))</f>
        <v xml:space="preserve"> </v>
      </c>
      <c r="M453" s="99" t="str">
        <f>IF(VLOOKUP($D453,StagingData!$D:$O,9,FALSE)=""," ",VLOOKUP($D453,StagingData!$D:$O,9,FALSE))</f>
        <v xml:space="preserve"> </v>
      </c>
      <c r="N453" s="99" t="e">
        <f>IF(VLOOKUP($D453,StagingData!$D:$O,10,FALSE)=""," ",VLOOKUP($D453,StagingData!$D:$O,10,FALSE))</f>
        <v>#N/A</v>
      </c>
      <c r="O453" s="99" t="e">
        <f>IF(VLOOKUP($D453,StagingData!$D:$O,11,FALSE)=""," ",VLOOKUP($D453,StagingData!$D:$O,11,FALSE))</f>
        <v>#N/A</v>
      </c>
      <c r="P453" s="99" t="str">
        <f>IF(VLOOKUP($D453,StagingData!$D:$O,12,FALSE)=""," ",VLOOKUP($D453,StagingData!$D:$O,12,FALSE))</f>
        <v xml:space="preserve"> </v>
      </c>
      <c r="Q453" s="50"/>
    </row>
    <row r="454" spans="2:17" x14ac:dyDescent="0.3">
      <c r="B454" s="3">
        <f>IF(TRIM(D454)&lt;&gt;"",MAX($B$5:B453)+1,"")</f>
        <v>449</v>
      </c>
      <c r="C454" s="84" t="s">
        <v>94</v>
      </c>
      <c r="D454" s="84" t="s">
        <v>98</v>
      </c>
      <c r="E454" s="84" t="s">
        <v>318</v>
      </c>
      <c r="F454" s="84" t="s">
        <v>323</v>
      </c>
      <c r="G454" s="3" t="str">
        <f>IFERROR(VLOOKUP($F454,'Table Names'!A:B,2,FALSE),"")</f>
        <v>Item Actual Purchase Prices</v>
      </c>
      <c r="H454" s="3" t="str">
        <f>VLOOKUP($D454,StagingData!$D:$O,4,FALSE)</f>
        <v>No</v>
      </c>
      <c r="J454" s="98" t="str">
        <f>IF(VLOOKUP(D454,StagingData!D:O,6,FALSE)=""," ",VLOOKUP(D454,StagingData!D:O,6,FALSE))</f>
        <v xml:space="preserve"> </v>
      </c>
      <c r="K454" s="99" t="str">
        <f>IF(VLOOKUP($D454,StagingData!$D:$O,7,FALSE)=""," ",VLOOKUP($D454,StagingData!$D:$O,7,FALSE))</f>
        <v xml:space="preserve"> </v>
      </c>
      <c r="L454" s="99" t="str">
        <f>IF(VLOOKUP($D454,StagingData!$D:$O,8,FALSE)=""," ",VLOOKUP($D454,StagingData!$D:$O,8,FALSE))</f>
        <v xml:space="preserve"> </v>
      </c>
      <c r="M454" s="99" t="str">
        <f>IF(VLOOKUP($D454,StagingData!$D:$O,9,FALSE)=""," ",VLOOKUP($D454,StagingData!$D:$O,9,FALSE))</f>
        <v xml:space="preserve"> </v>
      </c>
      <c r="N454" s="99" t="e">
        <f>IF(VLOOKUP($D454,StagingData!$D:$O,10,FALSE)=""," ",VLOOKUP($D454,StagingData!$D:$O,10,FALSE))</f>
        <v>#N/A</v>
      </c>
      <c r="O454" s="99" t="e">
        <f>IF(VLOOKUP($D454,StagingData!$D:$O,11,FALSE)=""," ",VLOOKUP($D454,StagingData!$D:$O,11,FALSE))</f>
        <v>#N/A</v>
      </c>
      <c r="P454" s="99" t="str">
        <f>IF(VLOOKUP($D454,StagingData!$D:$O,12,FALSE)=""," ",VLOOKUP($D454,StagingData!$D:$O,12,FALSE))</f>
        <v xml:space="preserve"> </v>
      </c>
      <c r="Q454" s="50"/>
    </row>
    <row r="455" spans="2:17" x14ac:dyDescent="0.3">
      <c r="B455" s="3">
        <f>IF(TRIM(D455)&lt;&gt;"",MAX($B$5:B454)+1,"")</f>
        <v>450</v>
      </c>
      <c r="C455" s="84" t="s">
        <v>94</v>
      </c>
      <c r="D455" s="84" t="s">
        <v>98</v>
      </c>
      <c r="E455" s="84" t="s">
        <v>318</v>
      </c>
      <c r="F455" s="84" t="s">
        <v>324</v>
      </c>
      <c r="G455" s="3" t="str">
        <f>IFERROR(VLOOKUP($F455,'Table Names'!A:B,2,FALSE),"")</f>
        <v>Item Sales</v>
      </c>
      <c r="H455" s="3" t="str">
        <f>VLOOKUP($D455,StagingData!$D:$O,4,FALSE)</f>
        <v>No</v>
      </c>
      <c r="J455" s="98" t="str">
        <f>IF(VLOOKUP(D455,StagingData!D:O,6,FALSE)=""," ",VLOOKUP(D455,StagingData!D:O,6,FALSE))</f>
        <v xml:space="preserve"> </v>
      </c>
      <c r="K455" s="99" t="str">
        <f>IF(VLOOKUP($D455,StagingData!$D:$O,7,FALSE)=""," ",VLOOKUP($D455,StagingData!$D:$O,7,FALSE))</f>
        <v xml:space="preserve"> </v>
      </c>
      <c r="L455" s="99" t="str">
        <f>IF(VLOOKUP($D455,StagingData!$D:$O,8,FALSE)=""," ",VLOOKUP($D455,StagingData!$D:$O,8,FALSE))</f>
        <v xml:space="preserve"> </v>
      </c>
      <c r="M455" s="99" t="str">
        <f>IF(VLOOKUP($D455,StagingData!$D:$O,9,FALSE)=""," ",VLOOKUP($D455,StagingData!$D:$O,9,FALSE))</f>
        <v xml:space="preserve"> </v>
      </c>
      <c r="N455" s="99" t="e">
        <f>IF(VLOOKUP($D455,StagingData!$D:$O,10,FALSE)=""," ",VLOOKUP($D455,StagingData!$D:$O,10,FALSE))</f>
        <v>#N/A</v>
      </c>
      <c r="O455" s="99" t="e">
        <f>IF(VLOOKUP($D455,StagingData!$D:$O,11,FALSE)=""," ",VLOOKUP($D455,StagingData!$D:$O,11,FALSE))</f>
        <v>#N/A</v>
      </c>
      <c r="P455" s="99" t="str">
        <f>IF(VLOOKUP($D455,StagingData!$D:$O,12,FALSE)=""," ",VLOOKUP($D455,StagingData!$D:$O,12,FALSE))</f>
        <v xml:space="preserve"> </v>
      </c>
      <c r="Q455" s="50"/>
    </row>
    <row r="456" spans="2:17" x14ac:dyDescent="0.3">
      <c r="B456" s="3">
        <f>IF(TRIM(D456)&lt;&gt;"",MAX($B$5:B455)+1,"")</f>
        <v>451</v>
      </c>
      <c r="C456" s="84" t="s">
        <v>94</v>
      </c>
      <c r="D456" s="84" t="s">
        <v>98</v>
      </c>
      <c r="E456" s="84" t="s">
        <v>361</v>
      </c>
      <c r="F456" s="84" t="s">
        <v>361</v>
      </c>
      <c r="G456" s="3" t="str">
        <f>IFERROR(VLOOKUP($F456,'Table Names'!A:B,2,FALSE),"")</f>
        <v>Item - Sales Business Partner</v>
      </c>
      <c r="H456" s="3" t="str">
        <f>VLOOKUP($D456,StagingData!$D:$O,4,FALSE)</f>
        <v>No</v>
      </c>
      <c r="J456" s="98" t="str">
        <f>IF(VLOOKUP(D456,StagingData!D:O,6,FALSE)=""," ",VLOOKUP(D456,StagingData!D:O,6,FALSE))</f>
        <v xml:space="preserve"> </v>
      </c>
      <c r="K456" s="99" t="str">
        <f>IF(VLOOKUP($D456,StagingData!$D:$O,7,FALSE)=""," ",VLOOKUP($D456,StagingData!$D:$O,7,FALSE))</f>
        <v xml:space="preserve"> </v>
      </c>
      <c r="L456" s="99" t="str">
        <f>IF(VLOOKUP($D456,StagingData!$D:$O,8,FALSE)=""," ",VLOOKUP($D456,StagingData!$D:$O,8,FALSE))</f>
        <v xml:space="preserve"> </v>
      </c>
      <c r="M456" s="99" t="str">
        <f>IF(VLOOKUP($D456,StagingData!$D:$O,9,FALSE)=""," ",VLOOKUP($D456,StagingData!$D:$O,9,FALSE))</f>
        <v xml:space="preserve"> </v>
      </c>
      <c r="N456" s="99" t="e">
        <f>IF(VLOOKUP($D456,StagingData!$D:$O,10,FALSE)=""," ",VLOOKUP($D456,StagingData!$D:$O,10,FALSE))</f>
        <v>#N/A</v>
      </c>
      <c r="O456" s="99" t="e">
        <f>IF(VLOOKUP($D456,StagingData!$D:$O,11,FALSE)=""," ",VLOOKUP($D456,StagingData!$D:$O,11,FALSE))</f>
        <v>#N/A</v>
      </c>
      <c r="P456" s="99" t="str">
        <f>IF(VLOOKUP($D456,StagingData!$D:$O,12,FALSE)=""," ",VLOOKUP($D456,StagingData!$D:$O,12,FALSE))</f>
        <v xml:space="preserve"> </v>
      </c>
      <c r="Q456" s="50"/>
    </row>
    <row r="457" spans="2:17" x14ac:dyDescent="0.3">
      <c r="B457" s="3">
        <f>IF(TRIM(D457)&lt;&gt;"",MAX($B$5:B456)+1,"")</f>
        <v>452</v>
      </c>
      <c r="C457" s="84" t="s">
        <v>94</v>
      </c>
      <c r="D457" s="84" t="s">
        <v>98</v>
      </c>
      <c r="E457" s="84" t="s">
        <v>353</v>
      </c>
      <c r="F457" s="84" t="s">
        <v>356</v>
      </c>
      <c r="G457" s="3" t="str">
        <f>IFERROR(VLOOKUP($F457,'Table Names'!A:B,2,FALSE),"")</f>
        <v>Item Sales by Sales Office or Site</v>
      </c>
      <c r="H457" s="3" t="str">
        <f>VLOOKUP($D457,StagingData!$D:$O,4,FALSE)</f>
        <v>No</v>
      </c>
      <c r="J457" s="98" t="str">
        <f>IF(VLOOKUP(D457,StagingData!D:O,6,FALSE)=""," ",VLOOKUP(D457,StagingData!D:O,6,FALSE))</f>
        <v xml:space="preserve"> </v>
      </c>
      <c r="K457" s="99" t="str">
        <f>IF(VLOOKUP($D457,StagingData!$D:$O,7,FALSE)=""," ",VLOOKUP($D457,StagingData!$D:$O,7,FALSE))</f>
        <v xml:space="preserve"> </v>
      </c>
      <c r="L457" s="99" t="str">
        <f>IF(VLOOKUP($D457,StagingData!$D:$O,8,FALSE)=""," ",VLOOKUP($D457,StagingData!$D:$O,8,FALSE))</f>
        <v xml:space="preserve"> </v>
      </c>
      <c r="M457" s="99" t="str">
        <f>IF(VLOOKUP($D457,StagingData!$D:$O,9,FALSE)=""," ",VLOOKUP($D457,StagingData!$D:$O,9,FALSE))</f>
        <v xml:space="preserve"> </v>
      </c>
      <c r="N457" s="99" t="e">
        <f>IF(VLOOKUP($D457,StagingData!$D:$O,10,FALSE)=""," ",VLOOKUP($D457,StagingData!$D:$O,10,FALSE))</f>
        <v>#N/A</v>
      </c>
      <c r="O457" s="99" t="e">
        <f>IF(VLOOKUP($D457,StagingData!$D:$O,11,FALSE)=""," ",VLOOKUP($D457,StagingData!$D:$O,11,FALSE))</f>
        <v>#N/A</v>
      </c>
      <c r="P457" s="99" t="str">
        <f>IF(VLOOKUP($D457,StagingData!$D:$O,12,FALSE)=""," ",VLOOKUP($D457,StagingData!$D:$O,12,FALSE))</f>
        <v xml:space="preserve"> </v>
      </c>
      <c r="Q457" s="50"/>
    </row>
    <row r="458" spans="2:17" x14ac:dyDescent="0.3">
      <c r="B458" s="3">
        <f>IF(TRIM(D458)&lt;&gt;"",MAX($B$5:B457)+1,"")</f>
        <v>453</v>
      </c>
      <c r="C458" s="84" t="s">
        <v>94</v>
      </c>
      <c r="D458" s="84" t="s">
        <v>98</v>
      </c>
      <c r="E458" s="84" t="s">
        <v>410</v>
      </c>
      <c r="F458" s="84" t="s">
        <v>410</v>
      </c>
      <c r="G458" s="3" t="str">
        <f>IFERROR(VLOOKUP($F458,'Table Names'!A:B,2,FALSE),"")</f>
        <v>Matrices</v>
      </c>
      <c r="H458" s="3" t="str">
        <f>VLOOKUP($D458,StagingData!$D:$O,4,FALSE)</f>
        <v>No</v>
      </c>
      <c r="J458" s="98" t="str">
        <f>IF(VLOOKUP(D458,StagingData!D:O,6,FALSE)=""," ",VLOOKUP(D458,StagingData!D:O,6,FALSE))</f>
        <v xml:space="preserve"> </v>
      </c>
      <c r="K458" s="99" t="str">
        <f>IF(VLOOKUP($D458,StagingData!$D:$O,7,FALSE)=""," ",VLOOKUP($D458,StagingData!$D:$O,7,FALSE))</f>
        <v xml:space="preserve"> </v>
      </c>
      <c r="L458" s="99" t="str">
        <f>IF(VLOOKUP($D458,StagingData!$D:$O,8,FALSE)=""," ",VLOOKUP($D458,StagingData!$D:$O,8,FALSE))</f>
        <v xml:space="preserve"> </v>
      </c>
      <c r="M458" s="99" t="str">
        <f>IF(VLOOKUP($D458,StagingData!$D:$O,9,FALSE)=""," ",VLOOKUP($D458,StagingData!$D:$O,9,FALSE))</f>
        <v xml:space="preserve"> </v>
      </c>
      <c r="N458" s="99" t="e">
        <f>IF(VLOOKUP($D458,StagingData!$D:$O,10,FALSE)=""," ",VLOOKUP($D458,StagingData!$D:$O,10,FALSE))</f>
        <v>#N/A</v>
      </c>
      <c r="O458" s="99" t="e">
        <f>IF(VLOOKUP($D458,StagingData!$D:$O,11,FALSE)=""," ",VLOOKUP($D458,StagingData!$D:$O,11,FALSE))</f>
        <v>#N/A</v>
      </c>
      <c r="P458" s="99" t="str">
        <f>IF(VLOOKUP($D458,StagingData!$D:$O,12,FALSE)=""," ",VLOOKUP($D458,StagingData!$D:$O,12,FALSE))</f>
        <v xml:space="preserve"> </v>
      </c>
      <c r="Q458" s="50"/>
    </row>
    <row r="459" spans="2:17" x14ac:dyDescent="0.3">
      <c r="B459" s="3">
        <f>IF(TRIM(D459)&lt;&gt;"",MAX($B$5:B458)+1,"")</f>
        <v>454</v>
      </c>
      <c r="C459" s="84" t="s">
        <v>94</v>
      </c>
      <c r="D459" s="84" t="s">
        <v>98</v>
      </c>
      <c r="E459" s="84" t="s">
        <v>414</v>
      </c>
      <c r="F459" s="84" t="s">
        <v>414</v>
      </c>
      <c r="G459" s="3" t="str">
        <f>IFERROR(VLOOKUP($F459,'Table Names'!A:B,2,FALSE),"")</f>
        <v>Price Book Lines</v>
      </c>
      <c r="H459" s="3" t="str">
        <f>VLOOKUP($D459,StagingData!$D:$O,4,FALSE)</f>
        <v>No</v>
      </c>
      <c r="J459" s="98" t="str">
        <f>IF(VLOOKUP(D459,StagingData!D:O,6,FALSE)=""," ",VLOOKUP(D459,StagingData!D:O,6,FALSE))</f>
        <v xml:space="preserve"> </v>
      </c>
      <c r="K459" s="99" t="str">
        <f>IF(VLOOKUP($D459,StagingData!$D:$O,7,FALSE)=""," ",VLOOKUP($D459,StagingData!$D:$O,7,FALSE))</f>
        <v xml:space="preserve"> </v>
      </c>
      <c r="L459" s="99" t="str">
        <f>IF(VLOOKUP($D459,StagingData!$D:$O,8,FALSE)=""," ",VLOOKUP($D459,StagingData!$D:$O,8,FALSE))</f>
        <v xml:space="preserve"> </v>
      </c>
      <c r="M459" s="99" t="str">
        <f>IF(VLOOKUP($D459,StagingData!$D:$O,9,FALSE)=""," ",VLOOKUP($D459,StagingData!$D:$O,9,FALSE))</f>
        <v xml:space="preserve"> </v>
      </c>
      <c r="N459" s="99" t="e">
        <f>IF(VLOOKUP($D459,StagingData!$D:$O,10,FALSE)=""," ",VLOOKUP($D459,StagingData!$D:$O,10,FALSE))</f>
        <v>#N/A</v>
      </c>
      <c r="O459" s="99" t="e">
        <f>IF(VLOOKUP($D459,StagingData!$D:$O,11,FALSE)=""," ",VLOOKUP($D459,StagingData!$D:$O,11,FALSE))</f>
        <v>#N/A</v>
      </c>
      <c r="P459" s="99" t="str">
        <f>IF(VLOOKUP($D459,StagingData!$D:$O,12,FALSE)=""," ",VLOOKUP($D459,StagingData!$D:$O,12,FALSE))</f>
        <v xml:space="preserve"> </v>
      </c>
      <c r="Q459" s="50"/>
    </row>
    <row r="460" spans="2:17" x14ac:dyDescent="0.3">
      <c r="B460" s="3">
        <f>IF(TRIM(D460)&lt;&gt;"",MAX($B$5:B459)+1,"")</f>
        <v>455</v>
      </c>
      <c r="C460" s="84" t="s">
        <v>94</v>
      </c>
      <c r="D460" s="84" t="s">
        <v>98</v>
      </c>
      <c r="E460" s="84" t="s">
        <v>379</v>
      </c>
      <c r="F460" s="84" t="s">
        <v>379</v>
      </c>
      <c r="G460" s="3" t="str">
        <f>IFERROR(VLOOKUP($F460,'Table Names'!A:B,2,FALSE),"")</f>
        <v>Purchase Contract Lines</v>
      </c>
      <c r="H460" s="3" t="str">
        <f>VLOOKUP($D460,StagingData!$D:$O,4,FALSE)</f>
        <v>No</v>
      </c>
      <c r="J460" s="98" t="str">
        <f>IF(VLOOKUP(D460,StagingData!D:O,6,FALSE)=""," ",VLOOKUP(D460,StagingData!D:O,6,FALSE))</f>
        <v xml:space="preserve"> </v>
      </c>
      <c r="K460" s="99" t="str">
        <f>IF(VLOOKUP($D460,StagingData!$D:$O,7,FALSE)=""," ",VLOOKUP($D460,StagingData!$D:$O,7,FALSE))</f>
        <v xml:space="preserve"> </v>
      </c>
      <c r="L460" s="99" t="str">
        <f>IF(VLOOKUP($D460,StagingData!$D:$O,8,FALSE)=""," ",VLOOKUP($D460,StagingData!$D:$O,8,FALSE))</f>
        <v xml:space="preserve"> </v>
      </c>
      <c r="M460" s="99" t="str">
        <f>IF(VLOOKUP($D460,StagingData!$D:$O,9,FALSE)=""," ",VLOOKUP($D460,StagingData!$D:$O,9,FALSE))</f>
        <v xml:space="preserve"> </v>
      </c>
      <c r="N460" s="99" t="e">
        <f>IF(VLOOKUP($D460,StagingData!$D:$O,10,FALSE)=""," ",VLOOKUP($D460,StagingData!$D:$O,10,FALSE))</f>
        <v>#N/A</v>
      </c>
      <c r="O460" s="99" t="e">
        <f>IF(VLOOKUP($D460,StagingData!$D:$O,11,FALSE)=""," ",VLOOKUP($D460,StagingData!$D:$O,11,FALSE))</f>
        <v>#N/A</v>
      </c>
      <c r="P460" s="99" t="str">
        <f>IF(VLOOKUP($D460,StagingData!$D:$O,12,FALSE)=""," ",VLOOKUP($D460,StagingData!$D:$O,12,FALSE))</f>
        <v xml:space="preserve"> </v>
      </c>
      <c r="Q460" s="50"/>
    </row>
    <row r="461" spans="2:17" x14ac:dyDescent="0.3">
      <c r="B461" s="3">
        <f>IF(TRIM(D461)&lt;&gt;"",MAX($B$5:B460)+1,"")</f>
        <v>456</v>
      </c>
      <c r="C461" s="84" t="s">
        <v>94</v>
      </c>
      <c r="D461" s="84" t="s">
        <v>98</v>
      </c>
      <c r="E461" s="84" t="s">
        <v>379</v>
      </c>
      <c r="F461" s="84" t="s">
        <v>380</v>
      </c>
      <c r="G461" s="3" t="str">
        <f>IFERROR(VLOOKUP($F461,'Table Names'!A:B,2,FALSE),"")</f>
        <v>Purchase Contract Prices</v>
      </c>
      <c r="H461" s="3" t="str">
        <f>VLOOKUP($D461,StagingData!$D:$O,4,FALSE)</f>
        <v>No</v>
      </c>
      <c r="J461" s="98" t="str">
        <f>IF(VLOOKUP(D461,StagingData!D:O,6,FALSE)=""," ",VLOOKUP(D461,StagingData!D:O,6,FALSE))</f>
        <v xml:space="preserve"> </v>
      </c>
      <c r="K461" s="99" t="str">
        <f>IF(VLOOKUP($D461,StagingData!$D:$O,7,FALSE)=""," ",VLOOKUP($D461,StagingData!$D:$O,7,FALSE))</f>
        <v xml:space="preserve"> </v>
      </c>
      <c r="L461" s="99" t="str">
        <f>IF(VLOOKUP($D461,StagingData!$D:$O,8,FALSE)=""," ",VLOOKUP($D461,StagingData!$D:$O,8,FALSE))</f>
        <v xml:space="preserve"> </v>
      </c>
      <c r="M461" s="99" t="str">
        <f>IF(VLOOKUP($D461,StagingData!$D:$O,9,FALSE)=""," ",VLOOKUP($D461,StagingData!$D:$O,9,FALSE))</f>
        <v xml:space="preserve"> </v>
      </c>
      <c r="N461" s="99" t="e">
        <f>IF(VLOOKUP($D461,StagingData!$D:$O,10,FALSE)=""," ",VLOOKUP($D461,StagingData!$D:$O,10,FALSE))</f>
        <v>#N/A</v>
      </c>
      <c r="O461" s="99" t="e">
        <f>IF(VLOOKUP($D461,StagingData!$D:$O,11,FALSE)=""," ",VLOOKUP($D461,StagingData!$D:$O,11,FALSE))</f>
        <v>#N/A</v>
      </c>
      <c r="P461" s="99" t="str">
        <f>IF(VLOOKUP($D461,StagingData!$D:$O,12,FALSE)=""," ",VLOOKUP($D461,StagingData!$D:$O,12,FALSE))</f>
        <v xml:space="preserve"> </v>
      </c>
      <c r="Q461" s="50"/>
    </row>
    <row r="462" spans="2:17" x14ac:dyDescent="0.3">
      <c r="B462" s="3">
        <f>IF(TRIM(D462)&lt;&gt;"",MAX($B$5:B461)+1,"")</f>
        <v>457</v>
      </c>
      <c r="C462" s="84" t="s">
        <v>94</v>
      </c>
      <c r="D462" s="84" t="s">
        <v>98</v>
      </c>
      <c r="E462" s="84" t="s">
        <v>383</v>
      </c>
      <c r="F462" s="84" t="s">
        <v>383</v>
      </c>
      <c r="G462" s="3" t="str">
        <f>IFERROR(VLOOKUP($F462,'Table Names'!A:B,2,FALSE),"")</f>
        <v>Purchase Order Lines</v>
      </c>
      <c r="H462" s="3" t="str">
        <f>VLOOKUP($D462,StagingData!$D:$O,4,FALSE)</f>
        <v>No</v>
      </c>
      <c r="J462" s="98" t="str">
        <f>IF(VLOOKUP(D462,StagingData!D:O,6,FALSE)=""," ",VLOOKUP(D462,StagingData!D:O,6,FALSE))</f>
        <v xml:space="preserve"> </v>
      </c>
      <c r="K462" s="99" t="str">
        <f>IF(VLOOKUP($D462,StagingData!$D:$O,7,FALSE)=""," ",VLOOKUP($D462,StagingData!$D:$O,7,FALSE))</f>
        <v xml:space="preserve"> </v>
      </c>
      <c r="L462" s="99" t="str">
        <f>IF(VLOOKUP($D462,StagingData!$D:$O,8,FALSE)=""," ",VLOOKUP($D462,StagingData!$D:$O,8,FALSE))</f>
        <v xml:space="preserve"> </v>
      </c>
      <c r="M462" s="99" t="str">
        <f>IF(VLOOKUP($D462,StagingData!$D:$O,9,FALSE)=""," ",VLOOKUP($D462,StagingData!$D:$O,9,FALSE))</f>
        <v xml:space="preserve"> </v>
      </c>
      <c r="N462" s="99" t="e">
        <f>IF(VLOOKUP($D462,StagingData!$D:$O,10,FALSE)=""," ",VLOOKUP($D462,StagingData!$D:$O,10,FALSE))</f>
        <v>#N/A</v>
      </c>
      <c r="O462" s="99" t="e">
        <f>IF(VLOOKUP($D462,StagingData!$D:$O,11,FALSE)=""," ",VLOOKUP($D462,StagingData!$D:$O,11,FALSE))</f>
        <v>#N/A</v>
      </c>
      <c r="P462" s="99" t="str">
        <f>IF(VLOOKUP($D462,StagingData!$D:$O,12,FALSE)=""," ",VLOOKUP($D462,StagingData!$D:$O,12,FALSE))</f>
        <v xml:space="preserve"> </v>
      </c>
      <c r="Q462" s="50"/>
    </row>
    <row r="463" spans="2:17" x14ac:dyDescent="0.3">
      <c r="B463" s="3">
        <f>IF(TRIM(D463)&lt;&gt;"",MAX($B$5:B462)+1,"")</f>
        <v>458</v>
      </c>
      <c r="C463" s="84" t="s">
        <v>94</v>
      </c>
      <c r="D463" s="84" t="s">
        <v>98</v>
      </c>
      <c r="E463" s="84" t="s">
        <v>384</v>
      </c>
      <c r="F463" s="84" t="s">
        <v>384</v>
      </c>
      <c r="G463" s="3" t="str">
        <f>IFERROR(VLOOKUP($F463,'Table Names'!A:B,2,FALSE),"")</f>
        <v>Sales Contract Lines</v>
      </c>
      <c r="H463" s="3" t="str">
        <f>VLOOKUP($D463,StagingData!$D:$O,4,FALSE)</f>
        <v>No</v>
      </c>
      <c r="J463" s="98" t="str">
        <f>IF(VLOOKUP(D463,StagingData!D:O,6,FALSE)=""," ",VLOOKUP(D463,StagingData!D:O,6,FALSE))</f>
        <v xml:space="preserve"> </v>
      </c>
      <c r="K463" s="99" t="str">
        <f>IF(VLOOKUP($D463,StagingData!$D:$O,7,FALSE)=""," ",VLOOKUP($D463,StagingData!$D:$O,7,FALSE))</f>
        <v xml:space="preserve"> </v>
      </c>
      <c r="L463" s="99" t="str">
        <f>IF(VLOOKUP($D463,StagingData!$D:$O,8,FALSE)=""," ",VLOOKUP($D463,StagingData!$D:$O,8,FALSE))</f>
        <v xml:space="preserve"> </v>
      </c>
      <c r="M463" s="99" t="str">
        <f>IF(VLOOKUP($D463,StagingData!$D:$O,9,FALSE)=""," ",VLOOKUP($D463,StagingData!$D:$O,9,FALSE))</f>
        <v xml:space="preserve"> </v>
      </c>
      <c r="N463" s="99" t="e">
        <f>IF(VLOOKUP($D463,StagingData!$D:$O,10,FALSE)=""," ",VLOOKUP($D463,StagingData!$D:$O,10,FALSE))</f>
        <v>#N/A</v>
      </c>
      <c r="O463" s="99" t="e">
        <f>IF(VLOOKUP($D463,StagingData!$D:$O,11,FALSE)=""," ",VLOOKUP($D463,StagingData!$D:$O,11,FALSE))</f>
        <v>#N/A</v>
      </c>
      <c r="P463" s="99" t="str">
        <f>IF(VLOOKUP($D463,StagingData!$D:$O,12,FALSE)=""," ",VLOOKUP($D463,StagingData!$D:$O,12,FALSE))</f>
        <v xml:space="preserve"> </v>
      </c>
      <c r="Q463" s="50"/>
    </row>
    <row r="464" spans="2:17" x14ac:dyDescent="0.3">
      <c r="B464" s="3">
        <f>IF(TRIM(D464)&lt;&gt;"",MAX($B$5:B463)+1,"")</f>
        <v>459</v>
      </c>
      <c r="C464" s="84" t="s">
        <v>94</v>
      </c>
      <c r="D464" s="84" t="s">
        <v>98</v>
      </c>
      <c r="E464" s="84" t="s">
        <v>388</v>
      </c>
      <c r="F464" s="84" t="s">
        <v>388</v>
      </c>
      <c r="G464" s="3" t="str">
        <f>IFERROR(VLOOKUP($F464,'Table Names'!A:B,2,FALSE),"")</f>
        <v>Sales Order Lines</v>
      </c>
      <c r="H464" s="3" t="str">
        <f>VLOOKUP($D464,StagingData!$D:$O,4,FALSE)</f>
        <v>No</v>
      </c>
      <c r="J464" s="98" t="str">
        <f>IF(VLOOKUP(D464,StagingData!D:O,6,FALSE)=""," ",VLOOKUP(D464,StagingData!D:O,6,FALSE))</f>
        <v xml:space="preserve"> </v>
      </c>
      <c r="K464" s="99" t="str">
        <f>IF(VLOOKUP($D464,StagingData!$D:$O,7,FALSE)=""," ",VLOOKUP($D464,StagingData!$D:$O,7,FALSE))</f>
        <v xml:space="preserve"> </v>
      </c>
      <c r="L464" s="99" t="str">
        <f>IF(VLOOKUP($D464,StagingData!$D:$O,8,FALSE)=""," ",VLOOKUP($D464,StagingData!$D:$O,8,FALSE))</f>
        <v xml:space="preserve"> </v>
      </c>
      <c r="M464" s="99" t="str">
        <f>IF(VLOOKUP($D464,StagingData!$D:$O,9,FALSE)=""," ",VLOOKUP($D464,StagingData!$D:$O,9,FALSE))</f>
        <v xml:space="preserve"> </v>
      </c>
      <c r="N464" s="99" t="e">
        <f>IF(VLOOKUP($D464,StagingData!$D:$O,10,FALSE)=""," ",VLOOKUP($D464,StagingData!$D:$O,10,FALSE))</f>
        <v>#N/A</v>
      </c>
      <c r="O464" s="99" t="e">
        <f>IF(VLOOKUP($D464,StagingData!$D:$O,11,FALSE)=""," ",VLOOKUP($D464,StagingData!$D:$O,11,FALSE))</f>
        <v>#N/A</v>
      </c>
      <c r="P464" s="99" t="str">
        <f>IF(VLOOKUP($D464,StagingData!$D:$O,12,FALSE)=""," ",VLOOKUP($D464,StagingData!$D:$O,12,FALSE))</f>
        <v xml:space="preserve"> </v>
      </c>
      <c r="Q464" s="50"/>
    </row>
    <row r="465" spans="2:17" x14ac:dyDescent="0.3">
      <c r="B465" s="3">
        <f>IF(TRIM(D465)&lt;&gt;"",MAX($B$5:B464)+1,"")</f>
        <v>460</v>
      </c>
      <c r="C465" s="84" t="s">
        <v>94</v>
      </c>
      <c r="D465" s="84" t="s">
        <v>98</v>
      </c>
      <c r="E465" s="84" t="s">
        <v>280</v>
      </c>
      <c r="F465" s="84" t="s">
        <v>280</v>
      </c>
      <c r="G465" s="3" t="str">
        <f>IFERROR(VLOOKUP($F465,'Table Names'!A:B,2,FALSE),"")</f>
        <v>Generic Bill of Material</v>
      </c>
      <c r="H465" s="3" t="str">
        <f>VLOOKUP($D465,StagingData!$D:$O,4,FALSE)</f>
        <v>No</v>
      </c>
      <c r="J465" s="98" t="str">
        <f>IF(VLOOKUP(D465,StagingData!D:O,6,FALSE)=""," ",VLOOKUP(D465,StagingData!D:O,6,FALSE))</f>
        <v xml:space="preserve"> </v>
      </c>
      <c r="K465" s="99" t="str">
        <f>IF(VLOOKUP($D465,StagingData!$D:$O,7,FALSE)=""," ",VLOOKUP($D465,StagingData!$D:$O,7,FALSE))</f>
        <v xml:space="preserve"> </v>
      </c>
      <c r="L465" s="99" t="str">
        <f>IF(VLOOKUP($D465,StagingData!$D:$O,8,FALSE)=""," ",VLOOKUP($D465,StagingData!$D:$O,8,FALSE))</f>
        <v xml:space="preserve"> </v>
      </c>
      <c r="M465" s="99" t="str">
        <f>IF(VLOOKUP($D465,StagingData!$D:$O,9,FALSE)=""," ",VLOOKUP($D465,StagingData!$D:$O,9,FALSE))</f>
        <v xml:space="preserve"> </v>
      </c>
      <c r="N465" s="99" t="e">
        <f>IF(VLOOKUP($D465,StagingData!$D:$O,10,FALSE)=""," ",VLOOKUP($D465,StagingData!$D:$O,10,FALSE))</f>
        <v>#N/A</v>
      </c>
      <c r="O465" s="99" t="e">
        <f>IF(VLOOKUP($D465,StagingData!$D:$O,11,FALSE)=""," ",VLOOKUP($D465,StagingData!$D:$O,11,FALSE))</f>
        <v>#N/A</v>
      </c>
      <c r="P465" s="99" t="str">
        <f>IF(VLOOKUP($D465,StagingData!$D:$O,12,FALSE)=""," ",VLOOKUP($D465,StagingData!$D:$O,12,FALSE))</f>
        <v xml:space="preserve"> </v>
      </c>
      <c r="Q465" s="50"/>
    </row>
    <row r="466" spans="2:17" x14ac:dyDescent="0.3">
      <c r="B466" s="3">
        <f>IF(TRIM(D466)&lt;&gt;"",MAX($B$5:B465)+1,"")</f>
        <v>461</v>
      </c>
      <c r="C466" s="84" t="s">
        <v>94</v>
      </c>
      <c r="D466" s="84" t="s">
        <v>98</v>
      </c>
      <c r="E466" s="84" t="s">
        <v>281</v>
      </c>
      <c r="F466" s="84" t="s">
        <v>281</v>
      </c>
      <c r="G466" s="3" t="str">
        <f>IFERROR(VLOOKUP($F466,'Table Names'!A:B,2,FALSE),"")</f>
        <v>Assembly BOM and Operations</v>
      </c>
      <c r="H466" s="3" t="str">
        <f>VLOOKUP($D466,StagingData!$D:$O,4,FALSE)</f>
        <v>No</v>
      </c>
      <c r="J466" s="98" t="str">
        <f>IF(VLOOKUP(D466,StagingData!D:O,6,FALSE)=""," ",VLOOKUP(D466,StagingData!D:O,6,FALSE))</f>
        <v xml:space="preserve"> </v>
      </c>
      <c r="K466" s="99" t="str">
        <f>IF(VLOOKUP($D466,StagingData!$D:$O,7,FALSE)=""," ",VLOOKUP($D466,StagingData!$D:$O,7,FALSE))</f>
        <v xml:space="preserve"> </v>
      </c>
      <c r="L466" s="99" t="str">
        <f>IF(VLOOKUP($D466,StagingData!$D:$O,8,FALSE)=""," ",VLOOKUP($D466,StagingData!$D:$O,8,FALSE))</f>
        <v xml:space="preserve"> </v>
      </c>
      <c r="M466" s="99" t="str">
        <f>IF(VLOOKUP($D466,StagingData!$D:$O,9,FALSE)=""," ",VLOOKUP($D466,StagingData!$D:$O,9,FALSE))</f>
        <v xml:space="preserve"> </v>
      </c>
      <c r="N466" s="99" t="e">
        <f>IF(VLOOKUP($D466,StagingData!$D:$O,10,FALSE)=""," ",VLOOKUP($D466,StagingData!$D:$O,10,FALSE))</f>
        <v>#N/A</v>
      </c>
      <c r="O466" s="99" t="e">
        <f>IF(VLOOKUP($D466,StagingData!$D:$O,11,FALSE)=""," ",VLOOKUP($D466,StagingData!$D:$O,11,FALSE))</f>
        <v>#N/A</v>
      </c>
      <c r="P466" s="99" t="str">
        <f>IF(VLOOKUP($D466,StagingData!$D:$O,12,FALSE)=""," ",VLOOKUP($D466,StagingData!$D:$O,12,FALSE))</f>
        <v xml:space="preserve"> </v>
      </c>
      <c r="Q466" s="50"/>
    </row>
    <row r="467" spans="2:17" x14ac:dyDescent="0.3">
      <c r="B467" s="3">
        <f>IF(TRIM(D467)&lt;&gt;"",MAX($B$5:B466)+1,"")</f>
        <v>462</v>
      </c>
      <c r="C467" s="84" t="s">
        <v>94</v>
      </c>
      <c r="D467" s="84" t="s">
        <v>98</v>
      </c>
      <c r="E467" s="84" t="s">
        <v>35</v>
      </c>
      <c r="F467" s="84" t="s">
        <v>35</v>
      </c>
      <c r="G467" s="3" t="str">
        <f>IFERROR(VLOOKUP($F467,'Table Names'!A:B,2,FALSE),"")</f>
        <v>Product Variants</v>
      </c>
      <c r="H467" s="3" t="str">
        <f>VLOOKUP($D467,StagingData!$D:$O,4,FALSE)</f>
        <v>No</v>
      </c>
      <c r="J467" s="98" t="str">
        <f>IF(VLOOKUP(D467,StagingData!D:O,6,FALSE)=""," ",VLOOKUP(D467,StagingData!D:O,6,FALSE))</f>
        <v xml:space="preserve"> </v>
      </c>
      <c r="K467" s="99" t="str">
        <f>IF(VLOOKUP($D467,StagingData!$D:$O,7,FALSE)=""," ",VLOOKUP($D467,StagingData!$D:$O,7,FALSE))</f>
        <v xml:space="preserve"> </v>
      </c>
      <c r="L467" s="99" t="str">
        <f>IF(VLOOKUP($D467,StagingData!$D:$O,8,FALSE)=""," ",VLOOKUP($D467,StagingData!$D:$O,8,FALSE))</f>
        <v xml:space="preserve"> </v>
      </c>
      <c r="M467" s="99" t="str">
        <f>IF(VLOOKUP($D467,StagingData!$D:$O,9,FALSE)=""," ",VLOOKUP($D467,StagingData!$D:$O,9,FALSE))</f>
        <v xml:space="preserve"> </v>
      </c>
      <c r="N467" s="99" t="e">
        <f>IF(VLOOKUP($D467,StagingData!$D:$O,10,FALSE)=""," ",VLOOKUP($D467,StagingData!$D:$O,10,FALSE))</f>
        <v>#N/A</v>
      </c>
      <c r="O467" s="99" t="e">
        <f>IF(VLOOKUP($D467,StagingData!$D:$O,11,FALSE)=""," ",VLOOKUP($D467,StagingData!$D:$O,11,FALSE))</f>
        <v>#N/A</v>
      </c>
      <c r="P467" s="99" t="str">
        <f>IF(VLOOKUP($D467,StagingData!$D:$O,12,FALSE)=""," ",VLOOKUP($D467,StagingData!$D:$O,12,FALSE))</f>
        <v xml:space="preserve"> </v>
      </c>
      <c r="Q467" s="50"/>
    </row>
    <row r="468" spans="2:17" x14ac:dyDescent="0.3">
      <c r="B468" s="3">
        <f>IF(TRIM(D468)&lt;&gt;"",MAX($B$5:B467)+1,"")</f>
        <v>463</v>
      </c>
      <c r="C468" s="84" t="s">
        <v>94</v>
      </c>
      <c r="D468" s="84" t="s">
        <v>98</v>
      </c>
      <c r="E468" s="84" t="s">
        <v>294</v>
      </c>
      <c r="F468" s="84" t="s">
        <v>294</v>
      </c>
      <c r="G468" s="3" t="str">
        <f>IFERROR(VLOOKUP($F468,'Table Names'!A:B,2,FALSE),"")</f>
        <v>Bill of Material</v>
      </c>
      <c r="H468" s="3" t="str">
        <f>VLOOKUP($D468,StagingData!$D:$O,4,FALSE)</f>
        <v>No</v>
      </c>
      <c r="J468" s="98" t="str">
        <f>IF(VLOOKUP(D468,StagingData!D:O,6,FALSE)=""," ",VLOOKUP(D468,StagingData!D:O,6,FALSE))</f>
        <v xml:space="preserve"> </v>
      </c>
      <c r="K468" s="99" t="str">
        <f>IF(VLOOKUP($D468,StagingData!$D:$O,7,FALSE)=""," ",VLOOKUP($D468,StagingData!$D:$O,7,FALSE))</f>
        <v xml:space="preserve"> </v>
      </c>
      <c r="L468" s="99" t="str">
        <f>IF(VLOOKUP($D468,StagingData!$D:$O,8,FALSE)=""," ",VLOOKUP($D468,StagingData!$D:$O,8,FALSE))</f>
        <v xml:space="preserve"> </v>
      </c>
      <c r="M468" s="99" t="str">
        <f>IF(VLOOKUP($D468,StagingData!$D:$O,9,FALSE)=""," ",VLOOKUP($D468,StagingData!$D:$O,9,FALSE))</f>
        <v xml:space="preserve"> </v>
      </c>
      <c r="N468" s="99" t="e">
        <f>IF(VLOOKUP($D468,StagingData!$D:$O,10,FALSE)=""," ",VLOOKUP($D468,StagingData!$D:$O,10,FALSE))</f>
        <v>#N/A</v>
      </c>
      <c r="O468" s="99" t="e">
        <f>IF(VLOOKUP($D468,StagingData!$D:$O,11,FALSE)=""," ",VLOOKUP($D468,StagingData!$D:$O,11,FALSE))</f>
        <v>#N/A</v>
      </c>
      <c r="P468" s="99" t="str">
        <f>IF(VLOOKUP($D468,StagingData!$D:$O,12,FALSE)=""," ",VLOOKUP($D468,StagingData!$D:$O,12,FALSE))</f>
        <v xml:space="preserve"> </v>
      </c>
      <c r="Q468" s="50"/>
    </row>
    <row r="469" spans="2:17" x14ac:dyDescent="0.3">
      <c r="B469" s="3">
        <f>IF(TRIM(D469)&lt;&gt;"",MAX($B$5:B468)+1,"")</f>
        <v>464</v>
      </c>
      <c r="C469" s="84" t="s">
        <v>94</v>
      </c>
      <c r="D469" s="84" t="s">
        <v>98</v>
      </c>
      <c r="E469" s="84" t="s">
        <v>303</v>
      </c>
      <c r="F469" s="84" t="s">
        <v>303</v>
      </c>
      <c r="G469" s="3" t="str">
        <f>IFERROR(VLOOKUP($F469,'Table Names'!A:B,2,FALSE),"")</f>
        <v>Reference Designator by BOM</v>
      </c>
      <c r="H469" s="3" t="str">
        <f>VLOOKUP($D469,StagingData!$D:$O,4,FALSE)</f>
        <v>No</v>
      </c>
      <c r="J469" s="98" t="str">
        <f>IF(VLOOKUP(D469,StagingData!D:O,6,FALSE)=""," ",VLOOKUP(D469,StagingData!D:O,6,FALSE))</f>
        <v xml:space="preserve"> </v>
      </c>
      <c r="K469" s="99" t="str">
        <f>IF(VLOOKUP($D469,StagingData!$D:$O,7,FALSE)=""," ",VLOOKUP($D469,StagingData!$D:$O,7,FALSE))</f>
        <v xml:space="preserve"> </v>
      </c>
      <c r="L469" s="99" t="str">
        <f>IF(VLOOKUP($D469,StagingData!$D:$O,8,FALSE)=""," ",VLOOKUP($D469,StagingData!$D:$O,8,FALSE))</f>
        <v xml:space="preserve"> </v>
      </c>
      <c r="M469" s="99" t="str">
        <f>IF(VLOOKUP($D469,StagingData!$D:$O,9,FALSE)=""," ",VLOOKUP($D469,StagingData!$D:$O,9,FALSE))</f>
        <v xml:space="preserve"> </v>
      </c>
      <c r="N469" s="99" t="e">
        <f>IF(VLOOKUP($D469,StagingData!$D:$O,10,FALSE)=""," ",VLOOKUP($D469,StagingData!$D:$O,10,FALSE))</f>
        <v>#N/A</v>
      </c>
      <c r="O469" s="99" t="e">
        <f>IF(VLOOKUP($D469,StagingData!$D:$O,11,FALSE)=""," ",VLOOKUP($D469,StagingData!$D:$O,11,FALSE))</f>
        <v>#N/A</v>
      </c>
      <c r="P469" s="99" t="str">
        <f>IF(VLOOKUP($D469,StagingData!$D:$O,12,FALSE)=""," ",VLOOKUP($D469,StagingData!$D:$O,12,FALSE))</f>
        <v xml:space="preserve"> </v>
      </c>
      <c r="Q469" s="50"/>
    </row>
    <row r="470" spans="2:17" x14ac:dyDescent="0.3">
      <c r="B470" s="3">
        <f>IF(TRIM(D470)&lt;&gt;"",MAX($B$5:B469)+1,"")</f>
        <v>465</v>
      </c>
      <c r="C470" s="84" t="s">
        <v>94</v>
      </c>
      <c r="D470" s="84" t="s">
        <v>98</v>
      </c>
      <c r="E470" s="84" t="s">
        <v>467</v>
      </c>
      <c r="F470" s="84" t="s">
        <v>467</v>
      </c>
      <c r="G470" s="3" t="str">
        <f>IFERROR(VLOOKUP($F470,'Table Names'!A:B,2,FALSE),"")</f>
        <v>Material-Routing Relationships</v>
      </c>
      <c r="H470" s="3" t="str">
        <f>VLOOKUP($D470,StagingData!$D:$O,4,FALSE)</f>
        <v>No</v>
      </c>
      <c r="J470" s="98" t="str">
        <f>IF(VLOOKUP(D470,StagingData!D:O,6,FALSE)=""," ",VLOOKUP(D470,StagingData!D:O,6,FALSE))</f>
        <v xml:space="preserve"> </v>
      </c>
      <c r="K470" s="99" t="str">
        <f>IF(VLOOKUP($D470,StagingData!$D:$O,7,FALSE)=""," ",VLOOKUP($D470,StagingData!$D:$O,7,FALSE))</f>
        <v xml:space="preserve"> </v>
      </c>
      <c r="L470" s="99" t="str">
        <f>IF(VLOOKUP($D470,StagingData!$D:$O,8,FALSE)=""," ",VLOOKUP($D470,StagingData!$D:$O,8,FALSE))</f>
        <v xml:space="preserve"> </v>
      </c>
      <c r="M470" s="99" t="str">
        <f>IF(VLOOKUP($D470,StagingData!$D:$O,9,FALSE)=""," ",VLOOKUP($D470,StagingData!$D:$O,9,FALSE))</f>
        <v xml:space="preserve"> </v>
      </c>
      <c r="N470" s="99" t="e">
        <f>IF(VLOOKUP($D470,StagingData!$D:$O,10,FALSE)=""," ",VLOOKUP($D470,StagingData!$D:$O,10,FALSE))</f>
        <v>#N/A</v>
      </c>
      <c r="O470" s="99" t="e">
        <f>IF(VLOOKUP($D470,StagingData!$D:$O,11,FALSE)=""," ",VLOOKUP($D470,StagingData!$D:$O,11,FALSE))</f>
        <v>#N/A</v>
      </c>
      <c r="P470" s="99" t="str">
        <f>IF(VLOOKUP($D470,StagingData!$D:$O,12,FALSE)=""," ",VLOOKUP($D470,StagingData!$D:$O,12,FALSE))</f>
        <v xml:space="preserve"> </v>
      </c>
      <c r="Q470" s="50"/>
    </row>
    <row r="471" spans="2:17" x14ac:dyDescent="0.3">
      <c r="B471" s="3">
        <f>IF(TRIM(D471)&lt;&gt;"",MAX($B$5:B470)+1,"")</f>
        <v>466</v>
      </c>
      <c r="C471" s="84" t="s">
        <v>94</v>
      </c>
      <c r="D471" s="84" t="s">
        <v>98</v>
      </c>
      <c r="E471" s="84" t="s">
        <v>293</v>
      </c>
      <c r="F471" s="84" t="s">
        <v>293</v>
      </c>
      <c r="G471" s="3" t="str">
        <f>IFERROR(VLOOKUP($F471,'Table Names'!A:B,2,FALSE),"")</f>
        <v>Alternative Material</v>
      </c>
      <c r="H471" s="3" t="str">
        <f>VLOOKUP($D471,StagingData!$D:$O,4,FALSE)</f>
        <v>No</v>
      </c>
      <c r="J471" s="98" t="str">
        <f>IF(VLOOKUP(D471,StagingData!D:O,6,FALSE)=""," ",VLOOKUP(D471,StagingData!D:O,6,FALSE))</f>
        <v xml:space="preserve"> </v>
      </c>
      <c r="K471" s="99" t="str">
        <f>IF(VLOOKUP($D471,StagingData!$D:$O,7,FALSE)=""," ",VLOOKUP($D471,StagingData!$D:$O,7,FALSE))</f>
        <v xml:space="preserve"> </v>
      </c>
      <c r="L471" s="99" t="str">
        <f>IF(VLOOKUP($D471,StagingData!$D:$O,8,FALSE)=""," ",VLOOKUP($D471,StagingData!$D:$O,8,FALSE))</f>
        <v xml:space="preserve"> </v>
      </c>
      <c r="M471" s="99" t="str">
        <f>IF(VLOOKUP($D471,StagingData!$D:$O,9,FALSE)=""," ",VLOOKUP($D471,StagingData!$D:$O,9,FALSE))</f>
        <v xml:space="preserve"> </v>
      </c>
      <c r="N471" s="99" t="e">
        <f>IF(VLOOKUP($D471,StagingData!$D:$O,10,FALSE)=""," ",VLOOKUP($D471,StagingData!$D:$O,10,FALSE))</f>
        <v>#N/A</v>
      </c>
      <c r="O471" s="99" t="e">
        <f>IF(VLOOKUP($D471,StagingData!$D:$O,11,FALSE)=""," ",VLOOKUP($D471,StagingData!$D:$O,11,FALSE))</f>
        <v>#N/A</v>
      </c>
      <c r="P471" s="99" t="str">
        <f>IF(VLOOKUP($D471,StagingData!$D:$O,12,FALSE)=""," ",VLOOKUP($D471,StagingData!$D:$O,12,FALSE))</f>
        <v xml:space="preserve"> </v>
      </c>
      <c r="Q471" s="50"/>
    </row>
    <row r="472" spans="2:17" x14ac:dyDescent="0.3">
      <c r="B472" s="3">
        <f>IF(TRIM(D472)&lt;&gt;"",MAX($B$5:B471)+1,"")</f>
        <v>467</v>
      </c>
      <c r="C472" s="84" t="s">
        <v>94</v>
      </c>
      <c r="D472" s="84" t="s">
        <v>98</v>
      </c>
      <c r="E472" s="84" t="s">
        <v>295</v>
      </c>
      <c r="F472" s="84" t="s">
        <v>295</v>
      </c>
      <c r="G472" s="3" t="str">
        <f>IFERROR(VLOOKUP($F472,'Table Names'!A:B,2,FALSE),"")</f>
        <v>Job Shop Bill of Material</v>
      </c>
      <c r="H472" s="3" t="str">
        <f>VLOOKUP($D472,StagingData!$D:$O,4,FALSE)</f>
        <v>No</v>
      </c>
      <c r="J472" s="98" t="str">
        <f>IF(VLOOKUP(D472,StagingData!D:O,6,FALSE)=""," ",VLOOKUP(D472,StagingData!D:O,6,FALSE))</f>
        <v xml:space="preserve"> </v>
      </c>
      <c r="K472" s="99" t="str">
        <f>IF(VLOOKUP($D472,StagingData!$D:$O,7,FALSE)=""," ",VLOOKUP($D472,StagingData!$D:$O,7,FALSE))</f>
        <v xml:space="preserve"> </v>
      </c>
      <c r="L472" s="99" t="str">
        <f>IF(VLOOKUP($D472,StagingData!$D:$O,8,FALSE)=""," ",VLOOKUP($D472,StagingData!$D:$O,8,FALSE))</f>
        <v xml:space="preserve"> </v>
      </c>
      <c r="M472" s="99" t="str">
        <f>IF(VLOOKUP($D472,StagingData!$D:$O,9,FALSE)=""," ",VLOOKUP($D472,StagingData!$D:$O,9,FALSE))</f>
        <v xml:space="preserve"> </v>
      </c>
      <c r="N472" s="99" t="e">
        <f>IF(VLOOKUP($D472,StagingData!$D:$O,10,FALSE)=""," ",VLOOKUP($D472,StagingData!$D:$O,10,FALSE))</f>
        <v>#N/A</v>
      </c>
      <c r="O472" s="99" t="e">
        <f>IF(VLOOKUP($D472,StagingData!$D:$O,11,FALSE)=""," ",VLOOKUP($D472,StagingData!$D:$O,11,FALSE))</f>
        <v>#N/A</v>
      </c>
      <c r="P472" s="99" t="str">
        <f>IF(VLOOKUP($D472,StagingData!$D:$O,12,FALSE)=""," ",VLOOKUP($D472,StagingData!$D:$O,12,FALSE))</f>
        <v xml:space="preserve"> </v>
      </c>
      <c r="Q472" s="50"/>
    </row>
    <row r="473" spans="2:17" x14ac:dyDescent="0.3">
      <c r="B473" s="3">
        <f>IF(TRIM(D473)&lt;&gt;"",MAX($B$5:B472)+1,"")</f>
        <v>468</v>
      </c>
      <c r="C473" s="84" t="s">
        <v>94</v>
      </c>
      <c r="D473" s="84" t="s">
        <v>98</v>
      </c>
      <c r="E473" s="84" t="s">
        <v>295</v>
      </c>
      <c r="F473" s="84" t="s">
        <v>296</v>
      </c>
      <c r="G473" s="3" t="str">
        <f>IFERROR(VLOOKUP($F473,'Table Names'!A:B,2,FALSE),"")</f>
        <v>Job Shop List of Materials</v>
      </c>
      <c r="H473" s="3" t="str">
        <f>VLOOKUP($D473,StagingData!$D:$O,4,FALSE)</f>
        <v>No</v>
      </c>
      <c r="J473" s="98" t="str">
        <f>IF(VLOOKUP(D473,StagingData!D:O,6,FALSE)=""," ",VLOOKUP(D473,StagingData!D:O,6,FALSE))</f>
        <v xml:space="preserve"> </v>
      </c>
      <c r="K473" s="99" t="str">
        <f>IF(VLOOKUP($D473,StagingData!$D:$O,7,FALSE)=""," ",VLOOKUP($D473,StagingData!$D:$O,7,FALSE))</f>
        <v xml:space="preserve"> </v>
      </c>
      <c r="L473" s="99" t="str">
        <f>IF(VLOOKUP($D473,StagingData!$D:$O,8,FALSE)=""," ",VLOOKUP($D473,StagingData!$D:$O,8,FALSE))</f>
        <v xml:space="preserve"> </v>
      </c>
      <c r="M473" s="99" t="str">
        <f>IF(VLOOKUP($D473,StagingData!$D:$O,9,FALSE)=""," ",VLOOKUP($D473,StagingData!$D:$O,9,FALSE))</f>
        <v xml:space="preserve"> </v>
      </c>
      <c r="N473" s="99" t="e">
        <f>IF(VLOOKUP($D473,StagingData!$D:$O,10,FALSE)=""," ",VLOOKUP($D473,StagingData!$D:$O,10,FALSE))</f>
        <v>#N/A</v>
      </c>
      <c r="O473" s="99" t="e">
        <f>IF(VLOOKUP($D473,StagingData!$D:$O,11,FALSE)=""," ",VLOOKUP($D473,StagingData!$D:$O,11,FALSE))</f>
        <v>#N/A</v>
      </c>
      <c r="P473" s="99" t="str">
        <f>IF(VLOOKUP($D473,StagingData!$D:$O,12,FALSE)=""," ",VLOOKUP($D473,StagingData!$D:$O,12,FALSE))</f>
        <v xml:space="preserve"> </v>
      </c>
      <c r="Q473" s="50"/>
    </row>
    <row r="474" spans="2:17" x14ac:dyDescent="0.3">
      <c r="B474" s="3">
        <f>IF(TRIM(D474)&lt;&gt;"",MAX($B$5:B473)+1,"")</f>
        <v>469</v>
      </c>
      <c r="C474" s="84" t="s">
        <v>94</v>
      </c>
      <c r="D474" s="84" t="s">
        <v>98</v>
      </c>
      <c r="E474" s="84" t="s">
        <v>300</v>
      </c>
      <c r="F474" s="84" t="s">
        <v>300</v>
      </c>
      <c r="G474" s="3" t="str">
        <f>IFERROR(VLOOKUP($F474,'Table Names'!A:B,2,FALSE),"")</f>
        <v>BOM - Alternative Materials</v>
      </c>
      <c r="H474" s="3" t="str">
        <f>VLOOKUP($D474,StagingData!$D:$O,4,FALSE)</f>
        <v>No</v>
      </c>
      <c r="J474" s="98" t="str">
        <f>IF(VLOOKUP(D474,StagingData!D:O,6,FALSE)=""," ",VLOOKUP(D474,StagingData!D:O,6,FALSE))</f>
        <v xml:space="preserve"> </v>
      </c>
      <c r="K474" s="99" t="str">
        <f>IF(VLOOKUP($D474,StagingData!$D:$O,7,FALSE)=""," ",VLOOKUP($D474,StagingData!$D:$O,7,FALSE))</f>
        <v xml:space="preserve"> </v>
      </c>
      <c r="L474" s="99" t="str">
        <f>IF(VLOOKUP($D474,StagingData!$D:$O,8,FALSE)=""," ",VLOOKUP($D474,StagingData!$D:$O,8,FALSE))</f>
        <v xml:space="preserve"> </v>
      </c>
      <c r="M474" s="99" t="str">
        <f>IF(VLOOKUP($D474,StagingData!$D:$O,9,FALSE)=""," ",VLOOKUP($D474,StagingData!$D:$O,9,FALSE))</f>
        <v xml:space="preserve"> </v>
      </c>
      <c r="N474" s="99" t="e">
        <f>IF(VLOOKUP($D474,StagingData!$D:$O,10,FALSE)=""," ",VLOOKUP($D474,StagingData!$D:$O,10,FALSE))</f>
        <v>#N/A</v>
      </c>
      <c r="O474" s="99" t="e">
        <f>IF(VLOOKUP($D474,StagingData!$D:$O,11,FALSE)=""," ",VLOOKUP($D474,StagingData!$D:$O,11,FALSE))</f>
        <v>#N/A</v>
      </c>
      <c r="P474" s="99" t="str">
        <f>IF(VLOOKUP($D474,StagingData!$D:$O,12,FALSE)=""," ",VLOOKUP($D474,StagingData!$D:$O,12,FALSE))</f>
        <v xml:space="preserve"> </v>
      </c>
      <c r="Q474" s="50"/>
    </row>
    <row r="475" spans="2:17" x14ac:dyDescent="0.3">
      <c r="B475" s="3">
        <f>IF(TRIM(D475)&lt;&gt;"",MAX($B$5:B474)+1,"")</f>
        <v>470</v>
      </c>
      <c r="C475" s="84" t="s">
        <v>94</v>
      </c>
      <c r="D475" s="84" t="s">
        <v>98</v>
      </c>
      <c r="E475" s="84" t="s">
        <v>555</v>
      </c>
      <c r="F475" s="84" t="s">
        <v>555</v>
      </c>
      <c r="G475" s="3" t="str">
        <f>IFERROR(VLOOKUP($F475,'Table Names'!A:B,2,FALSE),"")</f>
        <v>BOM - Reference Designators</v>
      </c>
      <c r="H475" s="3" t="str">
        <f>VLOOKUP($D475,StagingData!$D:$O,4,FALSE)</f>
        <v>No</v>
      </c>
      <c r="J475" s="98" t="str">
        <f>IF(VLOOKUP(D475,StagingData!D:O,6,FALSE)=""," ",VLOOKUP(D475,StagingData!D:O,6,FALSE))</f>
        <v xml:space="preserve"> </v>
      </c>
      <c r="K475" s="99" t="str">
        <f>IF(VLOOKUP($D475,StagingData!$D:$O,7,FALSE)=""," ",VLOOKUP($D475,StagingData!$D:$O,7,FALSE))</f>
        <v xml:space="preserve"> </v>
      </c>
      <c r="L475" s="99" t="str">
        <f>IF(VLOOKUP($D475,StagingData!$D:$O,8,FALSE)=""," ",VLOOKUP($D475,StagingData!$D:$O,8,FALSE))</f>
        <v xml:space="preserve"> </v>
      </c>
      <c r="M475" s="99" t="str">
        <f>IF(VLOOKUP($D475,StagingData!$D:$O,9,FALSE)=""," ",VLOOKUP($D475,StagingData!$D:$O,9,FALSE))</f>
        <v xml:space="preserve"> </v>
      </c>
      <c r="N475" s="99" t="e">
        <f>IF(VLOOKUP($D475,StagingData!$D:$O,10,FALSE)=""," ",VLOOKUP($D475,StagingData!$D:$O,10,FALSE))</f>
        <v>#N/A</v>
      </c>
      <c r="O475" s="99" t="e">
        <f>IF(VLOOKUP($D475,StagingData!$D:$O,11,FALSE)=""," ",VLOOKUP($D475,StagingData!$D:$O,11,FALSE))</f>
        <v>#N/A</v>
      </c>
      <c r="P475" s="99" t="str">
        <f>IF(VLOOKUP($D475,StagingData!$D:$O,12,FALSE)=""," ",VLOOKUP($D475,StagingData!$D:$O,12,FALSE))</f>
        <v xml:space="preserve"> </v>
      </c>
      <c r="Q475" s="50"/>
    </row>
    <row r="476" spans="2:17" x14ac:dyDescent="0.3">
      <c r="B476" s="3">
        <f>IF(TRIM(D476)&lt;&gt;"",MAX($B$5:B475)+1,"")</f>
        <v>471</v>
      </c>
      <c r="C476" s="84" t="s">
        <v>94</v>
      </c>
      <c r="D476" s="84" t="s">
        <v>98</v>
      </c>
      <c r="E476" s="84" t="s">
        <v>301</v>
      </c>
      <c r="F476" s="84" t="s">
        <v>301</v>
      </c>
      <c r="G476" s="3" t="str">
        <f>IFERROR(VLOOKUP($F476,'Table Names'!A:B,2,FALSE),"")</f>
        <v>Material - Routing Relationships</v>
      </c>
      <c r="H476" s="3" t="str">
        <f>VLOOKUP($D476,StagingData!$D:$O,4,FALSE)</f>
        <v>No</v>
      </c>
      <c r="J476" s="98" t="str">
        <f>IF(VLOOKUP(D476,StagingData!D:O,6,FALSE)=""," ",VLOOKUP(D476,StagingData!D:O,6,FALSE))</f>
        <v xml:space="preserve"> </v>
      </c>
      <c r="K476" s="99" t="str">
        <f>IF(VLOOKUP($D476,StagingData!$D:$O,7,FALSE)=""," ",VLOOKUP($D476,StagingData!$D:$O,7,FALSE))</f>
        <v xml:space="preserve"> </v>
      </c>
      <c r="L476" s="99" t="str">
        <f>IF(VLOOKUP($D476,StagingData!$D:$O,8,FALSE)=""," ",VLOOKUP($D476,StagingData!$D:$O,8,FALSE))</f>
        <v xml:space="preserve"> </v>
      </c>
      <c r="M476" s="99" t="str">
        <f>IF(VLOOKUP($D476,StagingData!$D:$O,9,FALSE)=""," ",VLOOKUP($D476,StagingData!$D:$O,9,FALSE))</f>
        <v xml:space="preserve"> </v>
      </c>
      <c r="N476" s="99" t="e">
        <f>IF(VLOOKUP($D476,StagingData!$D:$O,10,FALSE)=""," ",VLOOKUP($D476,StagingData!$D:$O,10,FALSE))</f>
        <v>#N/A</v>
      </c>
      <c r="O476" s="99" t="e">
        <f>IF(VLOOKUP($D476,StagingData!$D:$O,11,FALSE)=""," ",VLOOKUP($D476,StagingData!$D:$O,11,FALSE))</f>
        <v>#N/A</v>
      </c>
      <c r="P476" s="99" t="str">
        <f>IF(VLOOKUP($D476,StagingData!$D:$O,12,FALSE)=""," ",VLOOKUP($D476,StagingData!$D:$O,12,FALSE))</f>
        <v xml:space="preserve"> </v>
      </c>
      <c r="Q476" s="50"/>
    </row>
    <row r="477" spans="2:17" x14ac:dyDescent="0.3">
      <c r="B477" s="3">
        <f>IF(TRIM(D477)&lt;&gt;"",MAX($B$5:B476)+1,"")</f>
        <v>472</v>
      </c>
      <c r="C477" s="84" t="s">
        <v>94</v>
      </c>
      <c r="D477" s="84" t="s">
        <v>98</v>
      </c>
      <c r="E477" s="84" t="s">
        <v>318</v>
      </c>
      <c r="F477" s="84" t="s">
        <v>348</v>
      </c>
      <c r="G477" s="3" t="str">
        <f>IFERROR(VLOOKUP($F477,'Table Names'!A:B,2,FALSE),"")</f>
        <v>Item Costing Data</v>
      </c>
      <c r="H477" s="3" t="str">
        <f>VLOOKUP($D477,StagingData!$D:$O,4,FALSE)</f>
        <v>No</v>
      </c>
      <c r="J477" s="98" t="str">
        <f>IF(VLOOKUP(D477,StagingData!D:O,6,FALSE)=""," ",VLOOKUP(D477,StagingData!D:O,6,FALSE))</f>
        <v xml:space="preserve"> </v>
      </c>
      <c r="K477" s="99" t="str">
        <f>IF(VLOOKUP($D477,StagingData!$D:$O,7,FALSE)=""," ",VLOOKUP($D477,StagingData!$D:$O,7,FALSE))</f>
        <v xml:space="preserve"> </v>
      </c>
      <c r="L477" s="99" t="str">
        <f>IF(VLOOKUP($D477,StagingData!$D:$O,8,FALSE)=""," ",VLOOKUP($D477,StagingData!$D:$O,8,FALSE))</f>
        <v xml:space="preserve"> </v>
      </c>
      <c r="M477" s="99" t="str">
        <f>IF(VLOOKUP($D477,StagingData!$D:$O,9,FALSE)=""," ",VLOOKUP($D477,StagingData!$D:$O,9,FALSE))</f>
        <v xml:space="preserve"> </v>
      </c>
      <c r="N477" s="99" t="e">
        <f>IF(VLOOKUP($D477,StagingData!$D:$O,10,FALSE)=""," ",VLOOKUP($D477,StagingData!$D:$O,10,FALSE))</f>
        <v>#N/A</v>
      </c>
      <c r="O477" s="99" t="e">
        <f>IF(VLOOKUP($D477,StagingData!$D:$O,11,FALSE)=""," ",VLOOKUP($D477,StagingData!$D:$O,11,FALSE))</f>
        <v>#N/A</v>
      </c>
      <c r="P477" s="99" t="str">
        <f>IF(VLOOKUP($D477,StagingData!$D:$O,12,FALSE)=""," ",VLOOKUP($D477,StagingData!$D:$O,12,FALSE))</f>
        <v xml:space="preserve"> </v>
      </c>
      <c r="Q477" s="50"/>
    </row>
    <row r="478" spans="2:17" x14ac:dyDescent="0.3">
      <c r="B478" s="3">
        <f>IF(TRIM(D478)&lt;&gt;"",MAX($B$5:B477)+1,"")</f>
        <v>473</v>
      </c>
      <c r="C478" s="84" t="s">
        <v>94</v>
      </c>
      <c r="D478" s="84" t="s">
        <v>98</v>
      </c>
      <c r="E478" s="84" t="s">
        <v>362</v>
      </c>
      <c r="F478" s="84" t="s">
        <v>362</v>
      </c>
      <c r="G478" s="3" t="str">
        <f>IFERROR(VLOOKUP($F478,'Table Names'!A:B,2,FALSE),"")</f>
        <v>Item Surcharges</v>
      </c>
      <c r="H478" s="3" t="str">
        <f>VLOOKUP($D478,StagingData!$D:$O,4,FALSE)</f>
        <v>No</v>
      </c>
      <c r="J478" s="98" t="str">
        <f>IF(VLOOKUP(D478,StagingData!D:O,6,FALSE)=""," ",VLOOKUP(D478,StagingData!D:O,6,FALSE))</f>
        <v xml:space="preserve"> </v>
      </c>
      <c r="K478" s="99" t="str">
        <f>IF(VLOOKUP($D478,StagingData!$D:$O,7,FALSE)=""," ",VLOOKUP($D478,StagingData!$D:$O,7,FALSE))</f>
        <v xml:space="preserve"> </v>
      </c>
      <c r="L478" s="99" t="str">
        <f>IF(VLOOKUP($D478,StagingData!$D:$O,8,FALSE)=""," ",VLOOKUP($D478,StagingData!$D:$O,8,FALSE))</f>
        <v xml:space="preserve"> </v>
      </c>
      <c r="M478" s="99" t="str">
        <f>IF(VLOOKUP($D478,StagingData!$D:$O,9,FALSE)=""," ",VLOOKUP($D478,StagingData!$D:$O,9,FALSE))</f>
        <v xml:space="preserve"> </v>
      </c>
      <c r="N478" s="99" t="e">
        <f>IF(VLOOKUP($D478,StagingData!$D:$O,10,FALSE)=""," ",VLOOKUP($D478,StagingData!$D:$O,10,FALSE))</f>
        <v>#N/A</v>
      </c>
      <c r="O478" s="99" t="e">
        <f>IF(VLOOKUP($D478,StagingData!$D:$O,11,FALSE)=""," ",VLOOKUP($D478,StagingData!$D:$O,11,FALSE))</f>
        <v>#N/A</v>
      </c>
      <c r="P478" s="99" t="str">
        <f>IF(VLOOKUP($D478,StagingData!$D:$O,12,FALSE)=""," ",VLOOKUP($D478,StagingData!$D:$O,12,FALSE))</f>
        <v xml:space="preserve"> </v>
      </c>
      <c r="Q478" s="50"/>
    </row>
    <row r="479" spans="2:17" x14ac:dyDescent="0.3">
      <c r="B479" s="3">
        <f>IF(TRIM(D479)&lt;&gt;"",MAX($B$5:B478)+1,"")</f>
        <v>474</v>
      </c>
      <c r="C479" s="84" t="s">
        <v>94</v>
      </c>
      <c r="D479" s="84" t="s">
        <v>98</v>
      </c>
      <c r="E479" s="84" t="s">
        <v>415</v>
      </c>
      <c r="F479" s="84" t="s">
        <v>415</v>
      </c>
      <c r="G479" s="3" t="str">
        <f>IFERROR(VLOOKUP($F479,'Table Names'!A:B,2,FALSE),"")</f>
        <v>Simulated Purchase Prices</v>
      </c>
      <c r="H479" s="3" t="str">
        <f>VLOOKUP($D479,StagingData!$D:$O,4,FALSE)</f>
        <v>No</v>
      </c>
      <c r="J479" s="98" t="str">
        <f>IF(VLOOKUP(D479,StagingData!D:O,6,FALSE)=""," ",VLOOKUP(D479,StagingData!D:O,6,FALSE))</f>
        <v xml:space="preserve"> </v>
      </c>
      <c r="K479" s="99" t="str">
        <f>IF(VLOOKUP($D479,StagingData!$D:$O,7,FALSE)=""," ",VLOOKUP($D479,StagingData!$D:$O,7,FALSE))</f>
        <v xml:space="preserve"> </v>
      </c>
      <c r="L479" s="99" t="str">
        <f>IF(VLOOKUP($D479,StagingData!$D:$O,8,FALSE)=""," ",VLOOKUP($D479,StagingData!$D:$O,8,FALSE))</f>
        <v xml:space="preserve"> </v>
      </c>
      <c r="M479" s="99" t="str">
        <f>IF(VLOOKUP($D479,StagingData!$D:$O,9,FALSE)=""," ",VLOOKUP($D479,StagingData!$D:$O,9,FALSE))</f>
        <v xml:space="preserve"> </v>
      </c>
      <c r="N479" s="99" t="e">
        <f>IF(VLOOKUP($D479,StagingData!$D:$O,10,FALSE)=""," ",VLOOKUP($D479,StagingData!$D:$O,10,FALSE))</f>
        <v>#N/A</v>
      </c>
      <c r="O479" s="99" t="e">
        <f>IF(VLOOKUP($D479,StagingData!$D:$O,11,FALSE)=""," ",VLOOKUP($D479,StagingData!$D:$O,11,FALSE))</f>
        <v>#N/A</v>
      </c>
      <c r="P479" s="99" t="str">
        <f>IF(VLOOKUP($D479,StagingData!$D:$O,12,FALSE)=""," ",VLOOKUP($D479,StagingData!$D:$O,12,FALSE))</f>
        <v xml:space="preserve"> </v>
      </c>
      <c r="Q479" s="50"/>
    </row>
    <row r="480" spans="2:17" x14ac:dyDescent="0.3">
      <c r="B480" s="3">
        <f>IF(TRIM(D480)&lt;&gt;"",MAX($B$5:B479)+1,"")</f>
        <v>475</v>
      </c>
      <c r="C480" s="84" t="s">
        <v>94</v>
      </c>
      <c r="D480" s="84" t="s">
        <v>98</v>
      </c>
      <c r="E480" s="84" t="s">
        <v>374</v>
      </c>
      <c r="F480" s="84" t="s">
        <v>374</v>
      </c>
      <c r="G480" s="3" t="str">
        <f>IFERROR(VLOOKUP($F480,'Table Names'!A:B,2,FALSE),"")</f>
        <v>Estimated and Actual Material Costs</v>
      </c>
      <c r="H480" s="3" t="str">
        <f>VLOOKUP($D480,StagingData!$D:$O,4,FALSE)</f>
        <v>No</v>
      </c>
      <c r="J480" s="98" t="str">
        <f>IF(VLOOKUP(D480,StagingData!D:O,6,FALSE)=""," ",VLOOKUP(D480,StagingData!D:O,6,FALSE))</f>
        <v xml:space="preserve"> </v>
      </c>
      <c r="K480" s="99" t="str">
        <f>IF(VLOOKUP($D480,StagingData!$D:$O,7,FALSE)=""," ",VLOOKUP($D480,StagingData!$D:$O,7,FALSE))</f>
        <v xml:space="preserve"> </v>
      </c>
      <c r="L480" s="99" t="str">
        <f>IF(VLOOKUP($D480,StagingData!$D:$O,8,FALSE)=""," ",VLOOKUP($D480,StagingData!$D:$O,8,FALSE))</f>
        <v xml:space="preserve"> </v>
      </c>
      <c r="M480" s="99" t="str">
        <f>IF(VLOOKUP($D480,StagingData!$D:$O,9,FALSE)=""," ",VLOOKUP($D480,StagingData!$D:$O,9,FALSE))</f>
        <v xml:space="preserve"> </v>
      </c>
      <c r="N480" s="99" t="e">
        <f>IF(VLOOKUP($D480,StagingData!$D:$O,10,FALSE)=""," ",VLOOKUP($D480,StagingData!$D:$O,10,FALSE))</f>
        <v>#N/A</v>
      </c>
      <c r="O480" s="99" t="e">
        <f>IF(VLOOKUP($D480,StagingData!$D:$O,11,FALSE)=""," ",VLOOKUP($D480,StagingData!$D:$O,11,FALSE))</f>
        <v>#N/A</v>
      </c>
      <c r="P480" s="99" t="str">
        <f>IF(VLOOKUP($D480,StagingData!$D:$O,12,FALSE)=""," ",VLOOKUP($D480,StagingData!$D:$O,12,FALSE))</f>
        <v xml:space="preserve"> </v>
      </c>
      <c r="Q480" s="50"/>
    </row>
    <row r="481" spans="2:17" x14ac:dyDescent="0.3">
      <c r="B481" s="3">
        <f>IF(TRIM(D481)&lt;&gt;"",MAX($B$5:B480)+1,"")</f>
        <v>476</v>
      </c>
      <c r="C481" s="84" t="s">
        <v>94</v>
      </c>
      <c r="D481" s="84" t="s">
        <v>98</v>
      </c>
      <c r="E481" s="84" t="s">
        <v>376</v>
      </c>
      <c r="F481" s="84" t="s">
        <v>377</v>
      </c>
      <c r="G481" s="3" t="str">
        <f>IFERROR(VLOOKUP($F481,'Table Names'!A:B,2,FALSE),"")</f>
        <v>Production Order Changes</v>
      </c>
      <c r="H481" s="3" t="str">
        <f>VLOOKUP($D481,StagingData!$D:$O,4,FALSE)</f>
        <v>No</v>
      </c>
      <c r="J481" s="98" t="str">
        <f>IF(VLOOKUP(D481,StagingData!D:O,6,FALSE)=""," ",VLOOKUP(D481,StagingData!D:O,6,FALSE))</f>
        <v xml:space="preserve"> </v>
      </c>
      <c r="K481" s="99" t="str">
        <f>IF(VLOOKUP($D481,StagingData!$D:$O,7,FALSE)=""," ",VLOOKUP($D481,StagingData!$D:$O,7,FALSE))</f>
        <v xml:space="preserve"> </v>
      </c>
      <c r="L481" s="99" t="str">
        <f>IF(VLOOKUP($D481,StagingData!$D:$O,8,FALSE)=""," ",VLOOKUP($D481,StagingData!$D:$O,8,FALSE))</f>
        <v xml:space="preserve"> </v>
      </c>
      <c r="M481" s="99" t="str">
        <f>IF(VLOOKUP($D481,StagingData!$D:$O,9,FALSE)=""," ",VLOOKUP($D481,StagingData!$D:$O,9,FALSE))</f>
        <v xml:space="preserve"> </v>
      </c>
      <c r="N481" s="99" t="e">
        <f>IF(VLOOKUP($D481,StagingData!$D:$O,10,FALSE)=""," ",VLOOKUP($D481,StagingData!$D:$O,10,FALSE))</f>
        <v>#N/A</v>
      </c>
      <c r="O481" s="99" t="e">
        <f>IF(VLOOKUP($D481,StagingData!$D:$O,11,FALSE)=""," ",VLOOKUP($D481,StagingData!$D:$O,11,FALSE))</f>
        <v>#N/A</v>
      </c>
      <c r="P481" s="99" t="str">
        <f>IF(VLOOKUP($D481,StagingData!$D:$O,12,FALSE)=""," ",VLOOKUP($D481,StagingData!$D:$O,12,FALSE))</f>
        <v xml:space="preserve"> </v>
      </c>
      <c r="Q481" s="50"/>
    </row>
    <row r="482" spans="2:17" x14ac:dyDescent="0.3">
      <c r="B482" s="3">
        <f>IF(TRIM(D482)&lt;&gt;"",MAX($B$5:B481)+1,"")</f>
        <v>477</v>
      </c>
      <c r="C482" s="84" t="s">
        <v>94</v>
      </c>
      <c r="D482" s="84" t="s">
        <v>98</v>
      </c>
      <c r="E482" s="84" t="s">
        <v>325</v>
      </c>
      <c r="F482" s="84" t="s">
        <v>325</v>
      </c>
      <c r="G482" s="3" t="str">
        <f>IFERROR(VLOOKUP($F482,'Table Names'!A:B,2,FALSE),"")</f>
        <v>Engineering Item</v>
      </c>
      <c r="H482" s="3" t="str">
        <f>VLOOKUP($D482,StagingData!$D:$O,4,FALSE)</f>
        <v>No</v>
      </c>
      <c r="J482" s="98" t="str">
        <f>IF(VLOOKUP(D482,StagingData!D:O,6,FALSE)=""," ",VLOOKUP(D482,StagingData!D:O,6,FALSE))</f>
        <v xml:space="preserve"> </v>
      </c>
      <c r="K482" s="99" t="str">
        <f>IF(VLOOKUP($D482,StagingData!$D:$O,7,FALSE)=""," ",VLOOKUP($D482,StagingData!$D:$O,7,FALSE))</f>
        <v xml:space="preserve"> </v>
      </c>
      <c r="L482" s="99" t="str">
        <f>IF(VLOOKUP($D482,StagingData!$D:$O,8,FALSE)=""," ",VLOOKUP($D482,StagingData!$D:$O,8,FALSE))</f>
        <v xml:space="preserve"> </v>
      </c>
      <c r="M482" s="99" t="str">
        <f>IF(VLOOKUP($D482,StagingData!$D:$O,9,FALSE)=""," ",VLOOKUP($D482,StagingData!$D:$O,9,FALSE))</f>
        <v xml:space="preserve"> </v>
      </c>
      <c r="N482" s="99" t="e">
        <f>IF(VLOOKUP($D482,StagingData!$D:$O,10,FALSE)=""," ",VLOOKUP($D482,StagingData!$D:$O,10,FALSE))</f>
        <v>#N/A</v>
      </c>
      <c r="O482" s="99" t="e">
        <f>IF(VLOOKUP($D482,StagingData!$D:$O,11,FALSE)=""," ",VLOOKUP($D482,StagingData!$D:$O,11,FALSE))</f>
        <v>#N/A</v>
      </c>
      <c r="P482" s="99" t="str">
        <f>IF(VLOOKUP($D482,StagingData!$D:$O,12,FALSE)=""," ",VLOOKUP($D482,StagingData!$D:$O,12,FALSE))</f>
        <v xml:space="preserve"> </v>
      </c>
      <c r="Q482" s="50"/>
    </row>
    <row r="483" spans="2:17" x14ac:dyDescent="0.3">
      <c r="B483" s="3">
        <f>IF(TRIM(D483)&lt;&gt;"",MAX($B$5:B482)+1,"")</f>
        <v>478</v>
      </c>
      <c r="C483" s="84" t="s">
        <v>94</v>
      </c>
      <c r="D483" s="84" t="s">
        <v>98</v>
      </c>
      <c r="E483" s="84" t="s">
        <v>557</v>
      </c>
      <c r="F483" s="84" t="s">
        <v>557</v>
      </c>
      <c r="G483" s="3" t="str">
        <f>IFERROR(VLOOKUP($F483,'Table Names'!A:B,2,FALSE),"")</f>
        <v>Reference Designator by Engineering Item</v>
      </c>
      <c r="H483" s="3" t="str">
        <f>VLOOKUP($D483,StagingData!$D:$O,4,FALSE)</f>
        <v>No</v>
      </c>
      <c r="J483" s="98" t="str">
        <f>IF(VLOOKUP(D483,StagingData!D:O,6,FALSE)=""," ",VLOOKUP(D483,StagingData!D:O,6,FALSE))</f>
        <v xml:space="preserve"> </v>
      </c>
      <c r="K483" s="99" t="str">
        <f>IF(VLOOKUP($D483,StagingData!$D:$O,7,FALSE)=""," ",VLOOKUP($D483,StagingData!$D:$O,7,FALSE))</f>
        <v xml:space="preserve"> </v>
      </c>
      <c r="L483" s="99" t="str">
        <f>IF(VLOOKUP($D483,StagingData!$D:$O,8,FALSE)=""," ",VLOOKUP($D483,StagingData!$D:$O,8,FALSE))</f>
        <v xml:space="preserve"> </v>
      </c>
      <c r="M483" s="99" t="str">
        <f>IF(VLOOKUP($D483,StagingData!$D:$O,9,FALSE)=""," ",VLOOKUP($D483,StagingData!$D:$O,9,FALSE))</f>
        <v xml:space="preserve"> </v>
      </c>
      <c r="N483" s="99" t="e">
        <f>IF(VLOOKUP($D483,StagingData!$D:$O,10,FALSE)=""," ",VLOOKUP($D483,StagingData!$D:$O,10,FALSE))</f>
        <v>#N/A</v>
      </c>
      <c r="O483" s="99" t="e">
        <f>IF(VLOOKUP($D483,StagingData!$D:$O,11,FALSE)=""," ",VLOOKUP($D483,StagingData!$D:$O,11,FALSE))</f>
        <v>#N/A</v>
      </c>
      <c r="P483" s="99" t="str">
        <f>IF(VLOOKUP($D483,StagingData!$D:$O,12,FALSE)=""," ",VLOOKUP($D483,StagingData!$D:$O,12,FALSE))</f>
        <v xml:space="preserve"> </v>
      </c>
      <c r="Q483" s="50"/>
    </row>
    <row r="484" spans="2:17" x14ac:dyDescent="0.3">
      <c r="B484" s="3">
        <f>IF(TRIM(D484)&lt;&gt;"",MAX($B$5:B483)+1,"")</f>
        <v>479</v>
      </c>
      <c r="C484" s="84" t="s">
        <v>94</v>
      </c>
      <c r="D484" s="84" t="s">
        <v>98</v>
      </c>
      <c r="E484" s="84" t="s">
        <v>331</v>
      </c>
      <c r="F484" s="84" t="s">
        <v>331</v>
      </c>
      <c r="G484" s="3" t="str">
        <f>IFERROR(VLOOKUP($F484,'Table Names'!A:B,2,FALSE),"")</f>
        <v>Engineering Item - Revision</v>
      </c>
      <c r="H484" s="3" t="str">
        <f>VLOOKUP($D484,StagingData!$D:$O,4,FALSE)</f>
        <v>No</v>
      </c>
      <c r="J484" s="98" t="str">
        <f>IF(VLOOKUP(D484,StagingData!D:O,6,FALSE)=""," ",VLOOKUP(D484,StagingData!D:O,6,FALSE))</f>
        <v xml:space="preserve"> </v>
      </c>
      <c r="K484" s="99" t="str">
        <f>IF(VLOOKUP($D484,StagingData!$D:$O,7,FALSE)=""," ",VLOOKUP($D484,StagingData!$D:$O,7,FALSE))</f>
        <v xml:space="preserve"> </v>
      </c>
      <c r="L484" s="99" t="str">
        <f>IF(VLOOKUP($D484,StagingData!$D:$O,8,FALSE)=""," ",VLOOKUP($D484,StagingData!$D:$O,8,FALSE))</f>
        <v xml:space="preserve"> </v>
      </c>
      <c r="M484" s="99" t="str">
        <f>IF(VLOOKUP($D484,StagingData!$D:$O,9,FALSE)=""," ",VLOOKUP($D484,StagingData!$D:$O,9,FALSE))</f>
        <v xml:space="preserve"> </v>
      </c>
      <c r="N484" s="99" t="e">
        <f>IF(VLOOKUP($D484,StagingData!$D:$O,10,FALSE)=""," ",VLOOKUP($D484,StagingData!$D:$O,10,FALSE))</f>
        <v>#N/A</v>
      </c>
      <c r="O484" s="99" t="e">
        <f>IF(VLOOKUP($D484,StagingData!$D:$O,11,FALSE)=""," ",VLOOKUP($D484,StagingData!$D:$O,11,FALSE))</f>
        <v>#N/A</v>
      </c>
      <c r="P484" s="99" t="str">
        <f>IF(VLOOKUP($D484,StagingData!$D:$O,12,FALSE)=""," ",VLOOKUP($D484,StagingData!$D:$O,12,FALSE))</f>
        <v xml:space="preserve"> </v>
      </c>
      <c r="Q484" s="50"/>
    </row>
    <row r="485" spans="2:17" x14ac:dyDescent="0.3">
      <c r="B485" s="3">
        <f>IF(TRIM(D485)&lt;&gt;"",MAX($B$5:B484)+1,"")</f>
        <v>480</v>
      </c>
      <c r="C485" s="84" t="s">
        <v>94</v>
      </c>
      <c r="D485" s="84" t="s">
        <v>98</v>
      </c>
      <c r="E485" s="84" t="s">
        <v>332</v>
      </c>
      <c r="F485" s="84" t="s">
        <v>332</v>
      </c>
      <c r="G485" s="3" t="str">
        <f>IFERROR(VLOOKUP($F485,'Table Names'!A:B,2,FALSE),"")</f>
        <v>Engineering Item - Item Relationship</v>
      </c>
      <c r="H485" s="3" t="str">
        <f>VLOOKUP($D485,StagingData!$D:$O,4,FALSE)</f>
        <v>No</v>
      </c>
      <c r="J485" s="98" t="str">
        <f>IF(VLOOKUP(D485,StagingData!D:O,6,FALSE)=""," ",VLOOKUP(D485,StagingData!D:O,6,FALSE))</f>
        <v xml:space="preserve"> </v>
      </c>
      <c r="K485" s="99" t="str">
        <f>IF(VLOOKUP($D485,StagingData!$D:$O,7,FALSE)=""," ",VLOOKUP($D485,StagingData!$D:$O,7,FALSE))</f>
        <v xml:space="preserve"> </v>
      </c>
      <c r="L485" s="99" t="str">
        <f>IF(VLOOKUP($D485,StagingData!$D:$O,8,FALSE)=""," ",VLOOKUP($D485,StagingData!$D:$O,8,FALSE))</f>
        <v xml:space="preserve"> </v>
      </c>
      <c r="M485" s="99" t="str">
        <f>IF(VLOOKUP($D485,StagingData!$D:$O,9,FALSE)=""," ",VLOOKUP($D485,StagingData!$D:$O,9,FALSE))</f>
        <v xml:space="preserve"> </v>
      </c>
      <c r="N485" s="99" t="e">
        <f>IF(VLOOKUP($D485,StagingData!$D:$O,10,FALSE)=""," ",VLOOKUP($D485,StagingData!$D:$O,10,FALSE))</f>
        <v>#N/A</v>
      </c>
      <c r="O485" s="99" t="e">
        <f>IF(VLOOKUP($D485,StagingData!$D:$O,11,FALSE)=""," ",VLOOKUP($D485,StagingData!$D:$O,11,FALSE))</f>
        <v>#N/A</v>
      </c>
      <c r="P485" s="99" t="str">
        <f>IF(VLOOKUP($D485,StagingData!$D:$O,12,FALSE)=""," ",VLOOKUP($D485,StagingData!$D:$O,12,FALSE))</f>
        <v xml:space="preserve"> </v>
      </c>
      <c r="Q485" s="50"/>
    </row>
    <row r="486" spans="2:17" x14ac:dyDescent="0.3">
      <c r="B486" s="3">
        <f>IF(TRIM(D486)&lt;&gt;"",MAX($B$5:B485)+1,"")</f>
        <v>481</v>
      </c>
      <c r="C486" s="84" t="s">
        <v>94</v>
      </c>
      <c r="D486" s="84" t="s">
        <v>98</v>
      </c>
      <c r="E486" s="84" t="s">
        <v>317</v>
      </c>
      <c r="F486" s="84" t="s">
        <v>317</v>
      </c>
      <c r="G486" s="3" t="str">
        <f>IFERROR(VLOOKUP($F486,'Table Names'!A:B,2,FALSE),"")</f>
        <v>Engineering BOM</v>
      </c>
      <c r="H486" s="3" t="str">
        <f>VLOOKUP($D486,StagingData!$D:$O,4,FALSE)</f>
        <v>No</v>
      </c>
      <c r="J486" s="98" t="str">
        <f>IF(VLOOKUP(D486,StagingData!D:O,6,FALSE)=""," ",VLOOKUP(D486,StagingData!D:O,6,FALSE))</f>
        <v xml:space="preserve"> </v>
      </c>
      <c r="K486" s="99" t="str">
        <f>IF(VLOOKUP($D486,StagingData!$D:$O,7,FALSE)=""," ",VLOOKUP($D486,StagingData!$D:$O,7,FALSE))</f>
        <v xml:space="preserve"> </v>
      </c>
      <c r="L486" s="99" t="str">
        <f>IF(VLOOKUP($D486,StagingData!$D:$O,8,FALSE)=""," ",VLOOKUP($D486,StagingData!$D:$O,8,FALSE))</f>
        <v xml:space="preserve"> </v>
      </c>
      <c r="M486" s="99" t="str">
        <f>IF(VLOOKUP($D486,StagingData!$D:$O,9,FALSE)=""," ",VLOOKUP($D486,StagingData!$D:$O,9,FALSE))</f>
        <v xml:space="preserve"> </v>
      </c>
      <c r="N486" s="99" t="e">
        <f>IF(VLOOKUP($D486,StagingData!$D:$O,10,FALSE)=""," ",VLOOKUP($D486,StagingData!$D:$O,10,FALSE))</f>
        <v>#N/A</v>
      </c>
      <c r="O486" s="99" t="e">
        <f>IF(VLOOKUP($D486,StagingData!$D:$O,11,FALSE)=""," ",VLOOKUP($D486,StagingData!$D:$O,11,FALSE))</f>
        <v>#N/A</v>
      </c>
      <c r="P486" s="99" t="str">
        <f>IF(VLOOKUP($D486,StagingData!$D:$O,12,FALSE)=""," ",VLOOKUP($D486,StagingData!$D:$O,12,FALSE))</f>
        <v xml:space="preserve"> </v>
      </c>
      <c r="Q486" s="50"/>
    </row>
    <row r="487" spans="2:17" x14ac:dyDescent="0.3">
      <c r="B487" s="3">
        <f>IF(TRIM(D487)&lt;&gt;"",MAX($B$5:B486)+1,"")</f>
        <v>482</v>
      </c>
      <c r="C487" s="84" t="s">
        <v>94</v>
      </c>
      <c r="D487" s="84" t="s">
        <v>98</v>
      </c>
      <c r="E487" s="84" t="s">
        <v>558</v>
      </c>
      <c r="F487" s="84" t="s">
        <v>558</v>
      </c>
      <c r="G487" s="3" t="str">
        <f>IFERROR(VLOOKUP($F487,'Table Names'!A:B,2,FALSE),"")</f>
        <v>Reference Designators by Engineering BOM</v>
      </c>
      <c r="H487" s="3" t="str">
        <f>VLOOKUP($D487,StagingData!$D:$O,4,FALSE)</f>
        <v>No</v>
      </c>
      <c r="J487" s="98" t="str">
        <f>IF(VLOOKUP(D487,StagingData!D:O,6,FALSE)=""," ",VLOOKUP(D487,StagingData!D:O,6,FALSE))</f>
        <v xml:space="preserve"> </v>
      </c>
      <c r="K487" s="99" t="str">
        <f>IF(VLOOKUP($D487,StagingData!$D:$O,7,FALSE)=""," ",VLOOKUP($D487,StagingData!$D:$O,7,FALSE))</f>
        <v xml:space="preserve"> </v>
      </c>
      <c r="L487" s="99" t="str">
        <f>IF(VLOOKUP($D487,StagingData!$D:$O,8,FALSE)=""," ",VLOOKUP($D487,StagingData!$D:$O,8,FALSE))</f>
        <v xml:space="preserve"> </v>
      </c>
      <c r="M487" s="99" t="str">
        <f>IF(VLOOKUP($D487,StagingData!$D:$O,9,FALSE)=""," ",VLOOKUP($D487,StagingData!$D:$O,9,FALSE))</f>
        <v xml:space="preserve"> </v>
      </c>
      <c r="N487" s="99" t="e">
        <f>IF(VLOOKUP($D487,StagingData!$D:$O,10,FALSE)=""," ",VLOOKUP($D487,StagingData!$D:$O,10,FALSE))</f>
        <v>#N/A</v>
      </c>
      <c r="O487" s="99" t="e">
        <f>IF(VLOOKUP($D487,StagingData!$D:$O,11,FALSE)=""," ",VLOOKUP($D487,StagingData!$D:$O,11,FALSE))</f>
        <v>#N/A</v>
      </c>
      <c r="P487" s="99" t="str">
        <f>IF(VLOOKUP($D487,StagingData!$D:$O,12,FALSE)=""," ",VLOOKUP($D487,StagingData!$D:$O,12,FALSE))</f>
        <v xml:space="preserve"> </v>
      </c>
      <c r="Q487" s="50"/>
    </row>
    <row r="488" spans="2:17" x14ac:dyDescent="0.3">
      <c r="B488" s="3">
        <f>IF(TRIM(D488)&lt;&gt;"",MAX($B$5:B487)+1,"")</f>
        <v>483</v>
      </c>
      <c r="C488" s="84" t="s">
        <v>94</v>
      </c>
      <c r="D488" s="84" t="s">
        <v>98</v>
      </c>
      <c r="E488" s="84" t="s">
        <v>559</v>
      </c>
      <c r="F488" s="84" t="s">
        <v>559</v>
      </c>
      <c r="G488" s="3" t="str">
        <f>IFERROR(VLOOKUP($F488,'Table Names'!A:B,2,FALSE),"")</f>
        <v>Alternative Materials by Engineering BOM</v>
      </c>
      <c r="H488" s="3" t="str">
        <f>VLOOKUP($D488,StagingData!$D:$O,4,FALSE)</f>
        <v>No</v>
      </c>
      <c r="J488" s="98" t="str">
        <f>IF(VLOOKUP(D488,StagingData!D:O,6,FALSE)=""," ",VLOOKUP(D488,StagingData!D:O,6,FALSE))</f>
        <v xml:space="preserve"> </v>
      </c>
      <c r="K488" s="99" t="str">
        <f>IF(VLOOKUP($D488,StagingData!$D:$O,7,FALSE)=""," ",VLOOKUP($D488,StagingData!$D:$O,7,FALSE))</f>
        <v xml:space="preserve"> </v>
      </c>
      <c r="L488" s="99" t="str">
        <f>IF(VLOOKUP($D488,StagingData!$D:$O,8,FALSE)=""," ",VLOOKUP($D488,StagingData!$D:$O,8,FALSE))</f>
        <v xml:space="preserve"> </v>
      </c>
      <c r="M488" s="99" t="str">
        <f>IF(VLOOKUP($D488,StagingData!$D:$O,9,FALSE)=""," ",VLOOKUP($D488,StagingData!$D:$O,9,FALSE))</f>
        <v xml:space="preserve"> </v>
      </c>
      <c r="N488" s="99" t="e">
        <f>IF(VLOOKUP($D488,StagingData!$D:$O,10,FALSE)=""," ",VLOOKUP($D488,StagingData!$D:$O,10,FALSE))</f>
        <v>#N/A</v>
      </c>
      <c r="O488" s="99" t="e">
        <f>IF(VLOOKUP($D488,StagingData!$D:$O,11,FALSE)=""," ",VLOOKUP($D488,StagingData!$D:$O,11,FALSE))</f>
        <v>#N/A</v>
      </c>
      <c r="P488" s="99" t="str">
        <f>IF(VLOOKUP($D488,StagingData!$D:$O,12,FALSE)=""," ",VLOOKUP($D488,StagingData!$D:$O,12,FALSE))</f>
        <v xml:space="preserve"> </v>
      </c>
      <c r="Q488" s="50"/>
    </row>
    <row r="489" spans="2:17" x14ac:dyDescent="0.3">
      <c r="B489" s="3">
        <f>IF(TRIM(D489)&lt;&gt;"",MAX($B$5:B488)+1,"")</f>
        <v>484</v>
      </c>
      <c r="C489" s="84" t="s">
        <v>94</v>
      </c>
      <c r="D489" s="84" t="s">
        <v>98</v>
      </c>
      <c r="E489" s="84" t="s">
        <v>318</v>
      </c>
      <c r="F489" s="84" t="s">
        <v>326</v>
      </c>
      <c r="G489" s="3" t="str">
        <f>IFERROR(VLOOKUP($F489,'Table Names'!A:B,2,FALSE),"")</f>
        <v>Item - Production</v>
      </c>
      <c r="H489" s="3" t="str">
        <f>VLOOKUP($D489,StagingData!$D:$O,4,FALSE)</f>
        <v>No</v>
      </c>
      <c r="J489" s="98" t="str">
        <f>IF(VLOOKUP(D489,StagingData!D:O,6,FALSE)=""," ",VLOOKUP(D489,StagingData!D:O,6,FALSE))</f>
        <v xml:space="preserve"> </v>
      </c>
      <c r="K489" s="99" t="str">
        <f>IF(VLOOKUP($D489,StagingData!$D:$O,7,FALSE)=""," ",VLOOKUP($D489,StagingData!$D:$O,7,FALSE))</f>
        <v xml:space="preserve"> </v>
      </c>
      <c r="L489" s="99" t="str">
        <f>IF(VLOOKUP($D489,StagingData!$D:$O,8,FALSE)=""," ",VLOOKUP($D489,StagingData!$D:$O,8,FALSE))</f>
        <v xml:space="preserve"> </v>
      </c>
      <c r="M489" s="99" t="str">
        <f>IF(VLOOKUP($D489,StagingData!$D:$O,9,FALSE)=""," ",VLOOKUP($D489,StagingData!$D:$O,9,FALSE))</f>
        <v xml:space="preserve"> </v>
      </c>
      <c r="N489" s="99" t="e">
        <f>IF(VLOOKUP($D489,StagingData!$D:$O,10,FALSE)=""," ",VLOOKUP($D489,StagingData!$D:$O,10,FALSE))</f>
        <v>#N/A</v>
      </c>
      <c r="O489" s="99" t="e">
        <f>IF(VLOOKUP($D489,StagingData!$D:$O,11,FALSE)=""," ",VLOOKUP($D489,StagingData!$D:$O,11,FALSE))</f>
        <v>#N/A</v>
      </c>
      <c r="P489" s="99" t="str">
        <f>IF(VLOOKUP($D489,StagingData!$D:$O,12,FALSE)=""," ",VLOOKUP($D489,StagingData!$D:$O,12,FALSE))</f>
        <v xml:space="preserve"> </v>
      </c>
      <c r="Q489" s="50"/>
    </row>
    <row r="490" spans="2:17" x14ac:dyDescent="0.3">
      <c r="B490" s="3">
        <f>IF(TRIM(D490)&lt;&gt;"",MAX($B$5:B489)+1,"")</f>
        <v>485</v>
      </c>
      <c r="C490" s="84" t="s">
        <v>94</v>
      </c>
      <c r="D490" s="84" t="s">
        <v>98</v>
      </c>
      <c r="E490" s="84" t="s">
        <v>353</v>
      </c>
      <c r="F490" s="84" t="s">
        <v>357</v>
      </c>
      <c r="G490" s="3" t="str">
        <f>IFERROR(VLOOKUP($F490,'Table Names'!A:B,2,FALSE),"")</f>
        <v>Item - Production by Site</v>
      </c>
      <c r="H490" s="3" t="str">
        <f>VLOOKUP($D490,StagingData!$D:$O,4,FALSE)</f>
        <v>No</v>
      </c>
      <c r="J490" s="98" t="str">
        <f>IF(VLOOKUP(D490,StagingData!D:O,6,FALSE)=""," ",VLOOKUP(D490,StagingData!D:O,6,FALSE))</f>
        <v xml:space="preserve"> </v>
      </c>
      <c r="K490" s="99" t="str">
        <f>IF(VLOOKUP($D490,StagingData!$D:$O,7,FALSE)=""," ",VLOOKUP($D490,StagingData!$D:$O,7,FALSE))</f>
        <v xml:space="preserve"> </v>
      </c>
      <c r="L490" s="99" t="str">
        <f>IF(VLOOKUP($D490,StagingData!$D:$O,8,FALSE)=""," ",VLOOKUP($D490,StagingData!$D:$O,8,FALSE))</f>
        <v xml:space="preserve"> </v>
      </c>
      <c r="M490" s="99" t="str">
        <f>IF(VLOOKUP($D490,StagingData!$D:$O,9,FALSE)=""," ",VLOOKUP($D490,StagingData!$D:$O,9,FALSE))</f>
        <v xml:space="preserve"> </v>
      </c>
      <c r="N490" s="99" t="e">
        <f>IF(VLOOKUP($D490,StagingData!$D:$O,10,FALSE)=""," ",VLOOKUP($D490,StagingData!$D:$O,10,FALSE))</f>
        <v>#N/A</v>
      </c>
      <c r="O490" s="99" t="e">
        <f>IF(VLOOKUP($D490,StagingData!$D:$O,11,FALSE)=""," ",VLOOKUP($D490,StagingData!$D:$O,11,FALSE))</f>
        <v>#N/A</v>
      </c>
      <c r="P490" s="99" t="str">
        <f>IF(VLOOKUP($D490,StagingData!$D:$O,12,FALSE)=""," ",VLOOKUP($D490,StagingData!$D:$O,12,FALSE))</f>
        <v xml:space="preserve"> </v>
      </c>
      <c r="Q490" s="50"/>
    </row>
    <row r="491" spans="2:17" x14ac:dyDescent="0.3">
      <c r="B491" s="3">
        <f>IF(TRIM(D491)&lt;&gt;"",MAX($B$5:B490)+1,"")</f>
        <v>486</v>
      </c>
      <c r="C491" s="84" t="s">
        <v>94</v>
      </c>
      <c r="D491" s="84" t="s">
        <v>98</v>
      </c>
      <c r="E491" s="84" t="s">
        <v>297</v>
      </c>
      <c r="F491" s="84" t="s">
        <v>297</v>
      </c>
      <c r="G491" s="3" t="str">
        <f>IFERROR(VLOOKUP($F491,'Table Names'!A:B,2,FALSE),"")</f>
        <v>Production Bills of Material</v>
      </c>
      <c r="H491" s="3" t="str">
        <f>VLOOKUP($D491,StagingData!$D:$O,4,FALSE)</f>
        <v>No</v>
      </c>
      <c r="J491" s="98" t="str">
        <f>IF(VLOOKUP(D491,StagingData!D:O,6,FALSE)=""," ",VLOOKUP(D491,StagingData!D:O,6,FALSE))</f>
        <v xml:space="preserve"> </v>
      </c>
      <c r="K491" s="99" t="str">
        <f>IF(VLOOKUP($D491,StagingData!$D:$O,7,FALSE)=""," ",VLOOKUP($D491,StagingData!$D:$O,7,FALSE))</f>
        <v xml:space="preserve"> </v>
      </c>
      <c r="L491" s="99" t="str">
        <f>IF(VLOOKUP($D491,StagingData!$D:$O,8,FALSE)=""," ",VLOOKUP($D491,StagingData!$D:$O,8,FALSE))</f>
        <v xml:space="preserve"> </v>
      </c>
      <c r="M491" s="99" t="str">
        <f>IF(VLOOKUP($D491,StagingData!$D:$O,9,FALSE)=""," ",VLOOKUP($D491,StagingData!$D:$O,9,FALSE))</f>
        <v xml:space="preserve"> </v>
      </c>
      <c r="N491" s="99" t="e">
        <f>IF(VLOOKUP($D491,StagingData!$D:$O,10,FALSE)=""," ",VLOOKUP($D491,StagingData!$D:$O,10,FALSE))</f>
        <v>#N/A</v>
      </c>
      <c r="O491" s="99" t="e">
        <f>IF(VLOOKUP($D491,StagingData!$D:$O,11,FALSE)=""," ",VLOOKUP($D491,StagingData!$D:$O,11,FALSE))</f>
        <v>#N/A</v>
      </c>
      <c r="P491" s="99" t="str">
        <f>IF(VLOOKUP($D491,StagingData!$D:$O,12,FALSE)=""," ",VLOOKUP($D491,StagingData!$D:$O,12,FALSE))</f>
        <v xml:space="preserve"> </v>
      </c>
      <c r="Q491" s="50"/>
    </row>
    <row r="492" spans="2:17" x14ac:dyDescent="0.3">
      <c r="B492" s="3">
        <f>IF(TRIM(D492)&lt;&gt;"",MAX($B$5:B491)+1,"")</f>
        <v>487</v>
      </c>
      <c r="C492" s="84" t="s">
        <v>94</v>
      </c>
      <c r="D492" s="84" t="s">
        <v>98</v>
      </c>
      <c r="E492" s="84" t="s">
        <v>295</v>
      </c>
      <c r="F492" s="84" t="s">
        <v>298</v>
      </c>
      <c r="G492" s="3" t="str">
        <f>IFERROR(VLOOKUP($F492,'Table Names'!A:B,2,FALSE),"")</f>
        <v>P-BOM - Models by Site</v>
      </c>
      <c r="H492" s="3" t="str">
        <f>VLOOKUP($D492,StagingData!$D:$O,4,FALSE)</f>
        <v>No</v>
      </c>
      <c r="J492" s="98" t="str">
        <f>IF(VLOOKUP(D492,StagingData!D:O,6,FALSE)=""," ",VLOOKUP(D492,StagingData!D:O,6,FALSE))</f>
        <v xml:space="preserve"> </v>
      </c>
      <c r="K492" s="99" t="str">
        <f>IF(VLOOKUP($D492,StagingData!$D:$O,7,FALSE)=""," ",VLOOKUP($D492,StagingData!$D:$O,7,FALSE))</f>
        <v xml:space="preserve"> </v>
      </c>
      <c r="L492" s="99" t="str">
        <f>IF(VLOOKUP($D492,StagingData!$D:$O,8,FALSE)=""," ",VLOOKUP($D492,StagingData!$D:$O,8,FALSE))</f>
        <v xml:space="preserve"> </v>
      </c>
      <c r="M492" s="99" t="str">
        <f>IF(VLOOKUP($D492,StagingData!$D:$O,9,FALSE)=""," ",VLOOKUP($D492,StagingData!$D:$O,9,FALSE))</f>
        <v xml:space="preserve"> </v>
      </c>
      <c r="N492" s="99" t="e">
        <f>IF(VLOOKUP($D492,StagingData!$D:$O,10,FALSE)=""," ",VLOOKUP($D492,StagingData!$D:$O,10,FALSE))</f>
        <v>#N/A</v>
      </c>
      <c r="O492" s="99" t="e">
        <f>IF(VLOOKUP($D492,StagingData!$D:$O,11,FALSE)=""," ",VLOOKUP($D492,StagingData!$D:$O,11,FALSE))</f>
        <v>#N/A</v>
      </c>
      <c r="P492" s="99" t="str">
        <f>IF(VLOOKUP($D492,StagingData!$D:$O,12,FALSE)=""," ",VLOOKUP($D492,StagingData!$D:$O,12,FALSE))</f>
        <v xml:space="preserve"> </v>
      </c>
      <c r="Q492" s="50"/>
    </row>
    <row r="493" spans="2:17" x14ac:dyDescent="0.3">
      <c r="B493" s="3">
        <f>IF(TRIM(D493)&lt;&gt;"",MAX($B$5:B492)+1,"")</f>
        <v>488</v>
      </c>
      <c r="C493" s="84" t="s">
        <v>94</v>
      </c>
      <c r="D493" s="84" t="s">
        <v>98</v>
      </c>
      <c r="E493" s="84" t="s">
        <v>297</v>
      </c>
      <c r="F493" s="84" t="s">
        <v>299</v>
      </c>
      <c r="G493" s="3" t="str">
        <f>IFERROR(VLOOKUP($F493,'Table Names'!A:B,2,FALSE),"")</f>
        <v>Production Bill of Material Lines</v>
      </c>
      <c r="H493" s="3" t="str">
        <f>VLOOKUP($D493,StagingData!$D:$O,4,FALSE)</f>
        <v>No</v>
      </c>
      <c r="J493" s="98" t="str">
        <f>IF(VLOOKUP(D493,StagingData!D:O,6,FALSE)=""," ",VLOOKUP(D493,StagingData!D:O,6,FALSE))</f>
        <v xml:space="preserve"> </v>
      </c>
      <c r="K493" s="99" t="str">
        <f>IF(VLOOKUP($D493,StagingData!$D:$O,7,FALSE)=""," ",VLOOKUP($D493,StagingData!$D:$O,7,FALSE))</f>
        <v xml:space="preserve"> </v>
      </c>
      <c r="L493" s="99" t="str">
        <f>IF(VLOOKUP($D493,StagingData!$D:$O,8,FALSE)=""," ",VLOOKUP($D493,StagingData!$D:$O,8,FALSE))</f>
        <v xml:space="preserve"> </v>
      </c>
      <c r="M493" s="99" t="str">
        <f>IF(VLOOKUP($D493,StagingData!$D:$O,9,FALSE)=""," ",VLOOKUP($D493,StagingData!$D:$O,9,FALSE))</f>
        <v xml:space="preserve"> </v>
      </c>
      <c r="N493" s="99" t="e">
        <f>IF(VLOOKUP($D493,StagingData!$D:$O,10,FALSE)=""," ",VLOOKUP($D493,StagingData!$D:$O,10,FALSE))</f>
        <v>#N/A</v>
      </c>
      <c r="O493" s="99" t="e">
        <f>IF(VLOOKUP($D493,StagingData!$D:$O,11,FALSE)=""," ",VLOOKUP($D493,StagingData!$D:$O,11,FALSE))</f>
        <v>#N/A</v>
      </c>
      <c r="P493" s="99" t="str">
        <f>IF(VLOOKUP($D493,StagingData!$D:$O,12,FALSE)=""," ",VLOOKUP($D493,StagingData!$D:$O,12,FALSE))</f>
        <v xml:space="preserve"> </v>
      </c>
      <c r="Q493" s="50"/>
    </row>
    <row r="494" spans="2:17" x14ac:dyDescent="0.3">
      <c r="B494" s="3">
        <f>IF(TRIM(D494)&lt;&gt;"",MAX($B$5:B493)+1,"")</f>
        <v>489</v>
      </c>
      <c r="C494" s="84" t="s">
        <v>94</v>
      </c>
      <c r="D494" s="84" t="s">
        <v>98</v>
      </c>
      <c r="E494" s="84" t="s">
        <v>302</v>
      </c>
      <c r="F494" s="84" t="s">
        <v>302</v>
      </c>
      <c r="G494" s="3" t="str">
        <f>IFERROR(VLOOKUP($F494,'Table Names'!A:B,2,FALSE),"")</f>
        <v>Production Bill of Material Alternative Materials</v>
      </c>
      <c r="H494" s="3" t="str">
        <f>VLOOKUP($D494,StagingData!$D:$O,4,FALSE)</f>
        <v>No</v>
      </c>
      <c r="J494" s="98" t="str">
        <f>IF(VLOOKUP(D494,StagingData!D:O,6,FALSE)=""," ",VLOOKUP(D494,StagingData!D:O,6,FALSE))</f>
        <v xml:space="preserve"> </v>
      </c>
      <c r="K494" s="99" t="str">
        <f>IF(VLOOKUP($D494,StagingData!$D:$O,7,FALSE)=""," ",VLOOKUP($D494,StagingData!$D:$O,7,FALSE))</f>
        <v xml:space="preserve"> </v>
      </c>
      <c r="L494" s="99" t="str">
        <f>IF(VLOOKUP($D494,StagingData!$D:$O,8,FALSE)=""," ",VLOOKUP($D494,StagingData!$D:$O,8,FALSE))</f>
        <v xml:space="preserve"> </v>
      </c>
      <c r="M494" s="99" t="str">
        <f>IF(VLOOKUP($D494,StagingData!$D:$O,9,FALSE)=""," ",VLOOKUP($D494,StagingData!$D:$O,9,FALSE))</f>
        <v xml:space="preserve"> </v>
      </c>
      <c r="N494" s="99" t="e">
        <f>IF(VLOOKUP($D494,StagingData!$D:$O,10,FALSE)=""," ",VLOOKUP($D494,StagingData!$D:$O,10,FALSE))</f>
        <v>#N/A</v>
      </c>
      <c r="O494" s="99" t="e">
        <f>IF(VLOOKUP($D494,StagingData!$D:$O,11,FALSE)=""," ",VLOOKUP($D494,StagingData!$D:$O,11,FALSE))</f>
        <v>#N/A</v>
      </c>
      <c r="P494" s="99" t="str">
        <f>IF(VLOOKUP($D494,StagingData!$D:$O,12,FALSE)=""," ",VLOOKUP($D494,StagingData!$D:$O,12,FALSE))</f>
        <v xml:space="preserve"> </v>
      </c>
      <c r="Q494" s="50"/>
    </row>
    <row r="495" spans="2:17" x14ac:dyDescent="0.3">
      <c r="B495" s="3">
        <f>IF(TRIM(D495)&lt;&gt;"",MAX($B$5:B494)+1,"")</f>
        <v>490</v>
      </c>
      <c r="C495" s="84" t="s">
        <v>94</v>
      </c>
      <c r="D495" s="84" t="s">
        <v>98</v>
      </c>
      <c r="E495" s="84" t="s">
        <v>562</v>
      </c>
      <c r="F495" s="84" t="s">
        <v>562</v>
      </c>
      <c r="G495" s="3" t="str">
        <f>IFERROR(VLOOKUP($F495,'Table Names'!A:B,2,FALSE),"")</f>
        <v>Production Bill of Material Reference Designators</v>
      </c>
      <c r="H495" s="3" t="str">
        <f>VLOOKUP($D495,StagingData!$D:$O,4,FALSE)</f>
        <v>No</v>
      </c>
      <c r="J495" s="98" t="str">
        <f>IF(VLOOKUP(D495,StagingData!D:O,6,FALSE)=""," ",VLOOKUP(D495,StagingData!D:O,6,FALSE))</f>
        <v xml:space="preserve"> </v>
      </c>
      <c r="K495" s="99" t="str">
        <f>IF(VLOOKUP($D495,StagingData!$D:$O,7,FALSE)=""," ",VLOOKUP($D495,StagingData!$D:$O,7,FALSE))</f>
        <v xml:space="preserve"> </v>
      </c>
      <c r="L495" s="99" t="str">
        <f>IF(VLOOKUP($D495,StagingData!$D:$O,8,FALSE)=""," ",VLOOKUP($D495,StagingData!$D:$O,8,FALSE))</f>
        <v xml:space="preserve"> </v>
      </c>
      <c r="M495" s="99" t="str">
        <f>IF(VLOOKUP($D495,StagingData!$D:$O,9,FALSE)=""," ",VLOOKUP($D495,StagingData!$D:$O,9,FALSE))</f>
        <v xml:space="preserve"> </v>
      </c>
      <c r="N495" s="99" t="e">
        <f>IF(VLOOKUP($D495,StagingData!$D:$O,10,FALSE)=""," ",VLOOKUP($D495,StagingData!$D:$O,10,FALSE))</f>
        <v>#N/A</v>
      </c>
      <c r="O495" s="99" t="e">
        <f>IF(VLOOKUP($D495,StagingData!$D:$O,11,FALSE)=""," ",VLOOKUP($D495,StagingData!$D:$O,11,FALSE))</f>
        <v>#N/A</v>
      </c>
      <c r="P495" s="99" t="str">
        <f>IF(VLOOKUP($D495,StagingData!$D:$O,12,FALSE)=""," ",VLOOKUP($D495,StagingData!$D:$O,12,FALSE))</f>
        <v xml:space="preserve"> </v>
      </c>
      <c r="Q495" s="50"/>
    </row>
    <row r="496" spans="2:17" x14ac:dyDescent="0.3">
      <c r="B496" s="3">
        <f>IF(TRIM(D496)&lt;&gt;"",MAX($B$5:B495)+1,"")</f>
        <v>491</v>
      </c>
      <c r="C496" s="84" t="s">
        <v>94</v>
      </c>
      <c r="D496" s="84" t="s">
        <v>98</v>
      </c>
      <c r="E496" s="84" t="s">
        <v>286</v>
      </c>
      <c r="F496" s="84" t="s">
        <v>286</v>
      </c>
      <c r="G496" s="3" t="str">
        <f>IFERROR(VLOOKUP($F496,'Table Names'!A:B,2,FALSE),"")</f>
        <v>Generic BOMs</v>
      </c>
      <c r="H496" s="3" t="str">
        <f>VLOOKUP($D496,StagingData!$D:$O,4,FALSE)</f>
        <v>No</v>
      </c>
      <c r="J496" s="98" t="str">
        <f>IF(VLOOKUP(D496,StagingData!D:O,6,FALSE)=""," ",VLOOKUP(D496,StagingData!D:O,6,FALSE))</f>
        <v xml:space="preserve"> </v>
      </c>
      <c r="K496" s="99" t="str">
        <f>IF(VLOOKUP($D496,StagingData!$D:$O,7,FALSE)=""," ",VLOOKUP($D496,StagingData!$D:$O,7,FALSE))</f>
        <v xml:space="preserve"> </v>
      </c>
      <c r="L496" s="99" t="str">
        <f>IF(VLOOKUP($D496,StagingData!$D:$O,8,FALSE)=""," ",VLOOKUP($D496,StagingData!$D:$O,8,FALSE))</f>
        <v xml:space="preserve"> </v>
      </c>
      <c r="M496" s="99" t="str">
        <f>IF(VLOOKUP($D496,StagingData!$D:$O,9,FALSE)=""," ",VLOOKUP($D496,StagingData!$D:$O,9,FALSE))</f>
        <v xml:space="preserve"> </v>
      </c>
      <c r="N496" s="99" t="e">
        <f>IF(VLOOKUP($D496,StagingData!$D:$O,10,FALSE)=""," ",VLOOKUP($D496,StagingData!$D:$O,10,FALSE))</f>
        <v>#N/A</v>
      </c>
      <c r="O496" s="99" t="e">
        <f>IF(VLOOKUP($D496,StagingData!$D:$O,11,FALSE)=""," ",VLOOKUP($D496,StagingData!$D:$O,11,FALSE))</f>
        <v>#N/A</v>
      </c>
      <c r="P496" s="99" t="str">
        <f>IF(VLOOKUP($D496,StagingData!$D:$O,12,FALSE)=""," ",VLOOKUP($D496,StagingData!$D:$O,12,FALSE))</f>
        <v xml:space="preserve"> </v>
      </c>
      <c r="Q496" s="50"/>
    </row>
    <row r="497" spans="2:17" x14ac:dyDescent="0.3">
      <c r="B497" s="3">
        <f>IF(TRIM(D497)&lt;&gt;"",MAX($B$5:B496)+1,"")</f>
        <v>492</v>
      </c>
      <c r="C497" s="84" t="s">
        <v>94</v>
      </c>
      <c r="D497" s="84" t="s">
        <v>98</v>
      </c>
      <c r="E497" s="84" t="s">
        <v>35</v>
      </c>
      <c r="F497" s="84" t="s">
        <v>290</v>
      </c>
      <c r="G497" s="3" t="str">
        <f>IFERROR(VLOOKUP($F497,'Table Names'!A:B,2,FALSE),"")</f>
        <v>Product Variant IDs</v>
      </c>
      <c r="H497" s="3" t="str">
        <f>VLOOKUP($D497,StagingData!$D:$O,4,FALSE)</f>
        <v>No</v>
      </c>
      <c r="J497" s="98" t="str">
        <f>IF(VLOOKUP(D497,StagingData!D:O,6,FALSE)=""," ",VLOOKUP(D497,StagingData!D:O,6,FALSE))</f>
        <v xml:space="preserve"> </v>
      </c>
      <c r="K497" s="99" t="str">
        <f>IF(VLOOKUP($D497,StagingData!$D:$O,7,FALSE)=""," ",VLOOKUP($D497,StagingData!$D:$O,7,FALSE))</f>
        <v xml:space="preserve"> </v>
      </c>
      <c r="L497" s="99" t="str">
        <f>IF(VLOOKUP($D497,StagingData!$D:$O,8,FALSE)=""," ",VLOOKUP($D497,StagingData!$D:$O,8,FALSE))</f>
        <v xml:space="preserve"> </v>
      </c>
      <c r="M497" s="99" t="str">
        <f>IF(VLOOKUP($D497,StagingData!$D:$O,9,FALSE)=""," ",VLOOKUP($D497,StagingData!$D:$O,9,FALSE))</f>
        <v xml:space="preserve"> </v>
      </c>
      <c r="N497" s="99" t="e">
        <f>IF(VLOOKUP($D497,StagingData!$D:$O,10,FALSE)=""," ",VLOOKUP($D497,StagingData!$D:$O,10,FALSE))</f>
        <v>#N/A</v>
      </c>
      <c r="O497" s="99" t="e">
        <f>IF(VLOOKUP($D497,StagingData!$D:$O,11,FALSE)=""," ",VLOOKUP($D497,StagingData!$D:$O,11,FALSE))</f>
        <v>#N/A</v>
      </c>
      <c r="P497" s="99" t="str">
        <f>IF(VLOOKUP($D497,StagingData!$D:$O,12,FALSE)=""," ",VLOOKUP($D497,StagingData!$D:$O,12,FALSE))</f>
        <v xml:space="preserve"> </v>
      </c>
      <c r="Q497" s="50"/>
    </row>
    <row r="498" spans="2:17" x14ac:dyDescent="0.3">
      <c r="B498" s="3">
        <f>IF(TRIM(D498)&lt;&gt;"",MAX($B$5:B497)+1,"")</f>
        <v>493</v>
      </c>
      <c r="C498" s="84" t="s">
        <v>94</v>
      </c>
      <c r="D498" s="84" t="s">
        <v>98</v>
      </c>
      <c r="E498" s="84" t="s">
        <v>35</v>
      </c>
      <c r="F498" s="84" t="s">
        <v>291</v>
      </c>
      <c r="G498" s="3" t="str">
        <f>IFERROR(VLOOKUP($F498,'Table Names'!A:B,2,FALSE),"")</f>
        <v>Product Variant Structure</v>
      </c>
      <c r="H498" s="3" t="str">
        <f>VLOOKUP($D498,StagingData!$D:$O,4,FALSE)</f>
        <v>No</v>
      </c>
      <c r="J498" s="98" t="str">
        <f>IF(VLOOKUP(D498,StagingData!D:O,6,FALSE)=""," ",VLOOKUP(D498,StagingData!D:O,6,FALSE))</f>
        <v xml:space="preserve"> </v>
      </c>
      <c r="K498" s="99" t="str">
        <f>IF(VLOOKUP($D498,StagingData!$D:$O,7,FALSE)=""," ",VLOOKUP($D498,StagingData!$D:$O,7,FALSE))</f>
        <v xml:space="preserve"> </v>
      </c>
      <c r="L498" s="99" t="str">
        <f>IF(VLOOKUP($D498,StagingData!$D:$O,8,FALSE)=""," ",VLOOKUP($D498,StagingData!$D:$O,8,FALSE))</f>
        <v xml:space="preserve"> </v>
      </c>
      <c r="M498" s="99" t="str">
        <f>IF(VLOOKUP($D498,StagingData!$D:$O,9,FALSE)=""," ",VLOOKUP($D498,StagingData!$D:$O,9,FALSE))</f>
        <v xml:space="preserve"> </v>
      </c>
      <c r="N498" s="99" t="e">
        <f>IF(VLOOKUP($D498,StagingData!$D:$O,10,FALSE)=""," ",VLOOKUP($D498,StagingData!$D:$O,10,FALSE))</f>
        <v>#N/A</v>
      </c>
      <c r="O498" s="99" t="e">
        <f>IF(VLOOKUP($D498,StagingData!$D:$O,11,FALSE)=""," ",VLOOKUP($D498,StagingData!$D:$O,11,FALSE))</f>
        <v>#N/A</v>
      </c>
      <c r="P498" s="99" t="str">
        <f>IF(VLOOKUP($D498,StagingData!$D:$O,12,FALSE)=""," ",VLOOKUP($D498,StagingData!$D:$O,12,FALSE))</f>
        <v xml:space="preserve"> </v>
      </c>
      <c r="Q498" s="50"/>
    </row>
    <row r="499" spans="2:17" x14ac:dyDescent="0.3">
      <c r="B499" s="3">
        <f>IF(TRIM(D499)&lt;&gt;"",MAX($B$5:B498)+1,"")</f>
        <v>494</v>
      </c>
      <c r="C499" s="84" t="s">
        <v>94</v>
      </c>
      <c r="D499" s="84" t="s">
        <v>98</v>
      </c>
      <c r="E499" s="84" t="s">
        <v>358</v>
      </c>
      <c r="F499" s="84" t="s">
        <v>358</v>
      </c>
      <c r="G499" s="3" t="str">
        <f>IFERROR(VLOOKUP($F499,'Table Names'!A:B,2,FALSE),"")</f>
        <v>Routing Codes by Item</v>
      </c>
      <c r="H499" s="3" t="str">
        <f>VLOOKUP($D499,StagingData!$D:$O,4,FALSE)</f>
        <v>No</v>
      </c>
      <c r="J499" s="98" t="str">
        <f>IF(VLOOKUP(D499,StagingData!D:O,6,FALSE)=""," ",VLOOKUP(D499,StagingData!D:O,6,FALSE))</f>
        <v xml:space="preserve"> </v>
      </c>
      <c r="K499" s="99" t="str">
        <f>IF(VLOOKUP($D499,StagingData!$D:$O,7,FALSE)=""," ",VLOOKUP($D499,StagingData!$D:$O,7,FALSE))</f>
        <v xml:space="preserve"> </v>
      </c>
      <c r="L499" s="99" t="str">
        <f>IF(VLOOKUP($D499,StagingData!$D:$O,8,FALSE)=""," ",VLOOKUP($D499,StagingData!$D:$O,8,FALSE))</f>
        <v xml:space="preserve"> </v>
      </c>
      <c r="M499" s="99" t="str">
        <f>IF(VLOOKUP($D499,StagingData!$D:$O,9,FALSE)=""," ",VLOOKUP($D499,StagingData!$D:$O,9,FALSE))</f>
        <v xml:space="preserve"> </v>
      </c>
      <c r="N499" s="99" t="e">
        <f>IF(VLOOKUP($D499,StagingData!$D:$O,10,FALSE)=""," ",VLOOKUP($D499,StagingData!$D:$O,10,FALSE))</f>
        <v>#N/A</v>
      </c>
      <c r="O499" s="99" t="e">
        <f>IF(VLOOKUP($D499,StagingData!$D:$O,11,FALSE)=""," ",VLOOKUP($D499,StagingData!$D:$O,11,FALSE))</f>
        <v>#N/A</v>
      </c>
      <c r="P499" s="99" t="str">
        <f>IF(VLOOKUP($D499,StagingData!$D:$O,12,FALSE)=""," ",VLOOKUP($D499,StagingData!$D:$O,12,FALSE))</f>
        <v xml:space="preserve"> </v>
      </c>
      <c r="Q499" s="50"/>
    </row>
    <row r="500" spans="2:17" x14ac:dyDescent="0.3">
      <c r="B500" s="3">
        <f>IF(TRIM(D500)&lt;&gt;"",MAX($B$5:B499)+1,"")</f>
        <v>495</v>
      </c>
      <c r="C500" s="84" t="s">
        <v>94</v>
      </c>
      <c r="D500" s="84" t="s">
        <v>98</v>
      </c>
      <c r="E500" s="84" t="s">
        <v>471</v>
      </c>
      <c r="F500" s="84" t="s">
        <v>471</v>
      </c>
      <c r="G500" s="3" t="str">
        <f>IFERROR(VLOOKUP($F500,'Table Names'!A:B,2,FALSE),"")</f>
        <v>Routing Operation</v>
      </c>
      <c r="H500" s="3" t="str">
        <f>VLOOKUP($D500,StagingData!$D:$O,4,FALSE)</f>
        <v>No</v>
      </c>
      <c r="J500" s="98" t="str">
        <f>IF(VLOOKUP(D500,StagingData!D:O,6,FALSE)=""," ",VLOOKUP(D500,StagingData!D:O,6,FALSE))</f>
        <v xml:space="preserve"> </v>
      </c>
      <c r="K500" s="99" t="str">
        <f>IF(VLOOKUP($D500,StagingData!$D:$O,7,FALSE)=""," ",VLOOKUP($D500,StagingData!$D:$O,7,FALSE))</f>
        <v xml:space="preserve"> </v>
      </c>
      <c r="L500" s="99" t="str">
        <f>IF(VLOOKUP($D500,StagingData!$D:$O,8,FALSE)=""," ",VLOOKUP($D500,StagingData!$D:$O,8,FALSE))</f>
        <v xml:space="preserve"> </v>
      </c>
      <c r="M500" s="99" t="str">
        <f>IF(VLOOKUP($D500,StagingData!$D:$O,9,FALSE)=""," ",VLOOKUP($D500,StagingData!$D:$O,9,FALSE))</f>
        <v xml:space="preserve"> </v>
      </c>
      <c r="N500" s="99" t="e">
        <f>IF(VLOOKUP($D500,StagingData!$D:$O,10,FALSE)=""," ",VLOOKUP($D500,StagingData!$D:$O,10,FALSE))</f>
        <v>#N/A</v>
      </c>
      <c r="O500" s="99" t="e">
        <f>IF(VLOOKUP($D500,StagingData!$D:$O,11,FALSE)=""," ",VLOOKUP($D500,StagingData!$D:$O,11,FALSE))</f>
        <v>#N/A</v>
      </c>
      <c r="P500" s="99" t="str">
        <f>IF(VLOOKUP($D500,StagingData!$D:$O,12,FALSE)=""," ",VLOOKUP($D500,StagingData!$D:$O,12,FALSE))</f>
        <v xml:space="preserve"> </v>
      </c>
      <c r="Q500" s="50"/>
    </row>
    <row r="501" spans="2:17" x14ac:dyDescent="0.3">
      <c r="B501" s="3">
        <f>IF(TRIM(D501)&lt;&gt;"",MAX($B$5:B500)+1,"")</f>
        <v>496</v>
      </c>
      <c r="C501" s="84" t="s">
        <v>94</v>
      </c>
      <c r="D501" s="84" t="s">
        <v>98</v>
      </c>
      <c r="E501" s="84" t="s">
        <v>468</v>
      </c>
      <c r="F501" s="84" t="s">
        <v>468</v>
      </c>
      <c r="G501" s="3" t="str">
        <f>IFERROR(VLOOKUP($F501,'Table Names'!A:B,2,FALSE),"")</f>
        <v>Phantom Routing Relationships</v>
      </c>
      <c r="H501" s="3" t="str">
        <f>VLOOKUP($D501,StagingData!$D:$O,4,FALSE)</f>
        <v>No</v>
      </c>
      <c r="J501" s="98" t="str">
        <f>IF(VLOOKUP(D501,StagingData!D:O,6,FALSE)=""," ",VLOOKUP(D501,StagingData!D:O,6,FALSE))</f>
        <v xml:space="preserve"> </v>
      </c>
      <c r="K501" s="99" t="str">
        <f>IF(VLOOKUP($D501,StagingData!$D:$O,7,FALSE)=""," ",VLOOKUP($D501,StagingData!$D:$O,7,FALSE))</f>
        <v xml:space="preserve"> </v>
      </c>
      <c r="L501" s="99" t="str">
        <f>IF(VLOOKUP($D501,StagingData!$D:$O,8,FALSE)=""," ",VLOOKUP($D501,StagingData!$D:$O,8,FALSE))</f>
        <v xml:space="preserve"> </v>
      </c>
      <c r="M501" s="99" t="str">
        <f>IF(VLOOKUP($D501,StagingData!$D:$O,9,FALSE)=""," ",VLOOKUP($D501,StagingData!$D:$O,9,FALSE))</f>
        <v xml:space="preserve"> </v>
      </c>
      <c r="N501" s="99" t="e">
        <f>IF(VLOOKUP($D501,StagingData!$D:$O,10,FALSE)=""," ",VLOOKUP($D501,StagingData!$D:$O,10,FALSE))</f>
        <v>#N/A</v>
      </c>
      <c r="O501" s="99" t="e">
        <f>IF(VLOOKUP($D501,StagingData!$D:$O,11,FALSE)=""," ",VLOOKUP($D501,StagingData!$D:$O,11,FALSE))</f>
        <v>#N/A</v>
      </c>
      <c r="P501" s="99" t="str">
        <f>IF(VLOOKUP($D501,StagingData!$D:$O,12,FALSE)=""," ",VLOOKUP($D501,StagingData!$D:$O,12,FALSE))</f>
        <v xml:space="preserve"> </v>
      </c>
      <c r="Q501" s="50"/>
    </row>
    <row r="502" spans="2:17" x14ac:dyDescent="0.3">
      <c r="B502" s="3">
        <f>IF(TRIM(D502)&lt;&gt;"",MAX($B$5:B501)+1,"")</f>
        <v>497</v>
      </c>
      <c r="C502" s="84" t="s">
        <v>94</v>
      </c>
      <c r="D502" s="84" t="s">
        <v>98</v>
      </c>
      <c r="E502" s="84" t="s">
        <v>464</v>
      </c>
      <c r="F502" s="84" t="s">
        <v>464</v>
      </c>
      <c r="G502" s="3" t="str">
        <f>IFERROR(VLOOKUP($F502,'Table Names'!A:B,2,FALSE),"")</f>
        <v>Job Shop Routing</v>
      </c>
      <c r="H502" s="3" t="str">
        <f>VLOOKUP($D502,StagingData!$D:$O,4,FALSE)</f>
        <v>No</v>
      </c>
      <c r="J502" s="98" t="str">
        <f>IF(VLOOKUP(D502,StagingData!D:O,6,FALSE)=""," ",VLOOKUP(D502,StagingData!D:O,6,FALSE))</f>
        <v xml:space="preserve"> </v>
      </c>
      <c r="K502" s="99" t="str">
        <f>IF(VLOOKUP($D502,StagingData!$D:$O,7,FALSE)=""," ",VLOOKUP($D502,StagingData!$D:$O,7,FALSE))</f>
        <v xml:space="preserve"> </v>
      </c>
      <c r="L502" s="99" t="str">
        <f>IF(VLOOKUP($D502,StagingData!$D:$O,8,FALSE)=""," ",VLOOKUP($D502,StagingData!$D:$O,8,FALSE))</f>
        <v xml:space="preserve"> </v>
      </c>
      <c r="M502" s="99" t="str">
        <f>IF(VLOOKUP($D502,StagingData!$D:$O,9,FALSE)=""," ",VLOOKUP($D502,StagingData!$D:$O,9,FALSE))</f>
        <v xml:space="preserve"> </v>
      </c>
      <c r="N502" s="99" t="e">
        <f>IF(VLOOKUP($D502,StagingData!$D:$O,10,FALSE)=""," ",VLOOKUP($D502,StagingData!$D:$O,10,FALSE))</f>
        <v>#N/A</v>
      </c>
      <c r="O502" s="99" t="e">
        <f>IF(VLOOKUP($D502,StagingData!$D:$O,11,FALSE)=""," ",VLOOKUP($D502,StagingData!$D:$O,11,FALSE))</f>
        <v>#N/A</v>
      </c>
      <c r="P502" s="99" t="str">
        <f>IF(VLOOKUP($D502,StagingData!$D:$O,12,FALSE)=""," ",VLOOKUP($D502,StagingData!$D:$O,12,FALSE))</f>
        <v xml:space="preserve"> </v>
      </c>
      <c r="Q502" s="50"/>
    </row>
    <row r="503" spans="2:17" x14ac:dyDescent="0.3">
      <c r="B503" s="3">
        <f>IF(TRIM(D503)&lt;&gt;"",MAX($B$5:B502)+1,"")</f>
        <v>498</v>
      </c>
      <c r="C503" s="84" t="s">
        <v>94</v>
      </c>
      <c r="D503" s="84" t="s">
        <v>98</v>
      </c>
      <c r="E503" s="84" t="s">
        <v>465</v>
      </c>
      <c r="F503" s="84" t="s">
        <v>465</v>
      </c>
      <c r="G503" s="3" t="str">
        <f>IFERROR(VLOOKUP($F503,'Table Names'!A:B,2,FALSE),"")</f>
        <v>Job Shop Routing Operations</v>
      </c>
      <c r="H503" s="3" t="str">
        <f>VLOOKUP($D503,StagingData!$D:$O,4,FALSE)</f>
        <v>No</v>
      </c>
      <c r="J503" s="98" t="str">
        <f>IF(VLOOKUP(D503,StagingData!D:O,6,FALSE)=""," ",VLOOKUP(D503,StagingData!D:O,6,FALSE))</f>
        <v xml:space="preserve"> </v>
      </c>
      <c r="K503" s="99" t="str">
        <f>IF(VLOOKUP($D503,StagingData!$D:$O,7,FALSE)=""," ",VLOOKUP($D503,StagingData!$D:$O,7,FALSE))</f>
        <v xml:space="preserve"> </v>
      </c>
      <c r="L503" s="99" t="str">
        <f>IF(VLOOKUP($D503,StagingData!$D:$O,8,FALSE)=""," ",VLOOKUP($D503,StagingData!$D:$O,8,FALSE))</f>
        <v xml:space="preserve"> </v>
      </c>
      <c r="M503" s="99" t="str">
        <f>IF(VLOOKUP($D503,StagingData!$D:$O,9,FALSE)=""," ",VLOOKUP($D503,StagingData!$D:$O,9,FALSE))</f>
        <v xml:space="preserve"> </v>
      </c>
      <c r="N503" s="99" t="e">
        <f>IF(VLOOKUP($D503,StagingData!$D:$O,10,FALSE)=""," ",VLOOKUP($D503,StagingData!$D:$O,10,FALSE))</f>
        <v>#N/A</v>
      </c>
      <c r="O503" s="99" t="e">
        <f>IF(VLOOKUP($D503,StagingData!$D:$O,11,FALSE)=""," ",VLOOKUP($D503,StagingData!$D:$O,11,FALSE))</f>
        <v>#N/A</v>
      </c>
      <c r="P503" s="99" t="str">
        <f>IF(VLOOKUP($D503,StagingData!$D:$O,12,FALSE)=""," ",VLOOKUP($D503,StagingData!$D:$O,12,FALSE))</f>
        <v xml:space="preserve"> </v>
      </c>
      <c r="Q503" s="50"/>
    </row>
    <row r="504" spans="2:17" x14ac:dyDescent="0.3">
      <c r="B504" s="3">
        <f>IF(TRIM(D504)&lt;&gt;"",MAX($B$5:B503)+1,"")</f>
        <v>499</v>
      </c>
      <c r="C504" s="84" t="s">
        <v>94</v>
      </c>
      <c r="D504" s="84" t="s">
        <v>98</v>
      </c>
      <c r="E504" s="84" t="s">
        <v>376</v>
      </c>
      <c r="F504" s="84" t="s">
        <v>376</v>
      </c>
      <c r="G504" s="3" t="str">
        <f>IFERROR(VLOOKUP($F504,'Table Names'!A:B,2,FALSE),"")</f>
        <v>Production Orders</v>
      </c>
      <c r="H504" s="3" t="str">
        <f>VLOOKUP($D504,StagingData!$D:$O,4,FALSE)</f>
        <v>No</v>
      </c>
      <c r="J504" s="98" t="str">
        <f>IF(VLOOKUP(D504,StagingData!D:O,6,FALSE)=""," ",VLOOKUP(D504,StagingData!D:O,6,FALSE))</f>
        <v xml:space="preserve"> </v>
      </c>
      <c r="K504" s="99" t="str">
        <f>IF(VLOOKUP($D504,StagingData!$D:$O,7,FALSE)=""," ",VLOOKUP($D504,StagingData!$D:$O,7,FALSE))</f>
        <v xml:space="preserve"> </v>
      </c>
      <c r="L504" s="99" t="str">
        <f>IF(VLOOKUP($D504,StagingData!$D:$O,8,FALSE)=""," ",VLOOKUP($D504,StagingData!$D:$O,8,FALSE))</f>
        <v xml:space="preserve"> </v>
      </c>
      <c r="M504" s="99" t="str">
        <f>IF(VLOOKUP($D504,StagingData!$D:$O,9,FALSE)=""," ",VLOOKUP($D504,StagingData!$D:$O,9,FALSE))</f>
        <v xml:space="preserve"> </v>
      </c>
      <c r="N504" s="99" t="e">
        <f>IF(VLOOKUP($D504,StagingData!$D:$O,10,FALSE)=""," ",VLOOKUP($D504,StagingData!$D:$O,10,FALSE))</f>
        <v>#N/A</v>
      </c>
      <c r="O504" s="99" t="e">
        <f>IF(VLOOKUP($D504,StagingData!$D:$O,11,FALSE)=""," ",VLOOKUP($D504,StagingData!$D:$O,11,FALSE))</f>
        <v>#N/A</v>
      </c>
      <c r="P504" s="99" t="str">
        <f>IF(VLOOKUP($D504,StagingData!$D:$O,12,FALSE)=""," ",VLOOKUP($D504,StagingData!$D:$O,12,FALSE))</f>
        <v xml:space="preserve"> </v>
      </c>
      <c r="Q504" s="50"/>
    </row>
    <row r="505" spans="2:17" x14ac:dyDescent="0.3">
      <c r="B505" s="3">
        <f>IF(TRIM(D505)&lt;&gt;"",MAX($B$5:B504)+1,"")</f>
        <v>500</v>
      </c>
      <c r="C505" s="84" t="s">
        <v>94</v>
      </c>
      <c r="D505" s="84" t="s">
        <v>98</v>
      </c>
      <c r="E505" s="84" t="s">
        <v>376</v>
      </c>
      <c r="F505" s="84" t="s">
        <v>378</v>
      </c>
      <c r="G505" s="3" t="str">
        <f>IFERROR(VLOOKUP($F505,'Table Names'!A:B,2,FALSE),"")</f>
        <v>Production Order Distribution</v>
      </c>
      <c r="H505" s="3" t="str">
        <f>VLOOKUP($D505,StagingData!$D:$O,4,FALSE)</f>
        <v>No</v>
      </c>
      <c r="J505" s="98" t="str">
        <f>IF(VLOOKUP(D505,StagingData!D:O,6,FALSE)=""," ",VLOOKUP(D505,StagingData!D:O,6,FALSE))</f>
        <v xml:space="preserve"> </v>
      </c>
      <c r="K505" s="99" t="str">
        <f>IF(VLOOKUP($D505,StagingData!$D:$O,7,FALSE)=""," ",VLOOKUP($D505,StagingData!$D:$O,7,FALSE))</f>
        <v xml:space="preserve"> </v>
      </c>
      <c r="L505" s="99" t="str">
        <f>IF(VLOOKUP($D505,StagingData!$D:$O,8,FALSE)=""," ",VLOOKUP($D505,StagingData!$D:$O,8,FALSE))</f>
        <v xml:space="preserve"> </v>
      </c>
      <c r="M505" s="99" t="str">
        <f>IF(VLOOKUP($D505,StagingData!$D:$O,9,FALSE)=""," ",VLOOKUP($D505,StagingData!$D:$O,9,FALSE))</f>
        <v xml:space="preserve"> </v>
      </c>
      <c r="N505" s="99" t="e">
        <f>IF(VLOOKUP($D505,StagingData!$D:$O,10,FALSE)=""," ",VLOOKUP($D505,StagingData!$D:$O,10,FALSE))</f>
        <v>#N/A</v>
      </c>
      <c r="O505" s="99" t="e">
        <f>IF(VLOOKUP($D505,StagingData!$D:$O,11,FALSE)=""," ",VLOOKUP($D505,StagingData!$D:$O,11,FALSE))</f>
        <v>#N/A</v>
      </c>
      <c r="P505" s="99" t="str">
        <f>IF(VLOOKUP($D505,StagingData!$D:$O,12,FALSE)=""," ",VLOOKUP($D505,StagingData!$D:$O,12,FALSE))</f>
        <v xml:space="preserve"> </v>
      </c>
      <c r="Q505" s="50"/>
    </row>
    <row r="506" spans="2:17" x14ac:dyDescent="0.3">
      <c r="B506" s="3">
        <f>IF(TRIM(D506)&lt;&gt;"",MAX($B$5:B505)+1,"")</f>
        <v>501</v>
      </c>
      <c r="C506" s="84" t="s">
        <v>94</v>
      </c>
      <c r="D506" s="84" t="s">
        <v>98</v>
      </c>
      <c r="E506" s="84" t="s">
        <v>375</v>
      </c>
      <c r="F506" s="84" t="s">
        <v>375</v>
      </c>
      <c r="G506" s="3" t="str">
        <f>IFERROR(VLOOKUP($F506,'Table Names'!A:B,2,FALSE),"")</f>
        <v>Production Order Operations</v>
      </c>
      <c r="H506" s="3" t="str">
        <f>VLOOKUP($D506,StagingData!$D:$O,4,FALSE)</f>
        <v>No</v>
      </c>
      <c r="J506" s="98" t="str">
        <f>IF(VLOOKUP(D506,StagingData!D:O,6,FALSE)=""," ",VLOOKUP(D506,StagingData!D:O,6,FALSE))</f>
        <v xml:space="preserve"> </v>
      </c>
      <c r="K506" s="99" t="str">
        <f>IF(VLOOKUP($D506,StagingData!$D:$O,7,FALSE)=""," ",VLOOKUP($D506,StagingData!$D:$O,7,FALSE))</f>
        <v xml:space="preserve"> </v>
      </c>
      <c r="L506" s="99" t="str">
        <f>IF(VLOOKUP($D506,StagingData!$D:$O,8,FALSE)=""," ",VLOOKUP($D506,StagingData!$D:$O,8,FALSE))</f>
        <v xml:space="preserve"> </v>
      </c>
      <c r="M506" s="99" t="str">
        <f>IF(VLOOKUP($D506,StagingData!$D:$O,9,FALSE)=""," ",VLOOKUP($D506,StagingData!$D:$O,9,FALSE))</f>
        <v xml:space="preserve"> </v>
      </c>
      <c r="N506" s="99" t="e">
        <f>IF(VLOOKUP($D506,StagingData!$D:$O,10,FALSE)=""," ",VLOOKUP($D506,StagingData!$D:$O,10,FALSE))</f>
        <v>#N/A</v>
      </c>
      <c r="O506" s="99" t="e">
        <f>IF(VLOOKUP($D506,StagingData!$D:$O,11,FALSE)=""," ",VLOOKUP($D506,StagingData!$D:$O,11,FALSE))</f>
        <v>#N/A</v>
      </c>
      <c r="P506" s="99" t="str">
        <f>IF(VLOOKUP($D506,StagingData!$D:$O,12,FALSE)=""," ",VLOOKUP($D506,StagingData!$D:$O,12,FALSE))</f>
        <v xml:space="preserve"> </v>
      </c>
      <c r="Q506" s="50"/>
    </row>
    <row r="507" spans="2:17" x14ac:dyDescent="0.3">
      <c r="B507" s="3">
        <f>IF(TRIM(D507)&lt;&gt;"",MAX($B$5:B506)+1,"")</f>
        <v>502</v>
      </c>
      <c r="C507" s="84" t="s">
        <v>94</v>
      </c>
      <c r="D507" s="84" t="s">
        <v>98</v>
      </c>
      <c r="E507" s="84" t="s">
        <v>318</v>
      </c>
      <c r="F507" s="84" t="s">
        <v>327</v>
      </c>
      <c r="G507" s="3" t="str">
        <f>IFERROR(VLOOKUP($F507,'Table Names'!A:B,2,FALSE),"")</f>
        <v>Tools</v>
      </c>
      <c r="H507" s="3" t="str">
        <f>VLOOKUP($D507,StagingData!$D:$O,4,FALSE)</f>
        <v>No</v>
      </c>
      <c r="J507" s="98" t="str">
        <f>IF(VLOOKUP(D507,StagingData!D:O,6,FALSE)=""," ",VLOOKUP(D507,StagingData!D:O,6,FALSE))</f>
        <v xml:space="preserve"> </v>
      </c>
      <c r="K507" s="99" t="str">
        <f>IF(VLOOKUP($D507,StagingData!$D:$O,7,FALSE)=""," ",VLOOKUP($D507,StagingData!$D:$O,7,FALSE))</f>
        <v xml:space="preserve"> </v>
      </c>
      <c r="L507" s="99" t="str">
        <f>IF(VLOOKUP($D507,StagingData!$D:$O,8,FALSE)=""," ",VLOOKUP($D507,StagingData!$D:$O,8,FALSE))</f>
        <v xml:space="preserve"> </v>
      </c>
      <c r="M507" s="99" t="str">
        <f>IF(VLOOKUP($D507,StagingData!$D:$O,9,FALSE)=""," ",VLOOKUP($D507,StagingData!$D:$O,9,FALSE))</f>
        <v xml:space="preserve"> </v>
      </c>
      <c r="N507" s="99" t="e">
        <f>IF(VLOOKUP($D507,StagingData!$D:$O,10,FALSE)=""," ",VLOOKUP($D507,StagingData!$D:$O,10,FALSE))</f>
        <v>#N/A</v>
      </c>
      <c r="O507" s="99" t="e">
        <f>IF(VLOOKUP($D507,StagingData!$D:$O,11,FALSE)=""," ",VLOOKUP($D507,StagingData!$D:$O,11,FALSE))</f>
        <v>#N/A</v>
      </c>
      <c r="P507" s="99" t="str">
        <f>IF(VLOOKUP($D507,StagingData!$D:$O,12,FALSE)=""," ",VLOOKUP($D507,StagingData!$D:$O,12,FALSE))</f>
        <v xml:space="preserve"> </v>
      </c>
      <c r="Q507" s="50"/>
    </row>
    <row r="508" spans="2:17" x14ac:dyDescent="0.3">
      <c r="B508" s="3">
        <f>IF(TRIM(D508)&lt;&gt;"",MAX($B$5:B507)+1,"")</f>
        <v>503</v>
      </c>
      <c r="C508" s="84" t="s">
        <v>94</v>
      </c>
      <c r="D508" s="84" t="s">
        <v>98</v>
      </c>
      <c r="E508" s="84" t="s">
        <v>318</v>
      </c>
      <c r="F508" s="84" t="s">
        <v>328</v>
      </c>
      <c r="G508" s="3" t="str">
        <f>IFERROR(VLOOKUP($F508,'Table Names'!A:B,2,FALSE),"")</f>
        <v>Item Project Data</v>
      </c>
      <c r="H508" s="3" t="str">
        <f>VLOOKUP($D508,StagingData!$D:$O,4,FALSE)</f>
        <v>No</v>
      </c>
      <c r="J508" s="98" t="str">
        <f>IF(VLOOKUP(D508,StagingData!D:O,6,FALSE)=""," ",VLOOKUP(D508,StagingData!D:O,6,FALSE))</f>
        <v xml:space="preserve"> </v>
      </c>
      <c r="K508" s="99" t="str">
        <f>IF(VLOOKUP($D508,StagingData!$D:$O,7,FALSE)=""," ",VLOOKUP($D508,StagingData!$D:$O,7,FALSE))</f>
        <v xml:space="preserve"> </v>
      </c>
      <c r="L508" s="99" t="str">
        <f>IF(VLOOKUP($D508,StagingData!$D:$O,8,FALSE)=""," ",VLOOKUP($D508,StagingData!$D:$O,8,FALSE))</f>
        <v xml:space="preserve"> </v>
      </c>
      <c r="M508" s="99" t="str">
        <f>IF(VLOOKUP($D508,StagingData!$D:$O,9,FALSE)=""," ",VLOOKUP($D508,StagingData!$D:$O,9,FALSE))</f>
        <v xml:space="preserve"> </v>
      </c>
      <c r="N508" s="99" t="e">
        <f>IF(VLOOKUP($D508,StagingData!$D:$O,10,FALSE)=""," ",VLOOKUP($D508,StagingData!$D:$O,10,FALSE))</f>
        <v>#N/A</v>
      </c>
      <c r="O508" s="99" t="e">
        <f>IF(VLOOKUP($D508,StagingData!$D:$O,11,FALSE)=""," ",VLOOKUP($D508,StagingData!$D:$O,11,FALSE))</f>
        <v>#N/A</v>
      </c>
      <c r="P508" s="99" t="str">
        <f>IF(VLOOKUP($D508,StagingData!$D:$O,12,FALSE)=""," ",VLOOKUP($D508,StagingData!$D:$O,12,FALSE))</f>
        <v xml:space="preserve"> </v>
      </c>
      <c r="Q508" s="50"/>
    </row>
    <row r="509" spans="2:17" x14ac:dyDescent="0.3">
      <c r="B509" s="3">
        <f>IF(TRIM(D509)&lt;&gt;"",MAX($B$5:B508)+1,"")</f>
        <v>504</v>
      </c>
      <c r="C509" s="84" t="s">
        <v>94</v>
      </c>
      <c r="D509" s="84" t="s">
        <v>98</v>
      </c>
      <c r="E509" s="84" t="s">
        <v>425</v>
      </c>
      <c r="F509" s="84" t="s">
        <v>425</v>
      </c>
      <c r="G509" s="3" t="str">
        <f>IFERROR(VLOOKUP($F509,'Table Names'!A:B,2,FALSE),"")</f>
        <v>Index Tables of Material Price Fluctuations</v>
      </c>
      <c r="H509" s="3" t="str">
        <f>VLOOKUP($D509,StagingData!$D:$O,4,FALSE)</f>
        <v>No</v>
      </c>
      <c r="J509" s="98" t="str">
        <f>IF(VLOOKUP(D509,StagingData!D:O,6,FALSE)=""," ",VLOOKUP(D509,StagingData!D:O,6,FALSE))</f>
        <v xml:space="preserve"> </v>
      </c>
      <c r="K509" s="99" t="str">
        <f>IF(VLOOKUP($D509,StagingData!$D:$O,7,FALSE)=""," ",VLOOKUP($D509,StagingData!$D:$O,7,FALSE))</f>
        <v xml:space="preserve"> </v>
      </c>
      <c r="L509" s="99" t="str">
        <f>IF(VLOOKUP($D509,StagingData!$D:$O,8,FALSE)=""," ",VLOOKUP($D509,StagingData!$D:$O,8,FALSE))</f>
        <v xml:space="preserve"> </v>
      </c>
      <c r="M509" s="99" t="str">
        <f>IF(VLOOKUP($D509,StagingData!$D:$O,9,FALSE)=""," ",VLOOKUP($D509,StagingData!$D:$O,9,FALSE))</f>
        <v xml:space="preserve"> </v>
      </c>
      <c r="N509" s="99" t="e">
        <f>IF(VLOOKUP($D509,StagingData!$D:$O,10,FALSE)=""," ",VLOOKUP($D509,StagingData!$D:$O,10,FALSE))</f>
        <v>#N/A</v>
      </c>
      <c r="O509" s="99" t="e">
        <f>IF(VLOOKUP($D509,StagingData!$D:$O,11,FALSE)=""," ",VLOOKUP($D509,StagingData!$D:$O,11,FALSE))</f>
        <v>#N/A</v>
      </c>
      <c r="P509" s="99" t="str">
        <f>IF(VLOOKUP($D509,StagingData!$D:$O,12,FALSE)=""," ",VLOOKUP($D509,StagingData!$D:$O,12,FALSE))</f>
        <v xml:space="preserve"> </v>
      </c>
      <c r="Q509" s="50"/>
    </row>
    <row r="510" spans="2:17" x14ac:dyDescent="0.3">
      <c r="B510" s="3">
        <f>IF(TRIM(D510)&lt;&gt;"",MAX($B$5:B509)+1,"")</f>
        <v>505</v>
      </c>
      <c r="C510" s="84" t="s">
        <v>94</v>
      </c>
      <c r="D510" s="84" t="s">
        <v>98</v>
      </c>
      <c r="E510" s="84" t="s">
        <v>459</v>
      </c>
      <c r="F510" s="84" t="s">
        <v>459</v>
      </c>
      <c r="G510" s="3" t="str">
        <f>IFERROR(VLOOKUP($F510,'Table Names'!A:B,2,FALSE),"")</f>
        <v>Standard Surcharges by Material</v>
      </c>
      <c r="H510" s="3" t="str">
        <f>VLOOKUP($D510,StagingData!$D:$O,4,FALSE)</f>
        <v>No</v>
      </c>
      <c r="J510" s="98" t="str">
        <f>IF(VLOOKUP(D510,StagingData!D:O,6,FALSE)=""," ",VLOOKUP(D510,StagingData!D:O,6,FALSE))</f>
        <v xml:space="preserve"> </v>
      </c>
      <c r="K510" s="99" t="str">
        <f>IF(VLOOKUP($D510,StagingData!$D:$O,7,FALSE)=""," ",VLOOKUP($D510,StagingData!$D:$O,7,FALSE))</f>
        <v xml:space="preserve"> </v>
      </c>
      <c r="L510" s="99" t="str">
        <f>IF(VLOOKUP($D510,StagingData!$D:$O,8,FALSE)=""," ",VLOOKUP($D510,StagingData!$D:$O,8,FALSE))</f>
        <v xml:space="preserve"> </v>
      </c>
      <c r="M510" s="99" t="str">
        <f>IF(VLOOKUP($D510,StagingData!$D:$O,9,FALSE)=""," ",VLOOKUP($D510,StagingData!$D:$O,9,FALSE))</f>
        <v xml:space="preserve"> </v>
      </c>
      <c r="N510" s="99" t="e">
        <f>IF(VLOOKUP($D510,StagingData!$D:$O,10,FALSE)=""," ",VLOOKUP($D510,StagingData!$D:$O,10,FALSE))</f>
        <v>#N/A</v>
      </c>
      <c r="O510" s="99" t="e">
        <f>IF(VLOOKUP($D510,StagingData!$D:$O,11,FALSE)=""," ",VLOOKUP($D510,StagingData!$D:$O,11,FALSE))</f>
        <v>#N/A</v>
      </c>
      <c r="P510" s="99" t="str">
        <f>IF(VLOOKUP($D510,StagingData!$D:$O,12,FALSE)=""," ",VLOOKUP($D510,StagingData!$D:$O,12,FALSE))</f>
        <v xml:space="preserve"> </v>
      </c>
      <c r="Q510" s="50"/>
    </row>
    <row r="511" spans="2:17" x14ac:dyDescent="0.3">
      <c r="B511" s="3">
        <f>IF(TRIM(D511)&lt;&gt;"",MAX($B$5:B510)+1,"")</f>
        <v>506</v>
      </c>
      <c r="C511" s="84" t="s">
        <v>94</v>
      </c>
      <c r="D511" s="84" t="s">
        <v>98</v>
      </c>
      <c r="E511" s="84" t="s">
        <v>431</v>
      </c>
      <c r="F511" s="84" t="s">
        <v>431</v>
      </c>
      <c r="G511" s="3" t="str">
        <f>IFERROR(VLOOKUP($F511,'Table Names'!A:B,2,FALSE),"")</f>
        <v>Deliverables</v>
      </c>
      <c r="H511" s="3" t="str">
        <f>VLOOKUP($D511,StagingData!$D:$O,4,FALSE)</f>
        <v>No</v>
      </c>
      <c r="J511" s="98" t="str">
        <f>IF(VLOOKUP(D511,StagingData!D:O,6,FALSE)=""," ",VLOOKUP(D511,StagingData!D:O,6,FALSE))</f>
        <v xml:space="preserve"> </v>
      </c>
      <c r="K511" s="99" t="str">
        <f>IF(VLOOKUP($D511,StagingData!$D:$O,7,FALSE)=""," ",VLOOKUP($D511,StagingData!$D:$O,7,FALSE))</f>
        <v xml:space="preserve"> </v>
      </c>
      <c r="L511" s="99" t="str">
        <f>IF(VLOOKUP($D511,StagingData!$D:$O,8,FALSE)=""," ",VLOOKUP($D511,StagingData!$D:$O,8,FALSE))</f>
        <v xml:space="preserve"> </v>
      </c>
      <c r="M511" s="99" t="str">
        <f>IF(VLOOKUP($D511,StagingData!$D:$O,9,FALSE)=""," ",VLOOKUP($D511,StagingData!$D:$O,9,FALSE))</f>
        <v xml:space="preserve"> </v>
      </c>
      <c r="N511" s="99" t="e">
        <f>IF(VLOOKUP($D511,StagingData!$D:$O,10,FALSE)=""," ",VLOOKUP($D511,StagingData!$D:$O,10,FALSE))</f>
        <v>#N/A</v>
      </c>
      <c r="O511" s="99" t="e">
        <f>IF(VLOOKUP($D511,StagingData!$D:$O,11,FALSE)=""," ",VLOOKUP($D511,StagingData!$D:$O,11,FALSE))</f>
        <v>#N/A</v>
      </c>
      <c r="P511" s="99" t="str">
        <f>IF(VLOOKUP($D511,StagingData!$D:$O,12,FALSE)=""," ",VLOOKUP($D511,StagingData!$D:$O,12,FALSE))</f>
        <v xml:space="preserve"> </v>
      </c>
      <c r="Q511" s="50"/>
    </row>
    <row r="512" spans="2:17" x14ac:dyDescent="0.3">
      <c r="B512" s="3">
        <f>IF(TRIM(D512)&lt;&gt;"",MAX($B$5:B511)+1,"")</f>
        <v>507</v>
      </c>
      <c r="C512" s="84" t="s">
        <v>94</v>
      </c>
      <c r="D512" s="84" t="s">
        <v>98</v>
      </c>
      <c r="E512" s="84" t="s">
        <v>309</v>
      </c>
      <c r="F512" s="84" t="s">
        <v>309</v>
      </c>
      <c r="G512" s="3" t="str">
        <f>IFERROR(VLOOKUP($F512,'Table Names'!A:B,2,FALSE),"")</f>
        <v>Buy-from BP Items</v>
      </c>
      <c r="H512" s="3" t="str">
        <f>VLOOKUP($D512,StagingData!$D:$O,4,FALSE)</f>
        <v>No</v>
      </c>
      <c r="J512" s="98" t="str">
        <f>IF(VLOOKUP(D512,StagingData!D:O,6,FALSE)=""," ",VLOOKUP(D512,StagingData!D:O,6,FALSE))</f>
        <v xml:space="preserve"> </v>
      </c>
      <c r="K512" s="99" t="str">
        <f>IF(VLOOKUP($D512,StagingData!$D:$O,7,FALSE)=""," ",VLOOKUP($D512,StagingData!$D:$O,7,FALSE))</f>
        <v xml:space="preserve"> </v>
      </c>
      <c r="L512" s="99" t="str">
        <f>IF(VLOOKUP($D512,StagingData!$D:$O,8,FALSE)=""," ",VLOOKUP($D512,StagingData!$D:$O,8,FALSE))</f>
        <v xml:space="preserve"> </v>
      </c>
      <c r="M512" s="99" t="str">
        <f>IF(VLOOKUP($D512,StagingData!$D:$O,9,FALSE)=""," ",VLOOKUP($D512,StagingData!$D:$O,9,FALSE))</f>
        <v xml:space="preserve"> </v>
      </c>
      <c r="N512" s="99" t="e">
        <f>IF(VLOOKUP($D512,StagingData!$D:$O,10,FALSE)=""," ",VLOOKUP($D512,StagingData!$D:$O,10,FALSE))</f>
        <v>#N/A</v>
      </c>
      <c r="O512" s="99" t="e">
        <f>IF(VLOOKUP($D512,StagingData!$D:$O,11,FALSE)=""," ",VLOOKUP($D512,StagingData!$D:$O,11,FALSE))</f>
        <v>#N/A</v>
      </c>
      <c r="P512" s="99" t="str">
        <f>IF(VLOOKUP($D512,StagingData!$D:$O,12,FALSE)=""," ",VLOOKUP($D512,StagingData!$D:$O,12,FALSE))</f>
        <v xml:space="preserve"> </v>
      </c>
      <c r="Q512" s="50"/>
    </row>
    <row r="513" spans="2:17" x14ac:dyDescent="0.3">
      <c r="B513" s="3">
        <f>IF(TRIM(D513)&lt;&gt;"",MAX($B$5:B512)+1,"")</f>
        <v>508</v>
      </c>
      <c r="C513" s="84" t="s">
        <v>94</v>
      </c>
      <c r="D513" s="84" t="s">
        <v>98</v>
      </c>
      <c r="E513" s="84" t="s">
        <v>424</v>
      </c>
      <c r="F513" s="84" t="s">
        <v>424</v>
      </c>
      <c r="G513" s="3" t="str">
        <f>IFERROR(VLOOKUP($F513,'Table Names'!A:B,2,FALSE),"")</f>
        <v>Items by Buy-from's Discount Group</v>
      </c>
      <c r="H513" s="3" t="str">
        <f>VLOOKUP($D513,StagingData!$D:$O,4,FALSE)</f>
        <v>No</v>
      </c>
      <c r="J513" s="98" t="str">
        <f>IF(VLOOKUP(D513,StagingData!D:O,6,FALSE)=""," ",VLOOKUP(D513,StagingData!D:O,6,FALSE))</f>
        <v xml:space="preserve"> </v>
      </c>
      <c r="K513" s="99" t="str">
        <f>IF(VLOOKUP($D513,StagingData!$D:$O,7,FALSE)=""," ",VLOOKUP($D513,StagingData!$D:$O,7,FALSE))</f>
        <v xml:space="preserve"> </v>
      </c>
      <c r="L513" s="99" t="str">
        <f>IF(VLOOKUP($D513,StagingData!$D:$O,8,FALSE)=""," ",VLOOKUP($D513,StagingData!$D:$O,8,FALSE))</f>
        <v xml:space="preserve"> </v>
      </c>
      <c r="M513" s="99" t="str">
        <f>IF(VLOOKUP($D513,StagingData!$D:$O,9,FALSE)=""," ",VLOOKUP($D513,StagingData!$D:$O,9,FALSE))</f>
        <v xml:space="preserve"> </v>
      </c>
      <c r="N513" s="99" t="e">
        <f>IF(VLOOKUP($D513,StagingData!$D:$O,10,FALSE)=""," ",VLOOKUP($D513,StagingData!$D:$O,10,FALSE))</f>
        <v>#N/A</v>
      </c>
      <c r="O513" s="99" t="e">
        <f>IF(VLOOKUP($D513,StagingData!$D:$O,11,FALSE)=""," ",VLOOKUP($D513,StagingData!$D:$O,11,FALSE))</f>
        <v>#N/A</v>
      </c>
      <c r="P513" s="99" t="str">
        <f>IF(VLOOKUP($D513,StagingData!$D:$O,12,FALSE)=""," ",VLOOKUP($D513,StagingData!$D:$O,12,FALSE))</f>
        <v xml:space="preserve"> </v>
      </c>
      <c r="Q513" s="50"/>
    </row>
    <row r="514" spans="2:17" x14ac:dyDescent="0.3">
      <c r="B514" s="3">
        <f>IF(TRIM(D514)&lt;&gt;"",MAX($B$5:B513)+1,"")</f>
        <v>509</v>
      </c>
      <c r="C514" s="84" t="s">
        <v>94</v>
      </c>
      <c r="D514" s="84" t="s">
        <v>98</v>
      </c>
      <c r="E514" s="84" t="s">
        <v>435</v>
      </c>
      <c r="F514" s="84" t="s">
        <v>435</v>
      </c>
      <c r="G514" s="3" t="str">
        <f>IFERROR(VLOOKUP($F514,'Table Names'!A:B,2,FALSE),"")</f>
        <v>Material Costs</v>
      </c>
      <c r="H514" s="3" t="str">
        <f>VLOOKUP($D514,StagingData!$D:$O,4,FALSE)</f>
        <v>No</v>
      </c>
      <c r="J514" s="98" t="str">
        <f>IF(VLOOKUP(D514,StagingData!D:O,6,FALSE)=""," ",VLOOKUP(D514,StagingData!D:O,6,FALSE))</f>
        <v xml:space="preserve"> </v>
      </c>
      <c r="K514" s="99" t="str">
        <f>IF(VLOOKUP($D514,StagingData!$D:$O,7,FALSE)=""," ",VLOOKUP($D514,StagingData!$D:$O,7,FALSE))</f>
        <v xml:space="preserve"> </v>
      </c>
      <c r="L514" s="99" t="str">
        <f>IF(VLOOKUP($D514,StagingData!$D:$O,8,FALSE)=""," ",VLOOKUP($D514,StagingData!$D:$O,8,FALSE))</f>
        <v xml:space="preserve"> </v>
      </c>
      <c r="M514" s="99" t="str">
        <f>IF(VLOOKUP($D514,StagingData!$D:$O,9,FALSE)=""," ",VLOOKUP($D514,StagingData!$D:$O,9,FALSE))</f>
        <v xml:space="preserve"> </v>
      </c>
      <c r="N514" s="99" t="e">
        <f>IF(VLOOKUP($D514,StagingData!$D:$O,10,FALSE)=""," ",VLOOKUP($D514,StagingData!$D:$O,10,FALSE))</f>
        <v>#N/A</v>
      </c>
      <c r="O514" s="99" t="e">
        <f>IF(VLOOKUP($D514,StagingData!$D:$O,11,FALSE)=""," ",VLOOKUP($D514,StagingData!$D:$O,11,FALSE))</f>
        <v>#N/A</v>
      </c>
      <c r="P514" s="99" t="str">
        <f>IF(VLOOKUP($D514,StagingData!$D:$O,12,FALSE)=""," ",VLOOKUP($D514,StagingData!$D:$O,12,FALSE))</f>
        <v xml:space="preserve"> </v>
      </c>
      <c r="Q514" s="50"/>
    </row>
    <row r="515" spans="2:17" x14ac:dyDescent="0.3">
      <c r="B515" s="3">
        <f>IF(TRIM(D515)&lt;&gt;"",MAX($B$5:B514)+1,"")</f>
        <v>510</v>
      </c>
      <c r="C515" s="84" t="s">
        <v>94</v>
      </c>
      <c r="D515" s="84" t="s">
        <v>98</v>
      </c>
      <c r="E515" s="84" t="s">
        <v>435</v>
      </c>
      <c r="F515" s="84" t="s">
        <v>436</v>
      </c>
      <c r="G515" s="3" t="str">
        <f>IFERROR(VLOOKUP($F515,'Table Names'!A:B,2,FALSE),"")</f>
        <v>Labor Costs</v>
      </c>
      <c r="H515" s="3" t="str">
        <f>VLOOKUP($D515,StagingData!$D:$O,4,FALSE)</f>
        <v>No</v>
      </c>
      <c r="J515" s="98" t="str">
        <f>IF(VLOOKUP(D515,StagingData!D:O,6,FALSE)=""," ",VLOOKUP(D515,StagingData!D:O,6,FALSE))</f>
        <v xml:space="preserve"> </v>
      </c>
      <c r="K515" s="99" t="str">
        <f>IF(VLOOKUP($D515,StagingData!$D:$O,7,FALSE)=""," ",VLOOKUP($D515,StagingData!$D:$O,7,FALSE))</f>
        <v xml:space="preserve"> </v>
      </c>
      <c r="L515" s="99" t="str">
        <f>IF(VLOOKUP($D515,StagingData!$D:$O,8,FALSE)=""," ",VLOOKUP($D515,StagingData!$D:$O,8,FALSE))</f>
        <v xml:space="preserve"> </v>
      </c>
      <c r="M515" s="99" t="str">
        <f>IF(VLOOKUP($D515,StagingData!$D:$O,9,FALSE)=""," ",VLOOKUP($D515,StagingData!$D:$O,9,FALSE))</f>
        <v xml:space="preserve"> </v>
      </c>
      <c r="N515" s="99" t="e">
        <f>IF(VLOOKUP($D515,StagingData!$D:$O,10,FALSE)=""," ",VLOOKUP($D515,StagingData!$D:$O,10,FALSE))</f>
        <v>#N/A</v>
      </c>
      <c r="O515" s="99" t="e">
        <f>IF(VLOOKUP($D515,StagingData!$D:$O,11,FALSE)=""," ",VLOOKUP($D515,StagingData!$D:$O,11,FALSE))</f>
        <v>#N/A</v>
      </c>
      <c r="P515" s="99" t="str">
        <f>IF(VLOOKUP($D515,StagingData!$D:$O,12,FALSE)=""," ",VLOOKUP($D515,StagingData!$D:$O,12,FALSE))</f>
        <v xml:space="preserve"> </v>
      </c>
      <c r="Q515" s="50"/>
    </row>
    <row r="516" spans="2:17" x14ac:dyDescent="0.3">
      <c r="B516" s="3">
        <f>IF(TRIM(D516)&lt;&gt;"",MAX($B$5:B515)+1,"")</f>
        <v>511</v>
      </c>
      <c r="C516" s="84" t="s">
        <v>94</v>
      </c>
      <c r="D516" s="84" t="s">
        <v>98</v>
      </c>
      <c r="E516" s="84" t="s">
        <v>435</v>
      </c>
      <c r="F516" s="84" t="s">
        <v>437</v>
      </c>
      <c r="G516" s="3" t="str">
        <f>IFERROR(VLOOKUP($F516,'Table Names'!A:B,2,FALSE),"")</f>
        <v>Equipment Costs</v>
      </c>
      <c r="H516" s="3" t="str">
        <f>VLOOKUP($D516,StagingData!$D:$O,4,FALSE)</f>
        <v>No</v>
      </c>
      <c r="J516" s="98" t="str">
        <f>IF(VLOOKUP(D516,StagingData!D:O,6,FALSE)=""," ",VLOOKUP(D516,StagingData!D:O,6,FALSE))</f>
        <v xml:space="preserve"> </v>
      </c>
      <c r="K516" s="99" t="str">
        <f>IF(VLOOKUP($D516,StagingData!$D:$O,7,FALSE)=""," ",VLOOKUP($D516,StagingData!$D:$O,7,FALSE))</f>
        <v xml:space="preserve"> </v>
      </c>
      <c r="L516" s="99" t="str">
        <f>IF(VLOOKUP($D516,StagingData!$D:$O,8,FALSE)=""," ",VLOOKUP($D516,StagingData!$D:$O,8,FALSE))</f>
        <v xml:space="preserve"> </v>
      </c>
      <c r="M516" s="99" t="str">
        <f>IF(VLOOKUP($D516,StagingData!$D:$O,9,FALSE)=""," ",VLOOKUP($D516,StagingData!$D:$O,9,FALSE))</f>
        <v xml:space="preserve"> </v>
      </c>
      <c r="N516" s="99" t="e">
        <f>IF(VLOOKUP($D516,StagingData!$D:$O,10,FALSE)=""," ",VLOOKUP($D516,StagingData!$D:$O,10,FALSE))</f>
        <v>#N/A</v>
      </c>
      <c r="O516" s="99" t="e">
        <f>IF(VLOOKUP($D516,StagingData!$D:$O,11,FALSE)=""," ",VLOOKUP($D516,StagingData!$D:$O,11,FALSE))</f>
        <v>#N/A</v>
      </c>
      <c r="P516" s="99" t="str">
        <f>IF(VLOOKUP($D516,StagingData!$D:$O,12,FALSE)=""," ",VLOOKUP($D516,StagingData!$D:$O,12,FALSE))</f>
        <v xml:space="preserve"> </v>
      </c>
      <c r="Q516" s="50"/>
    </row>
    <row r="517" spans="2:17" x14ac:dyDescent="0.3">
      <c r="B517" s="3">
        <f>IF(TRIM(D517)&lt;&gt;"",MAX($B$5:B516)+1,"")</f>
        <v>512</v>
      </c>
      <c r="C517" s="84" t="s">
        <v>94</v>
      </c>
      <c r="D517" s="84" t="s">
        <v>98</v>
      </c>
      <c r="E517" s="84" t="s">
        <v>435</v>
      </c>
      <c r="F517" s="84" t="s">
        <v>438</v>
      </c>
      <c r="G517" s="3" t="str">
        <f>IFERROR(VLOOKUP($F517,'Table Names'!A:B,2,FALSE),"")</f>
        <v>Subcontracting Costs</v>
      </c>
      <c r="H517" s="3" t="str">
        <f>VLOOKUP($D517,StagingData!$D:$O,4,FALSE)</f>
        <v>No</v>
      </c>
      <c r="J517" s="98" t="str">
        <f>IF(VLOOKUP(D517,StagingData!D:O,6,FALSE)=""," ",VLOOKUP(D517,StagingData!D:O,6,FALSE))</f>
        <v xml:space="preserve"> </v>
      </c>
      <c r="K517" s="99" t="str">
        <f>IF(VLOOKUP($D517,StagingData!$D:$O,7,FALSE)=""," ",VLOOKUP($D517,StagingData!$D:$O,7,FALSE))</f>
        <v xml:space="preserve"> </v>
      </c>
      <c r="L517" s="99" t="str">
        <f>IF(VLOOKUP($D517,StagingData!$D:$O,8,FALSE)=""," ",VLOOKUP($D517,StagingData!$D:$O,8,FALSE))</f>
        <v xml:space="preserve"> </v>
      </c>
      <c r="M517" s="99" t="str">
        <f>IF(VLOOKUP($D517,StagingData!$D:$O,9,FALSE)=""," ",VLOOKUP($D517,StagingData!$D:$O,9,FALSE))</f>
        <v xml:space="preserve"> </v>
      </c>
      <c r="N517" s="99" t="e">
        <f>IF(VLOOKUP($D517,StagingData!$D:$O,10,FALSE)=""," ",VLOOKUP($D517,StagingData!$D:$O,10,FALSE))</f>
        <v>#N/A</v>
      </c>
      <c r="O517" s="99" t="e">
        <f>IF(VLOOKUP($D517,StagingData!$D:$O,11,FALSE)=""," ",VLOOKUP($D517,StagingData!$D:$O,11,FALSE))</f>
        <v>#N/A</v>
      </c>
      <c r="P517" s="99" t="str">
        <f>IF(VLOOKUP($D517,StagingData!$D:$O,12,FALSE)=""," ",VLOOKUP($D517,StagingData!$D:$O,12,FALSE))</f>
        <v xml:space="preserve"> </v>
      </c>
      <c r="Q517" s="50"/>
    </row>
    <row r="518" spans="2:17" x14ac:dyDescent="0.3">
      <c r="B518" s="3">
        <f>IF(TRIM(D518)&lt;&gt;"",MAX($B$5:B517)+1,"")</f>
        <v>513</v>
      </c>
      <c r="C518" s="84" t="s">
        <v>94</v>
      </c>
      <c r="D518" s="84" t="s">
        <v>98</v>
      </c>
      <c r="E518" s="84" t="s">
        <v>435</v>
      </c>
      <c r="F518" s="84" t="s">
        <v>439</v>
      </c>
      <c r="G518" s="3" t="str">
        <f>IFERROR(VLOOKUP($F518,'Table Names'!A:B,2,FALSE),"")</f>
        <v>Sundry Costs</v>
      </c>
      <c r="H518" s="3" t="str">
        <f>VLOOKUP($D518,StagingData!$D:$O,4,FALSE)</f>
        <v>No</v>
      </c>
      <c r="J518" s="98" t="str">
        <f>IF(VLOOKUP(D518,StagingData!D:O,6,FALSE)=""," ",VLOOKUP(D518,StagingData!D:O,6,FALSE))</f>
        <v xml:space="preserve"> </v>
      </c>
      <c r="K518" s="99" t="str">
        <f>IF(VLOOKUP($D518,StagingData!$D:$O,7,FALSE)=""," ",VLOOKUP($D518,StagingData!$D:$O,7,FALSE))</f>
        <v xml:space="preserve"> </v>
      </c>
      <c r="L518" s="99" t="str">
        <f>IF(VLOOKUP($D518,StagingData!$D:$O,8,FALSE)=""," ",VLOOKUP($D518,StagingData!$D:$O,8,FALSE))</f>
        <v xml:space="preserve"> </v>
      </c>
      <c r="M518" s="99" t="str">
        <f>IF(VLOOKUP($D518,StagingData!$D:$O,9,FALSE)=""," ",VLOOKUP($D518,StagingData!$D:$O,9,FALSE))</f>
        <v xml:space="preserve"> </v>
      </c>
      <c r="N518" s="99" t="e">
        <f>IF(VLOOKUP($D518,StagingData!$D:$O,10,FALSE)=""," ",VLOOKUP($D518,StagingData!$D:$O,10,FALSE))</f>
        <v>#N/A</v>
      </c>
      <c r="O518" s="99" t="e">
        <f>IF(VLOOKUP($D518,StagingData!$D:$O,11,FALSE)=""," ",VLOOKUP($D518,StagingData!$D:$O,11,FALSE))</f>
        <v>#N/A</v>
      </c>
      <c r="P518" s="99" t="str">
        <f>IF(VLOOKUP($D518,StagingData!$D:$O,12,FALSE)=""," ",VLOOKUP($D518,StagingData!$D:$O,12,FALSE))</f>
        <v xml:space="preserve"> </v>
      </c>
      <c r="Q518" s="50"/>
    </row>
    <row r="519" spans="2:17" x14ac:dyDescent="0.3">
      <c r="B519" s="3">
        <f>IF(TRIM(D519)&lt;&gt;"",MAX($B$5:B518)+1,"")</f>
        <v>514</v>
      </c>
      <c r="C519" s="84" t="s">
        <v>94</v>
      </c>
      <c r="D519" s="84" t="s">
        <v>98</v>
      </c>
      <c r="E519" s="84" t="s">
        <v>416</v>
      </c>
      <c r="F519" s="84" t="s">
        <v>416</v>
      </c>
      <c r="G519" s="3" t="str">
        <f>IFERROR(VLOOKUP($F519,'Table Names'!A:B,2,FALSE),"")</f>
        <v>Activities</v>
      </c>
      <c r="H519" s="3" t="str">
        <f>VLOOKUP($D519,StagingData!$D:$O,4,FALSE)</f>
        <v>No</v>
      </c>
      <c r="J519" s="98" t="str">
        <f>IF(VLOOKUP(D519,StagingData!D:O,6,FALSE)=""," ",VLOOKUP(D519,StagingData!D:O,6,FALSE))</f>
        <v xml:space="preserve"> </v>
      </c>
      <c r="K519" s="99" t="str">
        <f>IF(VLOOKUP($D519,StagingData!$D:$O,7,FALSE)=""," ",VLOOKUP($D519,StagingData!$D:$O,7,FALSE))</f>
        <v xml:space="preserve"> </v>
      </c>
      <c r="L519" s="99" t="str">
        <f>IF(VLOOKUP($D519,StagingData!$D:$O,8,FALSE)=""," ",VLOOKUP($D519,StagingData!$D:$O,8,FALSE))</f>
        <v xml:space="preserve"> </v>
      </c>
      <c r="M519" s="99" t="str">
        <f>IF(VLOOKUP($D519,StagingData!$D:$O,9,FALSE)=""," ",VLOOKUP($D519,StagingData!$D:$O,9,FALSE))</f>
        <v xml:space="preserve"> </v>
      </c>
      <c r="N519" s="99" t="e">
        <f>IF(VLOOKUP($D519,StagingData!$D:$O,10,FALSE)=""," ",VLOOKUP($D519,StagingData!$D:$O,10,FALSE))</f>
        <v>#N/A</v>
      </c>
      <c r="O519" s="99" t="e">
        <f>IF(VLOOKUP($D519,StagingData!$D:$O,11,FALSE)=""," ",VLOOKUP($D519,StagingData!$D:$O,11,FALSE))</f>
        <v>#N/A</v>
      </c>
      <c r="P519" s="99" t="str">
        <f>IF(VLOOKUP($D519,StagingData!$D:$O,12,FALSE)=""," ",VLOOKUP($D519,StagingData!$D:$O,12,FALSE))</f>
        <v xml:space="preserve"> </v>
      </c>
      <c r="Q519" s="50"/>
    </row>
    <row r="520" spans="2:17" x14ac:dyDescent="0.3">
      <c r="B520" s="3">
        <f>IF(TRIM(D520)&lt;&gt;"",MAX($B$5:B519)+1,"")</f>
        <v>515</v>
      </c>
      <c r="C520" s="84" t="s">
        <v>94</v>
      </c>
      <c r="D520" s="84" t="s">
        <v>98</v>
      </c>
      <c r="E520" s="84" t="s">
        <v>484</v>
      </c>
      <c r="F520" s="84" t="s">
        <v>484</v>
      </c>
      <c r="G520" s="3" t="str">
        <f>IFERROR(VLOOKUP($F520,'Table Names'!A:B,2,FALSE),"")</f>
        <v>Reference Activities / Master Routing (Option)s</v>
      </c>
      <c r="H520" s="3" t="str">
        <f>VLOOKUP($D520,StagingData!$D:$O,4,FALSE)</f>
        <v>No</v>
      </c>
      <c r="J520" s="98" t="str">
        <f>IF(VLOOKUP(D520,StagingData!D:O,6,FALSE)=""," ",VLOOKUP(D520,StagingData!D:O,6,FALSE))</f>
        <v xml:space="preserve"> </v>
      </c>
      <c r="K520" s="99" t="str">
        <f>IF(VLOOKUP($D520,StagingData!$D:$O,7,FALSE)=""," ",VLOOKUP($D520,StagingData!$D:$O,7,FALSE))</f>
        <v xml:space="preserve"> </v>
      </c>
      <c r="L520" s="99" t="str">
        <f>IF(VLOOKUP($D520,StagingData!$D:$O,8,FALSE)=""," ",VLOOKUP($D520,StagingData!$D:$O,8,FALSE))</f>
        <v xml:space="preserve"> </v>
      </c>
      <c r="M520" s="99" t="str">
        <f>IF(VLOOKUP($D520,StagingData!$D:$O,9,FALSE)=""," ",VLOOKUP($D520,StagingData!$D:$O,9,FALSE))</f>
        <v xml:space="preserve"> </v>
      </c>
      <c r="N520" s="99" t="e">
        <f>IF(VLOOKUP($D520,StagingData!$D:$O,10,FALSE)=""," ",VLOOKUP($D520,StagingData!$D:$O,10,FALSE))</f>
        <v>#N/A</v>
      </c>
      <c r="O520" s="99" t="e">
        <f>IF(VLOOKUP($D520,StagingData!$D:$O,11,FALSE)=""," ",VLOOKUP($D520,StagingData!$D:$O,11,FALSE))</f>
        <v>#N/A</v>
      </c>
      <c r="P520" s="99" t="str">
        <f>IF(VLOOKUP($D520,StagingData!$D:$O,12,FALSE)=""," ",VLOOKUP($D520,StagingData!$D:$O,12,FALSE))</f>
        <v xml:space="preserve"> </v>
      </c>
      <c r="Q520" s="50"/>
    </row>
    <row r="521" spans="2:17" x14ac:dyDescent="0.3">
      <c r="B521" s="3">
        <f>IF(TRIM(D521)&lt;&gt;"",MAX($B$5:B520)+1,"")</f>
        <v>516</v>
      </c>
      <c r="C521" s="84" t="s">
        <v>94</v>
      </c>
      <c r="D521" s="84" t="s">
        <v>98</v>
      </c>
      <c r="E521" s="84" t="s">
        <v>485</v>
      </c>
      <c r="F521" s="84" t="s">
        <v>485</v>
      </c>
      <c r="G521" s="3" t="str">
        <f>IFERROR(VLOOKUP($F521,'Table Names'!A:B,2,FALSE),"")</f>
        <v>Resource Requirements by Reference Activity</v>
      </c>
      <c r="H521" s="3" t="str">
        <f>VLOOKUP($D521,StagingData!$D:$O,4,FALSE)</f>
        <v>No</v>
      </c>
      <c r="J521" s="98" t="str">
        <f>IF(VLOOKUP(D521,StagingData!D:O,6,FALSE)=""," ",VLOOKUP(D521,StagingData!D:O,6,FALSE))</f>
        <v xml:space="preserve"> </v>
      </c>
      <c r="K521" s="99" t="str">
        <f>IF(VLOOKUP($D521,StagingData!$D:$O,7,FALSE)=""," ",VLOOKUP($D521,StagingData!$D:$O,7,FALSE))</f>
        <v xml:space="preserve"> </v>
      </c>
      <c r="L521" s="99" t="str">
        <f>IF(VLOOKUP($D521,StagingData!$D:$O,8,FALSE)=""," ",VLOOKUP($D521,StagingData!$D:$O,8,FALSE))</f>
        <v xml:space="preserve"> </v>
      </c>
      <c r="M521" s="99" t="str">
        <f>IF(VLOOKUP($D521,StagingData!$D:$O,9,FALSE)=""," ",VLOOKUP($D521,StagingData!$D:$O,9,FALSE))</f>
        <v xml:space="preserve"> </v>
      </c>
      <c r="N521" s="99" t="e">
        <f>IF(VLOOKUP($D521,StagingData!$D:$O,10,FALSE)=""," ",VLOOKUP($D521,StagingData!$D:$O,10,FALSE))</f>
        <v>#N/A</v>
      </c>
      <c r="O521" s="99" t="e">
        <f>IF(VLOOKUP($D521,StagingData!$D:$O,11,FALSE)=""," ",VLOOKUP($D521,StagingData!$D:$O,11,FALSE))</f>
        <v>#N/A</v>
      </c>
      <c r="P521" s="99" t="str">
        <f>IF(VLOOKUP($D521,StagingData!$D:$O,12,FALSE)=""," ",VLOOKUP($D521,StagingData!$D:$O,12,FALSE))</f>
        <v xml:space="preserve"> </v>
      </c>
      <c r="Q521" s="50"/>
    </row>
    <row r="522" spans="2:17" x14ac:dyDescent="0.3">
      <c r="B522" s="3">
        <f>IF(TRIM(D522)&lt;&gt;"",MAX($B$5:B521)+1,"")</f>
        <v>517</v>
      </c>
      <c r="C522" s="84" t="s">
        <v>94</v>
      </c>
      <c r="D522" s="84" t="s">
        <v>98</v>
      </c>
      <c r="E522" s="84" t="s">
        <v>479</v>
      </c>
      <c r="F522" s="84" t="s">
        <v>479</v>
      </c>
      <c r="G522" s="3" t="str">
        <f>IFERROR(VLOOKUP($F522,'Table Names'!A:B,2,FALSE),"")</f>
        <v>Measurement Types by Reference Activity</v>
      </c>
      <c r="H522" s="3" t="str">
        <f>VLOOKUP($D522,StagingData!$D:$O,4,FALSE)</f>
        <v>No</v>
      </c>
      <c r="J522" s="98" t="str">
        <f>IF(VLOOKUP(D522,StagingData!D:O,6,FALSE)=""," ",VLOOKUP(D522,StagingData!D:O,6,FALSE))</f>
        <v xml:space="preserve"> </v>
      </c>
      <c r="K522" s="99" t="str">
        <f>IF(VLOOKUP($D522,StagingData!$D:$O,7,FALSE)=""," ",VLOOKUP($D522,StagingData!$D:$O,7,FALSE))</f>
        <v xml:space="preserve"> </v>
      </c>
      <c r="L522" s="99" t="str">
        <f>IF(VLOOKUP($D522,StagingData!$D:$O,8,FALSE)=""," ",VLOOKUP($D522,StagingData!$D:$O,8,FALSE))</f>
        <v xml:space="preserve"> </v>
      </c>
      <c r="M522" s="99" t="str">
        <f>IF(VLOOKUP($D522,StagingData!$D:$O,9,FALSE)=""," ",VLOOKUP($D522,StagingData!$D:$O,9,FALSE))</f>
        <v xml:space="preserve"> </v>
      </c>
      <c r="N522" s="99" t="e">
        <f>IF(VLOOKUP($D522,StagingData!$D:$O,10,FALSE)=""," ",VLOOKUP($D522,StagingData!$D:$O,10,FALSE))</f>
        <v>#N/A</v>
      </c>
      <c r="O522" s="99" t="e">
        <f>IF(VLOOKUP($D522,StagingData!$D:$O,11,FALSE)=""," ",VLOOKUP($D522,StagingData!$D:$O,11,FALSE))</f>
        <v>#N/A</v>
      </c>
      <c r="P522" s="99" t="str">
        <f>IF(VLOOKUP($D522,StagingData!$D:$O,12,FALSE)=""," ",VLOOKUP($D522,StagingData!$D:$O,12,FALSE))</f>
        <v xml:space="preserve"> </v>
      </c>
      <c r="Q522" s="50"/>
    </row>
    <row r="523" spans="2:17" x14ac:dyDescent="0.3">
      <c r="B523" s="3">
        <f>IF(TRIM(D523)&lt;&gt;"",MAX($B$5:B522)+1,"")</f>
        <v>518</v>
      </c>
      <c r="C523" s="84" t="s">
        <v>94</v>
      </c>
      <c r="D523" s="84" t="s">
        <v>98</v>
      </c>
      <c r="E523" s="84" t="s">
        <v>487</v>
      </c>
      <c r="F523" s="84" t="s">
        <v>487</v>
      </c>
      <c r="G523" s="3" t="str">
        <f>IFERROR(VLOOKUP($F523,'Table Names'!A:B,2,FALSE),"")</f>
        <v>Installation Group</v>
      </c>
      <c r="H523" s="3" t="str">
        <f>VLOOKUP($D523,StagingData!$D:$O,4,FALSE)</f>
        <v>No</v>
      </c>
      <c r="J523" s="98" t="str">
        <f>IF(VLOOKUP(D523,StagingData!D:O,6,FALSE)=""," ",VLOOKUP(D523,StagingData!D:O,6,FALSE))</f>
        <v xml:space="preserve"> </v>
      </c>
      <c r="K523" s="99" t="str">
        <f>IF(VLOOKUP($D523,StagingData!$D:$O,7,FALSE)=""," ",VLOOKUP($D523,StagingData!$D:$O,7,FALSE))</f>
        <v xml:space="preserve"> </v>
      </c>
      <c r="L523" s="99" t="str">
        <f>IF(VLOOKUP($D523,StagingData!$D:$O,8,FALSE)=""," ",VLOOKUP($D523,StagingData!$D:$O,8,FALSE))</f>
        <v xml:space="preserve"> </v>
      </c>
      <c r="M523" s="99" t="str">
        <f>IF(VLOOKUP($D523,StagingData!$D:$O,9,FALSE)=""," ",VLOOKUP($D523,StagingData!$D:$O,9,FALSE))</f>
        <v xml:space="preserve"> </v>
      </c>
      <c r="N523" s="99" t="e">
        <f>IF(VLOOKUP($D523,StagingData!$D:$O,10,FALSE)=""," ",VLOOKUP($D523,StagingData!$D:$O,10,FALSE))</f>
        <v>#N/A</v>
      </c>
      <c r="O523" s="99" t="e">
        <f>IF(VLOOKUP($D523,StagingData!$D:$O,11,FALSE)=""," ",VLOOKUP($D523,StagingData!$D:$O,11,FALSE))</f>
        <v>#N/A</v>
      </c>
      <c r="P523" s="99" t="str">
        <f>IF(VLOOKUP($D523,StagingData!$D:$O,12,FALSE)=""," ",VLOOKUP($D523,StagingData!$D:$O,12,FALSE))</f>
        <v xml:space="preserve"> </v>
      </c>
      <c r="Q523" s="50"/>
    </row>
    <row r="524" spans="2:17" x14ac:dyDescent="0.3">
      <c r="B524" s="3">
        <f>IF(TRIM(D524)&lt;&gt;"",MAX($B$5:B523)+1,"")</f>
        <v>519</v>
      </c>
      <c r="C524" s="84" t="s">
        <v>94</v>
      </c>
      <c r="D524" s="84" t="s">
        <v>98</v>
      </c>
      <c r="E524" s="84" t="s">
        <v>487</v>
      </c>
      <c r="F524" s="84" t="s">
        <v>488</v>
      </c>
      <c r="G524" s="3" t="str">
        <f>IFERROR(VLOOKUP($F524,'Table Names'!A:B,2,FALSE),"")</f>
        <v>Installation</v>
      </c>
      <c r="H524" s="3" t="str">
        <f>VLOOKUP($D524,StagingData!$D:$O,4,FALSE)</f>
        <v>No</v>
      </c>
      <c r="J524" s="98" t="str">
        <f>IF(VLOOKUP(D524,StagingData!D:O,6,FALSE)=""," ",VLOOKUP(D524,StagingData!D:O,6,FALSE))</f>
        <v xml:space="preserve"> </v>
      </c>
      <c r="K524" s="99" t="str">
        <f>IF(VLOOKUP($D524,StagingData!$D:$O,7,FALSE)=""," ",VLOOKUP($D524,StagingData!$D:$O,7,FALSE))</f>
        <v xml:space="preserve"> </v>
      </c>
      <c r="L524" s="99" t="str">
        <f>IF(VLOOKUP($D524,StagingData!$D:$O,8,FALSE)=""," ",VLOOKUP($D524,StagingData!$D:$O,8,FALSE))</f>
        <v xml:space="preserve"> </v>
      </c>
      <c r="M524" s="99" t="str">
        <f>IF(VLOOKUP($D524,StagingData!$D:$O,9,FALSE)=""," ",VLOOKUP($D524,StagingData!$D:$O,9,FALSE))</f>
        <v xml:space="preserve"> </v>
      </c>
      <c r="N524" s="99" t="e">
        <f>IF(VLOOKUP($D524,StagingData!$D:$O,10,FALSE)=""," ",VLOOKUP($D524,StagingData!$D:$O,10,FALSE))</f>
        <v>#N/A</v>
      </c>
      <c r="O524" s="99" t="e">
        <f>IF(VLOOKUP($D524,StagingData!$D:$O,11,FALSE)=""," ",VLOOKUP($D524,StagingData!$D:$O,11,FALSE))</f>
        <v>#N/A</v>
      </c>
      <c r="P524" s="99" t="str">
        <f>IF(VLOOKUP($D524,StagingData!$D:$O,12,FALSE)=""," ",VLOOKUP($D524,StagingData!$D:$O,12,FALSE))</f>
        <v xml:space="preserve"> </v>
      </c>
      <c r="Q524" s="50"/>
    </row>
    <row r="525" spans="2:17" x14ac:dyDescent="0.3">
      <c r="B525" s="3">
        <f>IF(TRIM(D525)&lt;&gt;"",MAX($B$5:B524)+1,"")</f>
        <v>520</v>
      </c>
      <c r="C525" s="84" t="s">
        <v>94</v>
      </c>
      <c r="D525" s="84" t="s">
        <v>98</v>
      </c>
      <c r="E525" s="84" t="s">
        <v>346</v>
      </c>
      <c r="F525" s="84" t="s">
        <v>346</v>
      </c>
      <c r="G525" s="3" t="str">
        <f>IFERROR(VLOOKUP($F525,'Table Names'!A:B,2,FALSE),"")</f>
        <v>Serialized Items</v>
      </c>
      <c r="H525" s="3" t="str">
        <f>VLOOKUP($D525,StagingData!$D:$O,4,FALSE)</f>
        <v>No</v>
      </c>
      <c r="J525" s="98" t="str">
        <f>IF(VLOOKUP(D525,StagingData!D:O,6,FALSE)=""," ",VLOOKUP(D525,StagingData!D:O,6,FALSE))</f>
        <v xml:space="preserve"> </v>
      </c>
      <c r="K525" s="99" t="str">
        <f>IF(VLOOKUP($D525,StagingData!$D:$O,7,FALSE)=""," ",VLOOKUP($D525,StagingData!$D:$O,7,FALSE))</f>
        <v xml:space="preserve"> </v>
      </c>
      <c r="L525" s="99" t="str">
        <f>IF(VLOOKUP($D525,StagingData!$D:$O,8,FALSE)=""," ",VLOOKUP($D525,StagingData!$D:$O,8,FALSE))</f>
        <v xml:space="preserve"> </v>
      </c>
      <c r="M525" s="99" t="str">
        <f>IF(VLOOKUP($D525,StagingData!$D:$O,9,FALSE)=""," ",VLOOKUP($D525,StagingData!$D:$O,9,FALSE))</f>
        <v xml:space="preserve"> </v>
      </c>
      <c r="N525" s="99" t="e">
        <f>IF(VLOOKUP($D525,StagingData!$D:$O,10,FALSE)=""," ",VLOOKUP($D525,StagingData!$D:$O,10,FALSE))</f>
        <v>#N/A</v>
      </c>
      <c r="O525" s="99" t="e">
        <f>IF(VLOOKUP($D525,StagingData!$D:$O,11,FALSE)=""," ",VLOOKUP($D525,StagingData!$D:$O,11,FALSE))</f>
        <v>#N/A</v>
      </c>
      <c r="P525" s="99" t="str">
        <f>IF(VLOOKUP($D525,StagingData!$D:$O,12,FALSE)=""," ",VLOOKUP($D525,StagingData!$D:$O,12,FALSE))</f>
        <v xml:space="preserve"> </v>
      </c>
      <c r="Q525" s="50"/>
    </row>
    <row r="526" spans="2:17" x14ac:dyDescent="0.3">
      <c r="B526" s="3">
        <f>IF(TRIM(D526)&lt;&gt;"",MAX($B$5:B525)+1,"")</f>
        <v>521</v>
      </c>
      <c r="C526" s="84" t="s">
        <v>94</v>
      </c>
      <c r="D526" s="84" t="s">
        <v>98</v>
      </c>
      <c r="E526" s="84" t="s">
        <v>480</v>
      </c>
      <c r="F526" s="84" t="s">
        <v>480</v>
      </c>
      <c r="G526" s="3" t="str">
        <f>IFERROR(VLOOKUP($F526,'Table Names'!A:B,2,FALSE),"")</f>
        <v>Physical Breakdowns</v>
      </c>
      <c r="H526" s="3" t="str">
        <f>VLOOKUP($D526,StagingData!$D:$O,4,FALSE)</f>
        <v>No</v>
      </c>
      <c r="J526" s="98" t="str">
        <f>IF(VLOOKUP(D526,StagingData!D:O,6,FALSE)=""," ",VLOOKUP(D526,StagingData!D:O,6,FALSE))</f>
        <v xml:space="preserve"> </v>
      </c>
      <c r="K526" s="99" t="str">
        <f>IF(VLOOKUP($D526,StagingData!$D:$O,7,FALSE)=""," ",VLOOKUP($D526,StagingData!$D:$O,7,FALSE))</f>
        <v xml:space="preserve"> </v>
      </c>
      <c r="L526" s="99" t="str">
        <f>IF(VLOOKUP($D526,StagingData!$D:$O,8,FALSE)=""," ",VLOOKUP($D526,StagingData!$D:$O,8,FALSE))</f>
        <v xml:space="preserve"> </v>
      </c>
      <c r="M526" s="99" t="str">
        <f>IF(VLOOKUP($D526,StagingData!$D:$O,9,FALSE)=""," ",VLOOKUP($D526,StagingData!$D:$O,9,FALSE))</f>
        <v xml:space="preserve"> </v>
      </c>
      <c r="N526" s="99" t="e">
        <f>IF(VLOOKUP($D526,StagingData!$D:$O,10,FALSE)=""," ",VLOOKUP($D526,StagingData!$D:$O,10,FALSE))</f>
        <v>#N/A</v>
      </c>
      <c r="O526" s="99" t="e">
        <f>IF(VLOOKUP($D526,StagingData!$D:$O,11,FALSE)=""," ",VLOOKUP($D526,StagingData!$D:$O,11,FALSE))</f>
        <v>#N/A</v>
      </c>
      <c r="P526" s="99" t="str">
        <f>IF(VLOOKUP($D526,StagingData!$D:$O,12,FALSE)=""," ",VLOOKUP($D526,StagingData!$D:$O,12,FALSE))</f>
        <v xml:space="preserve"> </v>
      </c>
      <c r="Q526" s="50"/>
    </row>
    <row r="527" spans="2:17" x14ac:dyDescent="0.3">
      <c r="B527" s="3">
        <f>IF(TRIM(D527)&lt;&gt;"",MAX($B$5:B526)+1,"")</f>
        <v>522</v>
      </c>
      <c r="C527" s="84" t="s">
        <v>94</v>
      </c>
      <c r="D527" s="84" t="s">
        <v>98</v>
      </c>
      <c r="E527" s="84" t="s">
        <v>124</v>
      </c>
      <c r="F527" s="84" t="s">
        <v>124</v>
      </c>
      <c r="G527" s="3" t="str">
        <f>IFERROR(VLOOKUP($F527,'Table Names'!A:B,2,FALSE),"")</f>
        <v>Configuration Lines</v>
      </c>
      <c r="H527" s="3" t="str">
        <f>VLOOKUP($D527,StagingData!$D:$O,4,FALSE)</f>
        <v>No</v>
      </c>
      <c r="J527" s="98" t="str">
        <f>IF(VLOOKUP(D527,StagingData!D:O,6,FALSE)=""," ",VLOOKUP(D527,StagingData!D:O,6,FALSE))</f>
        <v xml:space="preserve"> </v>
      </c>
      <c r="K527" s="99" t="str">
        <f>IF(VLOOKUP($D527,StagingData!$D:$O,7,FALSE)=""," ",VLOOKUP($D527,StagingData!$D:$O,7,FALSE))</f>
        <v xml:space="preserve"> </v>
      </c>
      <c r="L527" s="99" t="str">
        <f>IF(VLOOKUP($D527,StagingData!$D:$O,8,FALSE)=""," ",VLOOKUP($D527,StagingData!$D:$O,8,FALSE))</f>
        <v xml:space="preserve"> </v>
      </c>
      <c r="M527" s="99" t="str">
        <f>IF(VLOOKUP($D527,StagingData!$D:$O,9,FALSE)=""," ",VLOOKUP($D527,StagingData!$D:$O,9,FALSE))</f>
        <v xml:space="preserve"> </v>
      </c>
      <c r="N527" s="99" t="e">
        <f>IF(VLOOKUP($D527,StagingData!$D:$O,10,FALSE)=""," ",VLOOKUP($D527,StagingData!$D:$O,10,FALSE))</f>
        <v>#N/A</v>
      </c>
      <c r="O527" s="99" t="e">
        <f>IF(VLOOKUP($D527,StagingData!$D:$O,11,FALSE)=""," ",VLOOKUP($D527,StagingData!$D:$O,11,FALSE))</f>
        <v>#N/A</v>
      </c>
      <c r="P527" s="99" t="str">
        <f>IF(VLOOKUP($D527,StagingData!$D:$O,12,FALSE)=""," ",VLOOKUP($D527,StagingData!$D:$O,12,FALSE))</f>
        <v xml:space="preserve"> </v>
      </c>
      <c r="Q527" s="50"/>
    </row>
    <row r="528" spans="2:17" x14ac:dyDescent="0.3">
      <c r="B528" s="3">
        <f>IF(TRIM(D528)&lt;&gt;"",MAX($B$5:B527)+1,"")</f>
        <v>523</v>
      </c>
      <c r="C528" s="84" t="s">
        <v>94</v>
      </c>
      <c r="D528" s="84" t="s">
        <v>98</v>
      </c>
      <c r="E528" s="84" t="s">
        <v>124</v>
      </c>
      <c r="F528" s="84" t="s">
        <v>366</v>
      </c>
      <c r="G528" s="3" t="str">
        <f>IFERROR(VLOOKUP($F528,'Table Names'!A:B,2,FALSE),"")</f>
        <v>Fixed Price Terms</v>
      </c>
      <c r="H528" s="3" t="str">
        <f>VLOOKUP($D528,StagingData!$D:$O,4,FALSE)</f>
        <v>No</v>
      </c>
      <c r="J528" s="98" t="str">
        <f>IF(VLOOKUP(D528,StagingData!D:O,6,FALSE)=""," ",VLOOKUP(D528,StagingData!D:O,6,FALSE))</f>
        <v xml:space="preserve"> </v>
      </c>
      <c r="K528" s="99" t="str">
        <f>IF(VLOOKUP($D528,StagingData!$D:$O,7,FALSE)=""," ",VLOOKUP($D528,StagingData!$D:$O,7,FALSE))</f>
        <v xml:space="preserve"> </v>
      </c>
      <c r="L528" s="99" t="str">
        <f>IF(VLOOKUP($D528,StagingData!$D:$O,8,FALSE)=""," ",VLOOKUP($D528,StagingData!$D:$O,8,FALSE))</f>
        <v xml:space="preserve"> </v>
      </c>
      <c r="M528" s="99" t="str">
        <f>IF(VLOOKUP($D528,StagingData!$D:$O,9,FALSE)=""," ",VLOOKUP($D528,StagingData!$D:$O,9,FALSE))</f>
        <v xml:space="preserve"> </v>
      </c>
      <c r="N528" s="99" t="e">
        <f>IF(VLOOKUP($D528,StagingData!$D:$O,10,FALSE)=""," ",VLOOKUP($D528,StagingData!$D:$O,10,FALSE))</f>
        <v>#N/A</v>
      </c>
      <c r="O528" s="99" t="e">
        <f>IF(VLOOKUP($D528,StagingData!$D:$O,11,FALSE)=""," ",VLOOKUP($D528,StagingData!$D:$O,11,FALSE))</f>
        <v>#N/A</v>
      </c>
      <c r="P528" s="99" t="str">
        <f>IF(VLOOKUP($D528,StagingData!$D:$O,12,FALSE)=""," ",VLOOKUP($D528,StagingData!$D:$O,12,FALSE))</f>
        <v xml:space="preserve"> </v>
      </c>
      <c r="Q528" s="50"/>
    </row>
    <row r="529" spans="2:17" x14ac:dyDescent="0.3">
      <c r="B529" s="3">
        <f>IF(TRIM(D529)&lt;&gt;"",MAX($B$5:B528)+1,"")</f>
        <v>524</v>
      </c>
      <c r="C529" s="84" t="s">
        <v>94</v>
      </c>
      <c r="D529" s="84" t="s">
        <v>98</v>
      </c>
      <c r="E529" s="84" t="s">
        <v>142</v>
      </c>
      <c r="F529" s="84" t="s">
        <v>142</v>
      </c>
      <c r="G529" s="3" t="str">
        <f>IFERROR(VLOOKUP($F529,'Table Names'!A:B,2,FALSE),"")</f>
        <v>Coverage Terms</v>
      </c>
      <c r="H529" s="3" t="str">
        <f>VLOOKUP($D529,StagingData!$D:$O,4,FALSE)</f>
        <v>No</v>
      </c>
      <c r="J529" s="98" t="str">
        <f>IF(VLOOKUP(D529,StagingData!D:O,6,FALSE)=""," ",VLOOKUP(D529,StagingData!D:O,6,FALSE))</f>
        <v xml:space="preserve"> </v>
      </c>
      <c r="K529" s="99" t="str">
        <f>IF(VLOOKUP($D529,StagingData!$D:$O,7,FALSE)=""," ",VLOOKUP($D529,StagingData!$D:$O,7,FALSE))</f>
        <v xml:space="preserve"> </v>
      </c>
      <c r="L529" s="99" t="str">
        <f>IF(VLOOKUP($D529,StagingData!$D:$O,8,FALSE)=""," ",VLOOKUP($D529,StagingData!$D:$O,8,FALSE))</f>
        <v xml:space="preserve"> </v>
      </c>
      <c r="M529" s="99" t="str">
        <f>IF(VLOOKUP($D529,StagingData!$D:$O,9,FALSE)=""," ",VLOOKUP($D529,StagingData!$D:$O,9,FALSE))</f>
        <v xml:space="preserve"> </v>
      </c>
      <c r="N529" s="99" t="e">
        <f>IF(VLOOKUP($D529,StagingData!$D:$O,10,FALSE)=""," ",VLOOKUP($D529,StagingData!$D:$O,10,FALSE))</f>
        <v>#N/A</v>
      </c>
      <c r="O529" s="99" t="e">
        <f>IF(VLOOKUP($D529,StagingData!$D:$O,11,FALSE)=""," ",VLOOKUP($D529,StagingData!$D:$O,11,FALSE))</f>
        <v>#N/A</v>
      </c>
      <c r="P529" s="99" t="str">
        <f>IF(VLOOKUP($D529,StagingData!$D:$O,12,FALSE)=""," ",VLOOKUP($D529,StagingData!$D:$O,12,FALSE))</f>
        <v xml:space="preserve"> </v>
      </c>
      <c r="Q529" s="50"/>
    </row>
    <row r="530" spans="2:17" x14ac:dyDescent="0.3">
      <c r="B530" s="3">
        <f>IF(TRIM(D530)&lt;&gt;"",MAX($B$5:B529)+1,"")</f>
        <v>525</v>
      </c>
      <c r="C530" s="84" t="s">
        <v>94</v>
      </c>
      <c r="D530" s="84" t="s">
        <v>98</v>
      </c>
      <c r="E530" s="84" t="s">
        <v>142</v>
      </c>
      <c r="F530" s="84" t="s">
        <v>389</v>
      </c>
      <c r="G530" s="3" t="str">
        <f>IFERROR(VLOOKUP($F530,'Table Names'!A:B,2,FALSE),"")</f>
        <v>Traveling Terms</v>
      </c>
      <c r="H530" s="3" t="str">
        <f>VLOOKUP($D530,StagingData!$D:$O,4,FALSE)</f>
        <v>No</v>
      </c>
      <c r="J530" s="98" t="str">
        <f>IF(VLOOKUP(D530,StagingData!D:O,6,FALSE)=""," ",VLOOKUP(D530,StagingData!D:O,6,FALSE))</f>
        <v xml:space="preserve"> </v>
      </c>
      <c r="K530" s="99" t="str">
        <f>IF(VLOOKUP($D530,StagingData!$D:$O,7,FALSE)=""," ",VLOOKUP($D530,StagingData!$D:$O,7,FALSE))</f>
        <v xml:space="preserve"> </v>
      </c>
      <c r="L530" s="99" t="str">
        <f>IF(VLOOKUP($D530,StagingData!$D:$O,8,FALSE)=""," ",VLOOKUP($D530,StagingData!$D:$O,8,FALSE))</f>
        <v xml:space="preserve"> </v>
      </c>
      <c r="M530" s="99" t="str">
        <f>IF(VLOOKUP($D530,StagingData!$D:$O,9,FALSE)=""," ",VLOOKUP($D530,StagingData!$D:$O,9,FALSE))</f>
        <v xml:space="preserve"> </v>
      </c>
      <c r="N530" s="99" t="e">
        <f>IF(VLOOKUP($D530,StagingData!$D:$O,10,FALSE)=""," ",VLOOKUP($D530,StagingData!$D:$O,10,FALSE))</f>
        <v>#N/A</v>
      </c>
      <c r="O530" s="99" t="e">
        <f>IF(VLOOKUP($D530,StagingData!$D:$O,11,FALSE)=""," ",VLOOKUP($D530,StagingData!$D:$O,11,FALSE))</f>
        <v>#N/A</v>
      </c>
      <c r="P530" s="99" t="str">
        <f>IF(VLOOKUP($D530,StagingData!$D:$O,12,FALSE)=""," ",VLOOKUP($D530,StagingData!$D:$O,12,FALSE))</f>
        <v xml:space="preserve"> </v>
      </c>
      <c r="Q530" s="50"/>
    </row>
    <row r="531" spans="2:17" x14ac:dyDescent="0.3">
      <c r="B531" s="3">
        <f>IF(TRIM(D531)&lt;&gt;"",MAX($B$5:B530)+1,"")</f>
        <v>526</v>
      </c>
      <c r="C531" s="84" t="s">
        <v>94</v>
      </c>
      <c r="D531" s="84" t="s">
        <v>98</v>
      </c>
      <c r="E531" s="84" t="s">
        <v>142</v>
      </c>
      <c r="F531" s="84" t="s">
        <v>390</v>
      </c>
      <c r="G531" s="3" t="str">
        <f>IFERROR(VLOOKUP($F531,'Table Names'!A:B,2,FALSE),"")</f>
        <v>Material Terms</v>
      </c>
      <c r="H531" s="3" t="str">
        <f>VLOOKUP($D531,StagingData!$D:$O,4,FALSE)</f>
        <v>No</v>
      </c>
      <c r="J531" s="98" t="str">
        <f>IF(VLOOKUP(D531,StagingData!D:O,6,FALSE)=""," ",VLOOKUP(D531,StagingData!D:O,6,FALSE))</f>
        <v xml:space="preserve"> </v>
      </c>
      <c r="K531" s="99" t="str">
        <f>IF(VLOOKUP($D531,StagingData!$D:$O,7,FALSE)=""," ",VLOOKUP($D531,StagingData!$D:$O,7,FALSE))</f>
        <v xml:space="preserve"> </v>
      </c>
      <c r="L531" s="99" t="str">
        <f>IF(VLOOKUP($D531,StagingData!$D:$O,8,FALSE)=""," ",VLOOKUP($D531,StagingData!$D:$O,8,FALSE))</f>
        <v xml:space="preserve"> </v>
      </c>
      <c r="M531" s="99" t="str">
        <f>IF(VLOOKUP($D531,StagingData!$D:$O,9,FALSE)=""," ",VLOOKUP($D531,StagingData!$D:$O,9,FALSE))</f>
        <v xml:space="preserve"> </v>
      </c>
      <c r="N531" s="99" t="e">
        <f>IF(VLOOKUP($D531,StagingData!$D:$O,10,FALSE)=""," ",VLOOKUP($D531,StagingData!$D:$O,10,FALSE))</f>
        <v>#N/A</v>
      </c>
      <c r="O531" s="99" t="e">
        <f>IF(VLOOKUP($D531,StagingData!$D:$O,11,FALSE)=""," ",VLOOKUP($D531,StagingData!$D:$O,11,FALSE))</f>
        <v>#N/A</v>
      </c>
      <c r="P531" s="99" t="str">
        <f>IF(VLOOKUP($D531,StagingData!$D:$O,12,FALSE)=""," ",VLOOKUP($D531,StagingData!$D:$O,12,FALSE))</f>
        <v xml:space="preserve"> </v>
      </c>
      <c r="Q531" s="50"/>
    </row>
    <row r="532" spans="2:17" x14ac:dyDescent="0.3">
      <c r="B532" s="3">
        <f>IF(TRIM(D532)&lt;&gt;"",MAX($B$5:B531)+1,"")</f>
        <v>527</v>
      </c>
      <c r="C532" s="84" t="s">
        <v>94</v>
      </c>
      <c r="D532" s="84" t="s">
        <v>98</v>
      </c>
      <c r="E532" s="84" t="s">
        <v>142</v>
      </c>
      <c r="F532" s="84" t="s">
        <v>391</v>
      </c>
      <c r="G532" s="3" t="str">
        <f>IFERROR(VLOOKUP($F532,'Table Names'!A:B,2,FALSE),"")</f>
        <v>Labor Terms</v>
      </c>
      <c r="H532" s="3" t="str">
        <f>VLOOKUP($D532,StagingData!$D:$O,4,FALSE)</f>
        <v>No</v>
      </c>
      <c r="J532" s="98" t="str">
        <f>IF(VLOOKUP(D532,StagingData!D:O,6,FALSE)=""," ",VLOOKUP(D532,StagingData!D:O,6,FALSE))</f>
        <v xml:space="preserve"> </v>
      </c>
      <c r="K532" s="99" t="str">
        <f>IF(VLOOKUP($D532,StagingData!$D:$O,7,FALSE)=""," ",VLOOKUP($D532,StagingData!$D:$O,7,FALSE))</f>
        <v xml:space="preserve"> </v>
      </c>
      <c r="L532" s="99" t="str">
        <f>IF(VLOOKUP($D532,StagingData!$D:$O,8,FALSE)=""," ",VLOOKUP($D532,StagingData!$D:$O,8,FALSE))</f>
        <v xml:space="preserve"> </v>
      </c>
      <c r="M532" s="99" t="str">
        <f>IF(VLOOKUP($D532,StagingData!$D:$O,9,FALSE)=""," ",VLOOKUP($D532,StagingData!$D:$O,9,FALSE))</f>
        <v xml:space="preserve"> </v>
      </c>
      <c r="N532" s="99" t="e">
        <f>IF(VLOOKUP($D532,StagingData!$D:$O,10,FALSE)=""," ",VLOOKUP($D532,StagingData!$D:$O,10,FALSE))</f>
        <v>#N/A</v>
      </c>
      <c r="O532" s="99" t="e">
        <f>IF(VLOOKUP($D532,StagingData!$D:$O,11,FALSE)=""," ",VLOOKUP($D532,StagingData!$D:$O,11,FALSE))</f>
        <v>#N/A</v>
      </c>
      <c r="P532" s="99" t="str">
        <f>IF(VLOOKUP($D532,StagingData!$D:$O,12,FALSE)=""," ",VLOOKUP($D532,StagingData!$D:$O,12,FALSE))</f>
        <v xml:space="preserve"> </v>
      </c>
      <c r="Q532" s="50"/>
    </row>
    <row r="533" spans="2:17" x14ac:dyDescent="0.3">
      <c r="B533" s="3">
        <f>IF(TRIM(D533)&lt;&gt;"",MAX($B$5:B532)+1,"")</f>
        <v>528</v>
      </c>
      <c r="C533" s="84" t="s">
        <v>94</v>
      </c>
      <c r="D533" s="84" t="s">
        <v>98</v>
      </c>
      <c r="E533" s="84" t="s">
        <v>142</v>
      </c>
      <c r="F533" s="84" t="s">
        <v>392</v>
      </c>
      <c r="G533" s="3" t="str">
        <f>IFERROR(VLOOKUP($F533,'Table Names'!A:B,2,FALSE),"")</f>
        <v>Helpdesk Terms</v>
      </c>
      <c r="H533" s="3" t="str">
        <f>VLOOKUP($D533,StagingData!$D:$O,4,FALSE)</f>
        <v>No</v>
      </c>
      <c r="J533" s="98" t="str">
        <f>IF(VLOOKUP(D533,StagingData!D:O,6,FALSE)=""," ",VLOOKUP(D533,StagingData!D:O,6,FALSE))</f>
        <v xml:space="preserve"> </v>
      </c>
      <c r="K533" s="99" t="str">
        <f>IF(VLOOKUP($D533,StagingData!$D:$O,7,FALSE)=""," ",VLOOKUP($D533,StagingData!$D:$O,7,FALSE))</f>
        <v xml:space="preserve"> </v>
      </c>
      <c r="L533" s="99" t="str">
        <f>IF(VLOOKUP($D533,StagingData!$D:$O,8,FALSE)=""," ",VLOOKUP($D533,StagingData!$D:$O,8,FALSE))</f>
        <v xml:space="preserve"> </v>
      </c>
      <c r="M533" s="99" t="str">
        <f>IF(VLOOKUP($D533,StagingData!$D:$O,9,FALSE)=""," ",VLOOKUP($D533,StagingData!$D:$O,9,FALSE))</f>
        <v xml:space="preserve"> </v>
      </c>
      <c r="N533" s="99" t="e">
        <f>IF(VLOOKUP($D533,StagingData!$D:$O,10,FALSE)=""," ",VLOOKUP($D533,StagingData!$D:$O,10,FALSE))</f>
        <v>#N/A</v>
      </c>
      <c r="O533" s="99" t="e">
        <f>IF(VLOOKUP($D533,StagingData!$D:$O,11,FALSE)=""," ",VLOOKUP($D533,StagingData!$D:$O,11,FALSE))</f>
        <v>#N/A</v>
      </c>
      <c r="P533" s="99" t="str">
        <f>IF(VLOOKUP($D533,StagingData!$D:$O,12,FALSE)=""," ",VLOOKUP($D533,StagingData!$D:$O,12,FALSE))</f>
        <v xml:space="preserve"> </v>
      </c>
      <c r="Q533" s="50"/>
    </row>
    <row r="534" spans="2:17" x14ac:dyDescent="0.3">
      <c r="B534" s="3">
        <f>IF(TRIM(D534)&lt;&gt;"",MAX($B$5:B533)+1,"")</f>
        <v>529</v>
      </c>
      <c r="C534" s="84" t="s">
        <v>94</v>
      </c>
      <c r="D534" s="84" t="s">
        <v>98</v>
      </c>
      <c r="E534" s="84" t="s">
        <v>142</v>
      </c>
      <c r="F534" s="84" t="s">
        <v>393</v>
      </c>
      <c r="G534" s="3" t="str">
        <f>IFERROR(VLOOKUP($F534,'Table Names'!A:B,2,FALSE),"")</f>
        <v>Other Terms</v>
      </c>
      <c r="H534" s="3" t="str">
        <f>VLOOKUP($D534,StagingData!$D:$O,4,FALSE)</f>
        <v>No</v>
      </c>
      <c r="J534" s="98" t="str">
        <f>IF(VLOOKUP(D534,StagingData!D:O,6,FALSE)=""," ",VLOOKUP(D534,StagingData!D:O,6,FALSE))</f>
        <v xml:space="preserve"> </v>
      </c>
      <c r="K534" s="99" t="str">
        <f>IF(VLOOKUP($D534,StagingData!$D:$O,7,FALSE)=""," ",VLOOKUP($D534,StagingData!$D:$O,7,FALSE))</f>
        <v xml:space="preserve"> </v>
      </c>
      <c r="L534" s="99" t="str">
        <f>IF(VLOOKUP($D534,StagingData!$D:$O,8,FALSE)=""," ",VLOOKUP($D534,StagingData!$D:$O,8,FALSE))</f>
        <v xml:space="preserve"> </v>
      </c>
      <c r="M534" s="99" t="str">
        <f>IF(VLOOKUP($D534,StagingData!$D:$O,9,FALSE)=""," ",VLOOKUP($D534,StagingData!$D:$O,9,FALSE))</f>
        <v xml:space="preserve"> </v>
      </c>
      <c r="N534" s="99" t="e">
        <f>IF(VLOOKUP($D534,StagingData!$D:$O,10,FALSE)=""," ",VLOOKUP($D534,StagingData!$D:$O,10,FALSE))</f>
        <v>#N/A</v>
      </c>
      <c r="O534" s="99" t="e">
        <f>IF(VLOOKUP($D534,StagingData!$D:$O,11,FALSE)=""," ",VLOOKUP($D534,StagingData!$D:$O,11,FALSE))</f>
        <v>#N/A</v>
      </c>
      <c r="P534" s="99" t="str">
        <f>IF(VLOOKUP($D534,StagingData!$D:$O,12,FALSE)=""," ",VLOOKUP($D534,StagingData!$D:$O,12,FALSE))</f>
        <v xml:space="preserve"> </v>
      </c>
      <c r="Q534" s="50"/>
    </row>
    <row r="535" spans="2:17" x14ac:dyDescent="0.3">
      <c r="B535" s="3">
        <f>IF(TRIM(D535)&lt;&gt;"",MAX($B$5:B534)+1,"")</f>
        <v>530</v>
      </c>
      <c r="C535" s="84" t="s">
        <v>94</v>
      </c>
      <c r="D535" s="84" t="s">
        <v>98</v>
      </c>
      <c r="E535" s="84" t="s">
        <v>477</v>
      </c>
      <c r="F535" s="84" t="s">
        <v>477</v>
      </c>
      <c r="G535" s="3" t="str">
        <f>IFERROR(VLOOKUP($F535,'Table Names'!A:B,2,FALSE),"")</f>
        <v>Measurement Units</v>
      </c>
      <c r="H535" s="3" t="str">
        <f>VLOOKUP($D535,StagingData!$D:$O,4,FALSE)</f>
        <v>No</v>
      </c>
      <c r="J535" s="98" t="str">
        <f>IF(VLOOKUP(D535,StagingData!D:O,6,FALSE)=""," ",VLOOKUP(D535,StagingData!D:O,6,FALSE))</f>
        <v xml:space="preserve"> </v>
      </c>
      <c r="K535" s="99" t="str">
        <f>IF(VLOOKUP($D535,StagingData!$D:$O,7,FALSE)=""," ",VLOOKUP($D535,StagingData!$D:$O,7,FALSE))</f>
        <v xml:space="preserve"> </v>
      </c>
      <c r="L535" s="99" t="str">
        <f>IF(VLOOKUP($D535,StagingData!$D:$O,8,FALSE)=""," ",VLOOKUP($D535,StagingData!$D:$O,8,FALSE))</f>
        <v xml:space="preserve"> </v>
      </c>
      <c r="M535" s="99" t="str">
        <f>IF(VLOOKUP($D535,StagingData!$D:$O,9,FALSE)=""," ",VLOOKUP($D535,StagingData!$D:$O,9,FALSE))</f>
        <v xml:space="preserve"> </v>
      </c>
      <c r="N535" s="99" t="e">
        <f>IF(VLOOKUP($D535,StagingData!$D:$O,10,FALSE)=""," ",VLOOKUP($D535,StagingData!$D:$O,10,FALSE))</f>
        <v>#N/A</v>
      </c>
      <c r="O535" s="99" t="e">
        <f>IF(VLOOKUP($D535,StagingData!$D:$O,11,FALSE)=""," ",VLOOKUP($D535,StagingData!$D:$O,11,FALSE))</f>
        <v>#N/A</v>
      </c>
      <c r="P535" s="99" t="str">
        <f>IF(VLOOKUP($D535,StagingData!$D:$O,12,FALSE)=""," ",VLOOKUP($D535,StagingData!$D:$O,12,FALSE))</f>
        <v xml:space="preserve"> </v>
      </c>
      <c r="Q535" s="50"/>
    </row>
    <row r="536" spans="2:17" x14ac:dyDescent="0.3">
      <c r="B536" s="3">
        <f>IF(TRIM(D536)&lt;&gt;"",MAX($B$5:B535)+1,"")</f>
        <v>531</v>
      </c>
      <c r="C536" s="84" t="s">
        <v>94</v>
      </c>
      <c r="D536" s="84" t="s">
        <v>98</v>
      </c>
      <c r="E536" s="84" t="s">
        <v>478</v>
      </c>
      <c r="F536" s="84" t="s">
        <v>478</v>
      </c>
      <c r="G536" s="3" t="str">
        <f>IFERROR(VLOOKUP($F536,'Table Names'!A:B,2,FALSE),"")</f>
        <v>Measurement Types</v>
      </c>
      <c r="H536" s="3" t="str">
        <f>VLOOKUP($D536,StagingData!$D:$O,4,FALSE)</f>
        <v>No</v>
      </c>
      <c r="J536" s="98" t="str">
        <f>IF(VLOOKUP(D536,StagingData!D:O,6,FALSE)=""," ",VLOOKUP(D536,StagingData!D:O,6,FALSE))</f>
        <v xml:space="preserve"> </v>
      </c>
      <c r="K536" s="99" t="str">
        <f>IF(VLOOKUP($D536,StagingData!$D:$O,7,FALSE)=""," ",VLOOKUP($D536,StagingData!$D:$O,7,FALSE))</f>
        <v xml:space="preserve"> </v>
      </c>
      <c r="L536" s="99" t="str">
        <f>IF(VLOOKUP($D536,StagingData!$D:$O,8,FALSE)=""," ",VLOOKUP($D536,StagingData!$D:$O,8,FALSE))</f>
        <v xml:space="preserve"> </v>
      </c>
      <c r="M536" s="99" t="str">
        <f>IF(VLOOKUP($D536,StagingData!$D:$O,9,FALSE)=""," ",VLOOKUP($D536,StagingData!$D:$O,9,FALSE))</f>
        <v xml:space="preserve"> </v>
      </c>
      <c r="N536" s="99" t="e">
        <f>IF(VLOOKUP($D536,StagingData!$D:$O,10,FALSE)=""," ",VLOOKUP($D536,StagingData!$D:$O,10,FALSE))</f>
        <v>#N/A</v>
      </c>
      <c r="O536" s="99" t="e">
        <f>IF(VLOOKUP($D536,StagingData!$D:$O,11,FALSE)=""," ",VLOOKUP($D536,StagingData!$D:$O,11,FALSE))</f>
        <v>#N/A</v>
      </c>
      <c r="P536" s="99" t="str">
        <f>IF(VLOOKUP($D536,StagingData!$D:$O,12,FALSE)=""," ",VLOOKUP($D536,StagingData!$D:$O,12,FALSE))</f>
        <v xml:space="preserve"> </v>
      </c>
      <c r="Q536" s="50"/>
    </row>
    <row r="537" spans="2:17" x14ac:dyDescent="0.3">
      <c r="B537" s="3">
        <f>IF(TRIM(D537)&lt;&gt;"",MAX($B$5:B536)+1,"")</f>
        <v>532</v>
      </c>
      <c r="C537" s="84" t="s">
        <v>94</v>
      </c>
      <c r="D537" s="84" t="s">
        <v>98</v>
      </c>
      <c r="E537" s="84" t="s">
        <v>318</v>
      </c>
      <c r="F537" s="84" t="s">
        <v>329</v>
      </c>
      <c r="G537" s="3" t="str">
        <f>IFERROR(VLOOKUP($F537,'Table Names'!A:B,2,FALSE),"")</f>
        <v>Items - Service</v>
      </c>
      <c r="H537" s="3" t="str">
        <f>VLOOKUP($D537,StagingData!$D:$O,4,FALSE)</f>
        <v>No</v>
      </c>
      <c r="J537" s="98" t="str">
        <f>IF(VLOOKUP(D537,StagingData!D:O,6,FALSE)=""," ",VLOOKUP(D537,StagingData!D:O,6,FALSE))</f>
        <v xml:space="preserve"> </v>
      </c>
      <c r="K537" s="99" t="str">
        <f>IF(VLOOKUP($D537,StagingData!$D:$O,7,FALSE)=""," ",VLOOKUP($D537,StagingData!$D:$O,7,FALSE))</f>
        <v xml:space="preserve"> </v>
      </c>
      <c r="L537" s="99" t="str">
        <f>IF(VLOOKUP($D537,StagingData!$D:$O,8,FALSE)=""," ",VLOOKUP($D537,StagingData!$D:$O,8,FALSE))</f>
        <v xml:space="preserve"> </v>
      </c>
      <c r="M537" s="99" t="str">
        <f>IF(VLOOKUP($D537,StagingData!$D:$O,9,FALSE)=""," ",VLOOKUP($D537,StagingData!$D:$O,9,FALSE))</f>
        <v xml:space="preserve"> </v>
      </c>
      <c r="N537" s="99" t="e">
        <f>IF(VLOOKUP($D537,StagingData!$D:$O,10,FALSE)=""," ",VLOOKUP($D537,StagingData!$D:$O,10,FALSE))</f>
        <v>#N/A</v>
      </c>
      <c r="O537" s="99" t="e">
        <f>IF(VLOOKUP($D537,StagingData!$D:$O,11,FALSE)=""," ",VLOOKUP($D537,StagingData!$D:$O,11,FALSE))</f>
        <v>#N/A</v>
      </c>
      <c r="P537" s="99" t="str">
        <f>IF(VLOOKUP($D537,StagingData!$D:$O,12,FALSE)=""," ",VLOOKUP($D537,StagingData!$D:$O,12,FALSE))</f>
        <v xml:space="preserve"> </v>
      </c>
      <c r="Q537" s="50"/>
    </row>
    <row r="538" spans="2:17" x14ac:dyDescent="0.3">
      <c r="B538" s="3">
        <f>IF(TRIM(D538)&lt;&gt;"",MAX($B$5:B537)+1,"")</f>
        <v>533</v>
      </c>
      <c r="C538" s="84" t="s">
        <v>94</v>
      </c>
      <c r="D538" s="84" t="s">
        <v>98</v>
      </c>
      <c r="E538" s="84" t="s">
        <v>353</v>
      </c>
      <c r="F538" s="84" t="s">
        <v>359</v>
      </c>
      <c r="G538" s="3" t="str">
        <f>IFERROR(VLOOKUP($F538,'Table Names'!A:B,2,FALSE),"")</f>
        <v>Items - Service by Service Office or Site</v>
      </c>
      <c r="H538" s="3" t="str">
        <f>VLOOKUP($D538,StagingData!$D:$O,4,FALSE)</f>
        <v>No</v>
      </c>
      <c r="J538" s="98" t="str">
        <f>IF(VLOOKUP(D538,StagingData!D:O,6,FALSE)=""," ",VLOOKUP(D538,StagingData!D:O,6,FALSE))</f>
        <v xml:space="preserve"> </v>
      </c>
      <c r="K538" s="99" t="str">
        <f>IF(VLOOKUP($D538,StagingData!$D:$O,7,FALSE)=""," ",VLOOKUP($D538,StagingData!$D:$O,7,FALSE))</f>
        <v xml:space="preserve"> </v>
      </c>
      <c r="L538" s="99" t="str">
        <f>IF(VLOOKUP($D538,StagingData!$D:$O,8,FALSE)=""," ",VLOOKUP($D538,StagingData!$D:$O,8,FALSE))</f>
        <v xml:space="preserve"> </v>
      </c>
      <c r="M538" s="99" t="str">
        <f>IF(VLOOKUP($D538,StagingData!$D:$O,9,FALSE)=""," ",VLOOKUP($D538,StagingData!$D:$O,9,FALSE))</f>
        <v xml:space="preserve"> </v>
      </c>
      <c r="N538" s="99" t="e">
        <f>IF(VLOOKUP($D538,StagingData!$D:$O,10,FALSE)=""," ",VLOOKUP($D538,StagingData!$D:$O,10,FALSE))</f>
        <v>#N/A</v>
      </c>
      <c r="O538" s="99" t="e">
        <f>IF(VLOOKUP($D538,StagingData!$D:$O,11,FALSE)=""," ",VLOOKUP($D538,StagingData!$D:$O,11,FALSE))</f>
        <v>#N/A</v>
      </c>
      <c r="P538" s="99" t="str">
        <f>IF(VLOOKUP($D538,StagingData!$D:$O,12,FALSE)=""," ",VLOOKUP($D538,StagingData!$D:$O,12,FALSE))</f>
        <v xml:space="preserve"> </v>
      </c>
      <c r="Q538" s="50"/>
    </row>
    <row r="539" spans="2:17" x14ac:dyDescent="0.3">
      <c r="B539" s="3">
        <f>IF(TRIM(D539)&lt;&gt;"",MAX($B$5:B538)+1,"")</f>
        <v>534</v>
      </c>
      <c r="C539" s="84" t="s">
        <v>94</v>
      </c>
      <c r="D539" s="84" t="s">
        <v>98</v>
      </c>
      <c r="E539" s="84" t="s">
        <v>398</v>
      </c>
      <c r="F539" s="84" t="s">
        <v>398</v>
      </c>
      <c r="G539" s="3" t="str">
        <f>IFERROR(VLOOKUP($F539,'Table Names'!A:B,2,FALSE),"")</f>
        <v>Service Orders</v>
      </c>
      <c r="H539" s="3" t="str">
        <f>VLOOKUP($D539,StagingData!$D:$O,4,FALSE)</f>
        <v>No</v>
      </c>
      <c r="J539" s="98" t="str">
        <f>IF(VLOOKUP(D539,StagingData!D:O,6,FALSE)=""," ",VLOOKUP(D539,StagingData!D:O,6,FALSE))</f>
        <v xml:space="preserve"> </v>
      </c>
      <c r="K539" s="99" t="str">
        <f>IF(VLOOKUP($D539,StagingData!$D:$O,7,FALSE)=""," ",VLOOKUP($D539,StagingData!$D:$O,7,FALSE))</f>
        <v xml:space="preserve"> </v>
      </c>
      <c r="L539" s="99" t="str">
        <f>IF(VLOOKUP($D539,StagingData!$D:$O,8,FALSE)=""," ",VLOOKUP($D539,StagingData!$D:$O,8,FALSE))</f>
        <v xml:space="preserve"> </v>
      </c>
      <c r="M539" s="99" t="str">
        <f>IF(VLOOKUP($D539,StagingData!$D:$O,9,FALSE)=""," ",VLOOKUP($D539,StagingData!$D:$O,9,FALSE))</f>
        <v xml:space="preserve"> </v>
      </c>
      <c r="N539" s="99" t="e">
        <f>IF(VLOOKUP($D539,StagingData!$D:$O,10,FALSE)=""," ",VLOOKUP($D539,StagingData!$D:$O,10,FALSE))</f>
        <v>#N/A</v>
      </c>
      <c r="O539" s="99" t="e">
        <f>IF(VLOOKUP($D539,StagingData!$D:$O,11,FALSE)=""," ",VLOOKUP($D539,StagingData!$D:$O,11,FALSE))</f>
        <v>#N/A</v>
      </c>
      <c r="P539" s="99" t="str">
        <f>IF(VLOOKUP($D539,StagingData!$D:$O,12,FALSE)=""," ",VLOOKUP($D539,StagingData!$D:$O,12,FALSE))</f>
        <v xml:space="preserve"> </v>
      </c>
      <c r="Q539" s="50"/>
    </row>
    <row r="540" spans="2:17" x14ac:dyDescent="0.3">
      <c r="B540" s="3">
        <f>IF(TRIM(D540)&lt;&gt;"",MAX($B$5:B539)+1,"")</f>
        <v>535</v>
      </c>
      <c r="C540" s="84" t="s">
        <v>94</v>
      </c>
      <c r="D540" s="84" t="s">
        <v>98</v>
      </c>
      <c r="E540" s="84" t="s">
        <v>394</v>
      </c>
      <c r="F540" s="84" t="s">
        <v>394</v>
      </c>
      <c r="G540" s="3" t="str">
        <f>IFERROR(VLOOKUP($F540,'Table Names'!A:B,2,FALSE),"")</f>
        <v>Service Order Activities</v>
      </c>
      <c r="H540" s="3" t="str">
        <f>VLOOKUP($D540,StagingData!$D:$O,4,FALSE)</f>
        <v>No</v>
      </c>
      <c r="J540" s="98" t="str">
        <f>IF(VLOOKUP(D540,StagingData!D:O,6,FALSE)=""," ",VLOOKUP(D540,StagingData!D:O,6,FALSE))</f>
        <v xml:space="preserve"> </v>
      </c>
      <c r="K540" s="99" t="str">
        <f>IF(VLOOKUP($D540,StagingData!$D:$O,7,FALSE)=""," ",VLOOKUP($D540,StagingData!$D:$O,7,FALSE))</f>
        <v xml:space="preserve"> </v>
      </c>
      <c r="L540" s="99" t="str">
        <f>IF(VLOOKUP($D540,StagingData!$D:$O,8,FALSE)=""," ",VLOOKUP($D540,StagingData!$D:$O,8,FALSE))</f>
        <v xml:space="preserve"> </v>
      </c>
      <c r="M540" s="99" t="str">
        <f>IF(VLOOKUP($D540,StagingData!$D:$O,9,FALSE)=""," ",VLOOKUP($D540,StagingData!$D:$O,9,FALSE))</f>
        <v xml:space="preserve"> </v>
      </c>
      <c r="N540" s="99" t="e">
        <f>IF(VLOOKUP($D540,StagingData!$D:$O,10,FALSE)=""," ",VLOOKUP($D540,StagingData!$D:$O,10,FALSE))</f>
        <v>#N/A</v>
      </c>
      <c r="O540" s="99" t="e">
        <f>IF(VLOOKUP($D540,StagingData!$D:$O,11,FALSE)=""," ",VLOOKUP($D540,StagingData!$D:$O,11,FALSE))</f>
        <v>#N/A</v>
      </c>
      <c r="P540" s="99" t="str">
        <f>IF(VLOOKUP($D540,StagingData!$D:$O,12,FALSE)=""," ",VLOOKUP($D540,StagingData!$D:$O,12,FALSE))</f>
        <v xml:space="preserve"> </v>
      </c>
      <c r="Q540" s="50"/>
    </row>
    <row r="541" spans="2:17" x14ac:dyDescent="0.3">
      <c r="B541" s="3">
        <f>IF(TRIM(D541)&lt;&gt;"",MAX($B$5:B540)+1,"")</f>
        <v>536</v>
      </c>
      <c r="C541" s="84" t="s">
        <v>94</v>
      </c>
      <c r="D541" s="84" t="s">
        <v>98</v>
      </c>
      <c r="E541" s="84" t="s">
        <v>395</v>
      </c>
      <c r="F541" s="84" t="s">
        <v>395</v>
      </c>
      <c r="G541" s="3" t="str">
        <f>IFERROR(VLOOKUP($F541,'Table Names'!A:B,2,FALSE),"")</f>
        <v>Service Order Material Costs</v>
      </c>
      <c r="H541" s="3" t="str">
        <f>VLOOKUP($D541,StagingData!$D:$O,4,FALSE)</f>
        <v>No</v>
      </c>
      <c r="J541" s="98" t="str">
        <f>IF(VLOOKUP(D541,StagingData!D:O,6,FALSE)=""," ",VLOOKUP(D541,StagingData!D:O,6,FALSE))</f>
        <v xml:space="preserve"> </v>
      </c>
      <c r="K541" s="99" t="str">
        <f>IF(VLOOKUP($D541,StagingData!$D:$O,7,FALSE)=""," ",VLOOKUP($D541,StagingData!$D:$O,7,FALSE))</f>
        <v xml:space="preserve"> </v>
      </c>
      <c r="L541" s="99" t="str">
        <f>IF(VLOOKUP($D541,StagingData!$D:$O,8,FALSE)=""," ",VLOOKUP($D541,StagingData!$D:$O,8,FALSE))</f>
        <v xml:space="preserve"> </v>
      </c>
      <c r="M541" s="99" t="str">
        <f>IF(VLOOKUP($D541,StagingData!$D:$O,9,FALSE)=""," ",VLOOKUP($D541,StagingData!$D:$O,9,FALSE))</f>
        <v xml:space="preserve"> </v>
      </c>
      <c r="N541" s="99" t="e">
        <f>IF(VLOOKUP($D541,StagingData!$D:$O,10,FALSE)=""," ",VLOOKUP($D541,StagingData!$D:$O,10,FALSE))</f>
        <v>#N/A</v>
      </c>
      <c r="O541" s="99" t="e">
        <f>IF(VLOOKUP($D541,StagingData!$D:$O,11,FALSE)=""," ",VLOOKUP($D541,StagingData!$D:$O,11,FALSE))</f>
        <v>#N/A</v>
      </c>
      <c r="P541" s="99" t="str">
        <f>IF(VLOOKUP($D541,StagingData!$D:$O,12,FALSE)=""," ",VLOOKUP($D541,StagingData!$D:$O,12,FALSE))</f>
        <v xml:space="preserve"> </v>
      </c>
      <c r="Q541" s="50"/>
    </row>
    <row r="542" spans="2:17" x14ac:dyDescent="0.3">
      <c r="B542" s="3">
        <f>IF(TRIM(D542)&lt;&gt;"",MAX($B$5:B541)+1,"")</f>
        <v>537</v>
      </c>
      <c r="C542" s="84" t="s">
        <v>94</v>
      </c>
      <c r="D542" s="84" t="s">
        <v>98</v>
      </c>
      <c r="E542" s="84" t="s">
        <v>395</v>
      </c>
      <c r="F542" s="84" t="s">
        <v>396</v>
      </c>
      <c r="G542" s="3" t="str">
        <f>IFERROR(VLOOKUP($F542,'Table Names'!A:B,2,FALSE),"")</f>
        <v>Service Order Labor Costs</v>
      </c>
      <c r="H542" s="3" t="str">
        <f>VLOOKUP($D542,StagingData!$D:$O,4,FALSE)</f>
        <v>No</v>
      </c>
      <c r="J542" s="98" t="str">
        <f>IF(VLOOKUP(D542,StagingData!D:O,6,FALSE)=""," ",VLOOKUP(D542,StagingData!D:O,6,FALSE))</f>
        <v xml:space="preserve"> </v>
      </c>
      <c r="K542" s="99" t="str">
        <f>IF(VLOOKUP($D542,StagingData!$D:$O,7,FALSE)=""," ",VLOOKUP($D542,StagingData!$D:$O,7,FALSE))</f>
        <v xml:space="preserve"> </v>
      </c>
      <c r="L542" s="99" t="str">
        <f>IF(VLOOKUP($D542,StagingData!$D:$O,8,FALSE)=""," ",VLOOKUP($D542,StagingData!$D:$O,8,FALSE))</f>
        <v xml:space="preserve"> </v>
      </c>
      <c r="M542" s="99" t="str">
        <f>IF(VLOOKUP($D542,StagingData!$D:$O,9,FALSE)=""," ",VLOOKUP($D542,StagingData!$D:$O,9,FALSE))</f>
        <v xml:space="preserve"> </v>
      </c>
      <c r="N542" s="99" t="e">
        <f>IF(VLOOKUP($D542,StagingData!$D:$O,10,FALSE)=""," ",VLOOKUP($D542,StagingData!$D:$O,10,FALSE))</f>
        <v>#N/A</v>
      </c>
      <c r="O542" s="99" t="e">
        <f>IF(VLOOKUP($D542,StagingData!$D:$O,11,FALSE)=""," ",VLOOKUP($D542,StagingData!$D:$O,11,FALSE))</f>
        <v>#N/A</v>
      </c>
      <c r="P542" s="99" t="str">
        <f>IF(VLOOKUP($D542,StagingData!$D:$O,12,FALSE)=""," ",VLOOKUP($D542,StagingData!$D:$O,12,FALSE))</f>
        <v xml:space="preserve"> </v>
      </c>
      <c r="Q542" s="50"/>
    </row>
    <row r="543" spans="2:17" x14ac:dyDescent="0.3">
      <c r="B543" s="3">
        <f>IF(TRIM(D543)&lt;&gt;"",MAX($B$5:B542)+1,"")</f>
        <v>538</v>
      </c>
      <c r="C543" s="84" t="s">
        <v>94</v>
      </c>
      <c r="D543" s="84" t="s">
        <v>98</v>
      </c>
      <c r="E543" s="84" t="s">
        <v>395</v>
      </c>
      <c r="F543" s="84" t="s">
        <v>397</v>
      </c>
      <c r="G543" s="3" t="str">
        <f>IFERROR(VLOOKUP($F543,'Table Names'!A:B,2,FALSE),"")</f>
        <v>Service Order Other Costs</v>
      </c>
      <c r="H543" s="3" t="str">
        <f>VLOOKUP($D543,StagingData!$D:$O,4,FALSE)</f>
        <v>No</v>
      </c>
      <c r="J543" s="98" t="str">
        <f>IF(VLOOKUP(D543,StagingData!D:O,6,FALSE)=""," ",VLOOKUP(D543,StagingData!D:O,6,FALSE))</f>
        <v xml:space="preserve"> </v>
      </c>
      <c r="K543" s="99" t="str">
        <f>IF(VLOOKUP($D543,StagingData!$D:$O,7,FALSE)=""," ",VLOOKUP($D543,StagingData!$D:$O,7,FALSE))</f>
        <v xml:space="preserve"> </v>
      </c>
      <c r="L543" s="99" t="str">
        <f>IF(VLOOKUP($D543,StagingData!$D:$O,8,FALSE)=""," ",VLOOKUP($D543,StagingData!$D:$O,8,FALSE))</f>
        <v xml:space="preserve"> </v>
      </c>
      <c r="M543" s="99" t="str">
        <f>IF(VLOOKUP($D543,StagingData!$D:$O,9,FALSE)=""," ",VLOOKUP($D543,StagingData!$D:$O,9,FALSE))</f>
        <v xml:space="preserve"> </v>
      </c>
      <c r="N543" s="99" t="e">
        <f>IF(VLOOKUP($D543,StagingData!$D:$O,10,FALSE)=""," ",VLOOKUP($D543,StagingData!$D:$O,10,FALSE))</f>
        <v>#N/A</v>
      </c>
      <c r="O543" s="99" t="e">
        <f>IF(VLOOKUP($D543,StagingData!$D:$O,11,FALSE)=""," ",VLOOKUP($D543,StagingData!$D:$O,11,FALSE))</f>
        <v>#N/A</v>
      </c>
      <c r="P543" s="99" t="str">
        <f>IF(VLOOKUP($D543,StagingData!$D:$O,12,FALSE)=""," ",VLOOKUP($D543,StagingData!$D:$O,12,FALSE))</f>
        <v xml:space="preserve"> </v>
      </c>
      <c r="Q543" s="50"/>
    </row>
    <row r="544" spans="2:17" x14ac:dyDescent="0.3">
      <c r="B544" s="3">
        <f>IF(TRIM(D544)&lt;&gt;"",MAX($B$5:B543)+1,"")</f>
        <v>539</v>
      </c>
      <c r="C544" s="84" t="s">
        <v>94</v>
      </c>
      <c r="D544" s="84" t="s">
        <v>98</v>
      </c>
      <c r="E544" s="84" t="s">
        <v>481</v>
      </c>
      <c r="F544" s="84" t="s">
        <v>481</v>
      </c>
      <c r="G544" s="3" t="str">
        <f>IFERROR(VLOOKUP($F544,'Table Names'!A:B,2,FALSE),"")</f>
        <v>Preventive Maintenance Scenarios</v>
      </c>
      <c r="H544" s="3" t="str">
        <f>VLOOKUP($D544,StagingData!$D:$O,4,FALSE)</f>
        <v>No</v>
      </c>
      <c r="J544" s="98" t="str">
        <f>IF(VLOOKUP(D544,StagingData!D:O,6,FALSE)=""," ",VLOOKUP(D544,StagingData!D:O,6,FALSE))</f>
        <v xml:space="preserve"> </v>
      </c>
      <c r="K544" s="99" t="str">
        <f>IF(VLOOKUP($D544,StagingData!$D:$O,7,FALSE)=""," ",VLOOKUP($D544,StagingData!$D:$O,7,FALSE))</f>
        <v xml:space="preserve"> </v>
      </c>
      <c r="L544" s="99" t="str">
        <f>IF(VLOOKUP($D544,StagingData!$D:$O,8,FALSE)=""," ",VLOOKUP($D544,StagingData!$D:$O,8,FALSE))</f>
        <v xml:space="preserve"> </v>
      </c>
      <c r="M544" s="99" t="str">
        <f>IF(VLOOKUP($D544,StagingData!$D:$O,9,FALSE)=""," ",VLOOKUP($D544,StagingData!$D:$O,9,FALSE))</f>
        <v xml:space="preserve"> </v>
      </c>
      <c r="N544" s="99" t="e">
        <f>IF(VLOOKUP($D544,StagingData!$D:$O,10,FALSE)=""," ",VLOOKUP($D544,StagingData!$D:$O,10,FALSE))</f>
        <v>#N/A</v>
      </c>
      <c r="O544" s="99" t="e">
        <f>IF(VLOOKUP($D544,StagingData!$D:$O,11,FALSE)=""," ",VLOOKUP($D544,StagingData!$D:$O,11,FALSE))</f>
        <v>#N/A</v>
      </c>
      <c r="P544" s="99" t="str">
        <f>IF(VLOOKUP($D544,StagingData!$D:$O,12,FALSE)=""," ",VLOOKUP($D544,StagingData!$D:$O,12,FALSE))</f>
        <v xml:space="preserve"> </v>
      </c>
      <c r="Q544" s="50"/>
    </row>
    <row r="545" spans="2:17" x14ac:dyDescent="0.3">
      <c r="B545" s="3">
        <f>IF(TRIM(D545)&lt;&gt;"",MAX($B$5:B544)+1,"")</f>
        <v>540</v>
      </c>
      <c r="C545" s="84" t="s">
        <v>94</v>
      </c>
      <c r="D545" s="84" t="s">
        <v>98</v>
      </c>
      <c r="E545" s="84" t="s">
        <v>483</v>
      </c>
      <c r="F545" s="84" t="s">
        <v>483</v>
      </c>
      <c r="G545" s="3" t="str">
        <f>IFERROR(VLOOKUP($F545,'Table Names'!A:B,2,FALSE),"")</f>
        <v>Preventive Maintenance Scenario Lines</v>
      </c>
      <c r="H545" s="3" t="str">
        <f>VLOOKUP($D545,StagingData!$D:$O,4,FALSE)</f>
        <v>No</v>
      </c>
      <c r="J545" s="98" t="str">
        <f>IF(VLOOKUP(D545,StagingData!D:O,6,FALSE)=""," ",VLOOKUP(D545,StagingData!D:O,6,FALSE))</f>
        <v xml:space="preserve"> </v>
      </c>
      <c r="K545" s="99" t="str">
        <f>IF(VLOOKUP($D545,StagingData!$D:$O,7,FALSE)=""," ",VLOOKUP($D545,StagingData!$D:$O,7,FALSE))</f>
        <v xml:space="preserve"> </v>
      </c>
      <c r="L545" s="99" t="str">
        <f>IF(VLOOKUP($D545,StagingData!$D:$O,8,FALSE)=""," ",VLOOKUP($D545,StagingData!$D:$O,8,FALSE))</f>
        <v xml:space="preserve"> </v>
      </c>
      <c r="M545" s="99" t="str">
        <f>IF(VLOOKUP($D545,StagingData!$D:$O,9,FALSE)=""," ",VLOOKUP($D545,StagingData!$D:$O,9,FALSE))</f>
        <v xml:space="preserve"> </v>
      </c>
      <c r="N545" s="99" t="e">
        <f>IF(VLOOKUP($D545,StagingData!$D:$O,10,FALSE)=""," ",VLOOKUP($D545,StagingData!$D:$O,10,FALSE))</f>
        <v>#N/A</v>
      </c>
      <c r="O545" s="99" t="e">
        <f>IF(VLOOKUP($D545,StagingData!$D:$O,11,FALSE)=""," ",VLOOKUP($D545,StagingData!$D:$O,11,FALSE))</f>
        <v>#N/A</v>
      </c>
      <c r="P545" s="99" t="str">
        <f>IF(VLOOKUP($D545,StagingData!$D:$O,12,FALSE)=""," ",VLOOKUP($D545,StagingData!$D:$O,12,FALSE))</f>
        <v xml:space="preserve"> </v>
      </c>
      <c r="Q545" s="50"/>
    </row>
    <row r="546" spans="2:17" x14ac:dyDescent="0.3">
      <c r="B546" s="3">
        <f>IF(TRIM(D546)&lt;&gt;"",MAX($B$5:B545)+1,"")</f>
        <v>541</v>
      </c>
      <c r="C546" s="84" t="s">
        <v>94</v>
      </c>
      <c r="D546" s="84" t="s">
        <v>98</v>
      </c>
      <c r="E546" s="84" t="s">
        <v>482</v>
      </c>
      <c r="F546" s="84" t="s">
        <v>482</v>
      </c>
      <c r="G546" s="3" t="str">
        <f>IFERROR(VLOOKUP($F546,'Table Names'!A:B,2,FALSE),"")</f>
        <v>Preventive Maintenance Scenario Line Patterns</v>
      </c>
      <c r="H546" s="3" t="str">
        <f>VLOOKUP($D546,StagingData!$D:$O,4,FALSE)</f>
        <v>No</v>
      </c>
      <c r="J546" s="98" t="str">
        <f>IF(VLOOKUP(D546,StagingData!D:O,6,FALSE)=""," ",VLOOKUP(D546,StagingData!D:O,6,FALSE))</f>
        <v xml:space="preserve"> </v>
      </c>
      <c r="K546" s="99" t="str">
        <f>IF(VLOOKUP($D546,StagingData!$D:$O,7,FALSE)=""," ",VLOOKUP($D546,StagingData!$D:$O,7,FALSE))</f>
        <v xml:space="preserve"> </v>
      </c>
      <c r="L546" s="99" t="str">
        <f>IF(VLOOKUP($D546,StagingData!$D:$O,8,FALSE)=""," ",VLOOKUP($D546,StagingData!$D:$O,8,FALSE))</f>
        <v xml:space="preserve"> </v>
      </c>
      <c r="M546" s="99" t="str">
        <f>IF(VLOOKUP($D546,StagingData!$D:$O,9,FALSE)=""," ",VLOOKUP($D546,StagingData!$D:$O,9,FALSE))</f>
        <v xml:space="preserve"> </v>
      </c>
      <c r="N546" s="99" t="e">
        <f>IF(VLOOKUP($D546,StagingData!$D:$O,10,FALSE)=""," ",VLOOKUP($D546,StagingData!$D:$O,10,FALSE))</f>
        <v>#N/A</v>
      </c>
      <c r="O546" s="99" t="e">
        <f>IF(VLOOKUP($D546,StagingData!$D:$O,11,FALSE)=""," ",VLOOKUP($D546,StagingData!$D:$O,11,FALSE))</f>
        <v>#N/A</v>
      </c>
      <c r="P546" s="99" t="str">
        <f>IF(VLOOKUP($D546,StagingData!$D:$O,12,FALSE)=""," ",VLOOKUP($D546,StagingData!$D:$O,12,FALSE))</f>
        <v xml:space="preserve"> </v>
      </c>
      <c r="Q546" s="50"/>
    </row>
    <row r="547" spans="2:17" x14ac:dyDescent="0.3">
      <c r="B547" s="3">
        <f>IF(TRIM(D547)&lt;&gt;"",MAX($B$5:B546)+1,"")</f>
        <v>542</v>
      </c>
      <c r="C547" s="84" t="s">
        <v>94</v>
      </c>
      <c r="D547" s="84" t="s">
        <v>98</v>
      </c>
      <c r="E547" s="84" t="s">
        <v>486</v>
      </c>
      <c r="F547" s="84" t="s">
        <v>486</v>
      </c>
      <c r="G547" s="3" t="str">
        <f>IFERROR(VLOOKUP($F547,'Table Names'!A:B,2,FALSE),"")</f>
        <v>Rule Book for Maintenance Scenarios</v>
      </c>
      <c r="H547" s="3" t="str">
        <f>VLOOKUP($D547,StagingData!$D:$O,4,FALSE)</f>
        <v>No</v>
      </c>
      <c r="J547" s="98" t="str">
        <f>IF(VLOOKUP(D547,StagingData!D:O,6,FALSE)=""," ",VLOOKUP(D547,StagingData!D:O,6,FALSE))</f>
        <v xml:space="preserve"> </v>
      </c>
      <c r="K547" s="99" t="str">
        <f>IF(VLOOKUP($D547,StagingData!$D:$O,7,FALSE)=""," ",VLOOKUP($D547,StagingData!$D:$O,7,FALSE))</f>
        <v xml:space="preserve"> </v>
      </c>
      <c r="L547" s="99" t="str">
        <f>IF(VLOOKUP($D547,StagingData!$D:$O,8,FALSE)=""," ",VLOOKUP($D547,StagingData!$D:$O,8,FALSE))</f>
        <v xml:space="preserve"> </v>
      </c>
      <c r="M547" s="99" t="str">
        <f>IF(VLOOKUP($D547,StagingData!$D:$O,9,FALSE)=""," ",VLOOKUP($D547,StagingData!$D:$O,9,FALSE))</f>
        <v xml:space="preserve"> </v>
      </c>
      <c r="N547" s="99" t="e">
        <f>IF(VLOOKUP($D547,StagingData!$D:$O,10,FALSE)=""," ",VLOOKUP($D547,StagingData!$D:$O,10,FALSE))</f>
        <v>#N/A</v>
      </c>
      <c r="O547" s="99" t="e">
        <f>IF(VLOOKUP($D547,StagingData!$D:$O,11,FALSE)=""," ",VLOOKUP($D547,StagingData!$D:$O,11,FALSE))</f>
        <v>#N/A</v>
      </c>
      <c r="P547" s="99" t="str">
        <f>IF(VLOOKUP($D547,StagingData!$D:$O,12,FALSE)=""," ",VLOOKUP($D547,StagingData!$D:$O,12,FALSE))</f>
        <v xml:space="preserve"> </v>
      </c>
      <c r="Q547" s="50"/>
    </row>
    <row r="548" spans="2:17" x14ac:dyDescent="0.3">
      <c r="B548" s="3">
        <f>IF(TRIM(D548)&lt;&gt;"",MAX($B$5:B547)+1,"")</f>
        <v>543</v>
      </c>
      <c r="C548" s="84" t="s">
        <v>94</v>
      </c>
      <c r="D548" s="84" t="s">
        <v>98</v>
      </c>
      <c r="E548" s="84" t="s">
        <v>341</v>
      </c>
      <c r="F548" s="84" t="s">
        <v>341</v>
      </c>
      <c r="G548" s="3" t="str">
        <f>IFERROR(VLOOKUP($F548,'Table Names'!A:B,2,FALSE),"")</f>
        <v>Adjustment Orders</v>
      </c>
      <c r="H548" s="3" t="str">
        <f>VLOOKUP($D548,StagingData!$D:$O,4,FALSE)</f>
        <v>No</v>
      </c>
      <c r="J548" s="98" t="str">
        <f>IF(VLOOKUP(D548,StagingData!D:O,6,FALSE)=""," ",VLOOKUP(D548,StagingData!D:O,6,FALSE))</f>
        <v xml:space="preserve"> </v>
      </c>
      <c r="K548" s="99" t="str">
        <f>IF(VLOOKUP($D548,StagingData!$D:$O,7,FALSE)=""," ",VLOOKUP($D548,StagingData!$D:$O,7,FALSE))</f>
        <v xml:space="preserve"> </v>
      </c>
      <c r="L548" s="99" t="str">
        <f>IF(VLOOKUP($D548,StagingData!$D:$O,8,FALSE)=""," ",VLOOKUP($D548,StagingData!$D:$O,8,FALSE))</f>
        <v xml:space="preserve"> </v>
      </c>
      <c r="M548" s="99" t="str">
        <f>IF(VLOOKUP($D548,StagingData!$D:$O,9,FALSE)=""," ",VLOOKUP($D548,StagingData!$D:$O,9,FALSE))</f>
        <v xml:space="preserve"> </v>
      </c>
      <c r="N548" s="99" t="e">
        <f>IF(VLOOKUP($D548,StagingData!$D:$O,10,FALSE)=""," ",VLOOKUP($D548,StagingData!$D:$O,10,FALSE))</f>
        <v>#N/A</v>
      </c>
      <c r="O548" s="99" t="e">
        <f>IF(VLOOKUP($D548,StagingData!$D:$O,11,FALSE)=""," ",VLOOKUP($D548,StagingData!$D:$O,11,FALSE))</f>
        <v>#N/A</v>
      </c>
      <c r="P548" s="99" t="str">
        <f>IF(VLOOKUP($D548,StagingData!$D:$O,12,FALSE)=""," ",VLOOKUP($D548,StagingData!$D:$O,12,FALSE))</f>
        <v xml:space="preserve"> </v>
      </c>
      <c r="Q548" s="50"/>
    </row>
    <row r="549" spans="2:17" x14ac:dyDescent="0.3">
      <c r="B549" s="3">
        <f>IF(TRIM(D549)&lt;&gt;"",MAX($B$5:B548)+1,"")</f>
        <v>544</v>
      </c>
      <c r="C549" s="84" t="s">
        <v>94</v>
      </c>
      <c r="D549" s="84" t="s">
        <v>98</v>
      </c>
      <c r="E549" s="84" t="s">
        <v>341</v>
      </c>
      <c r="F549" s="84" t="s">
        <v>342</v>
      </c>
      <c r="G549" s="3" t="str">
        <f>IFERROR(VLOOKUP($F549,'Table Names'!A:B,2,FALSE),"")</f>
        <v>Adjustment Order Lines</v>
      </c>
      <c r="H549" s="3" t="str">
        <f>VLOOKUP($D549,StagingData!$D:$O,4,FALSE)</f>
        <v>No</v>
      </c>
      <c r="J549" s="98" t="str">
        <f>IF(VLOOKUP(D549,StagingData!D:O,6,FALSE)=""," ",VLOOKUP(D549,StagingData!D:O,6,FALSE))</f>
        <v xml:space="preserve"> </v>
      </c>
      <c r="K549" s="99" t="str">
        <f>IF(VLOOKUP($D549,StagingData!$D:$O,7,FALSE)=""," ",VLOOKUP($D549,StagingData!$D:$O,7,FALSE))</f>
        <v xml:space="preserve"> </v>
      </c>
      <c r="L549" s="99" t="str">
        <f>IF(VLOOKUP($D549,StagingData!$D:$O,8,FALSE)=""," ",VLOOKUP($D549,StagingData!$D:$O,8,FALSE))</f>
        <v xml:space="preserve"> </v>
      </c>
      <c r="M549" s="99" t="str">
        <f>IF(VLOOKUP($D549,StagingData!$D:$O,9,FALSE)=""," ",VLOOKUP($D549,StagingData!$D:$O,9,FALSE))</f>
        <v xml:space="preserve"> </v>
      </c>
      <c r="N549" s="99" t="e">
        <f>IF(VLOOKUP($D549,StagingData!$D:$O,10,FALSE)=""," ",VLOOKUP($D549,StagingData!$D:$O,10,FALSE))</f>
        <v>#N/A</v>
      </c>
      <c r="O549" s="99" t="e">
        <f>IF(VLOOKUP($D549,StagingData!$D:$O,11,FALSE)=""," ",VLOOKUP($D549,StagingData!$D:$O,11,FALSE))</f>
        <v>#N/A</v>
      </c>
      <c r="P549" s="99" t="str">
        <f>IF(VLOOKUP($D549,StagingData!$D:$O,12,FALSE)=""," ",VLOOKUP($D549,StagingData!$D:$O,12,FALSE))</f>
        <v xml:space="preserve"> </v>
      </c>
      <c r="Q549" s="50"/>
    </row>
    <row r="550" spans="2:17" x14ac:dyDescent="0.3">
      <c r="B550" s="3">
        <f>IF(TRIM(D550)&lt;&gt;"",MAX($B$5:B549)+1,"")</f>
        <v>545</v>
      </c>
      <c r="C550" s="84" t="s">
        <v>94</v>
      </c>
      <c r="D550" s="84" t="s">
        <v>98</v>
      </c>
      <c r="E550" s="84" t="s">
        <v>341</v>
      </c>
      <c r="F550" s="84" t="s">
        <v>571</v>
      </c>
      <c r="G550" s="3" t="str">
        <f>IFERROR(VLOOKUP($F550,'Table Names'!A:B,2,FALSE),"")</f>
        <v>Adjustment Order Line Ownership</v>
      </c>
      <c r="H550" s="3" t="str">
        <f>VLOOKUP($D550,StagingData!$D:$O,4,FALSE)</f>
        <v>No</v>
      </c>
      <c r="J550" s="98" t="str">
        <f>IF(VLOOKUP(D550,StagingData!D:O,6,FALSE)=""," ",VLOOKUP(D550,StagingData!D:O,6,FALSE))</f>
        <v xml:space="preserve"> </v>
      </c>
      <c r="K550" s="99" t="str">
        <f>IF(VLOOKUP($D550,StagingData!$D:$O,7,FALSE)=""," ",VLOOKUP($D550,StagingData!$D:$O,7,FALSE))</f>
        <v xml:space="preserve"> </v>
      </c>
      <c r="L550" s="99" t="str">
        <f>IF(VLOOKUP($D550,StagingData!$D:$O,8,FALSE)=""," ",VLOOKUP($D550,StagingData!$D:$O,8,FALSE))</f>
        <v xml:space="preserve"> </v>
      </c>
      <c r="M550" s="99" t="str">
        <f>IF(VLOOKUP($D550,StagingData!$D:$O,9,FALSE)=""," ",VLOOKUP($D550,StagingData!$D:$O,9,FALSE))</f>
        <v xml:space="preserve"> </v>
      </c>
      <c r="N550" s="99" t="e">
        <f>IF(VLOOKUP($D550,StagingData!$D:$O,10,FALSE)=""," ",VLOOKUP($D550,StagingData!$D:$O,10,FALSE))</f>
        <v>#N/A</v>
      </c>
      <c r="O550" s="99" t="e">
        <f>IF(VLOOKUP($D550,StagingData!$D:$O,11,FALSE)=""," ",VLOOKUP($D550,StagingData!$D:$O,11,FALSE))</f>
        <v>#N/A</v>
      </c>
      <c r="P550" s="99" t="str">
        <f>IF(VLOOKUP($D550,StagingData!$D:$O,12,FALSE)=""," ",VLOOKUP($D550,StagingData!$D:$O,12,FALSE))</f>
        <v xml:space="preserve"> </v>
      </c>
      <c r="Q550" s="50"/>
    </row>
    <row r="551" spans="2:17" x14ac:dyDescent="0.3">
      <c r="B551" s="3">
        <f>IF(TRIM(D551)&lt;&gt;"",MAX($B$5:B550)+1,"")</f>
        <v>546</v>
      </c>
      <c r="C551" s="84" t="s">
        <v>94</v>
      </c>
      <c r="D551" s="84" t="s">
        <v>98</v>
      </c>
      <c r="E551" s="84" t="s">
        <v>341</v>
      </c>
      <c r="F551" s="84" t="s">
        <v>343</v>
      </c>
      <c r="G551" s="3" t="str">
        <f>IFERROR(VLOOKUP($F551,'Table Names'!A:B,2,FALSE),"")</f>
        <v>Adjustment Order Line Lots and Serials</v>
      </c>
      <c r="H551" s="3" t="str">
        <f>VLOOKUP($D551,StagingData!$D:$O,4,FALSE)</f>
        <v>No</v>
      </c>
      <c r="J551" s="98" t="str">
        <f>IF(VLOOKUP(D551,StagingData!D:O,6,FALSE)=""," ",VLOOKUP(D551,StagingData!D:O,6,FALSE))</f>
        <v xml:space="preserve"> </v>
      </c>
      <c r="K551" s="99" t="str">
        <f>IF(VLOOKUP($D551,StagingData!$D:$O,7,FALSE)=""," ",VLOOKUP($D551,StagingData!$D:$O,7,FALSE))</f>
        <v xml:space="preserve"> </v>
      </c>
      <c r="L551" s="99" t="str">
        <f>IF(VLOOKUP($D551,StagingData!$D:$O,8,FALSE)=""," ",VLOOKUP($D551,StagingData!$D:$O,8,FALSE))</f>
        <v xml:space="preserve"> </v>
      </c>
      <c r="M551" s="99" t="str">
        <f>IF(VLOOKUP($D551,StagingData!$D:$O,9,FALSE)=""," ",VLOOKUP($D551,StagingData!$D:$O,9,FALSE))</f>
        <v xml:space="preserve"> </v>
      </c>
      <c r="N551" s="99" t="e">
        <f>IF(VLOOKUP($D551,StagingData!$D:$O,10,FALSE)=""," ",VLOOKUP($D551,StagingData!$D:$O,10,FALSE))</f>
        <v>#N/A</v>
      </c>
      <c r="O551" s="99" t="e">
        <f>IF(VLOOKUP($D551,StagingData!$D:$O,11,FALSE)=""," ",VLOOKUP($D551,StagingData!$D:$O,11,FALSE))</f>
        <v>#N/A</v>
      </c>
      <c r="P551" s="99" t="str">
        <f>IF(VLOOKUP($D551,StagingData!$D:$O,12,FALSE)=""," ",VLOOKUP($D551,StagingData!$D:$O,12,FALSE))</f>
        <v xml:space="preserve"> </v>
      </c>
      <c r="Q551" s="50"/>
    </row>
    <row r="552" spans="2:17" x14ac:dyDescent="0.3">
      <c r="B552" s="3">
        <f>IF(TRIM(D552)&lt;&gt;"",MAX($B$5:B551)+1,"")</f>
        <v>547</v>
      </c>
      <c r="C552" s="84" t="s">
        <v>94</v>
      </c>
      <c r="D552" s="84" t="s">
        <v>98</v>
      </c>
      <c r="E552" s="84" t="s">
        <v>572</v>
      </c>
      <c r="F552" s="84" t="s">
        <v>572</v>
      </c>
      <c r="G552" s="3" t="str">
        <f>IFERROR(VLOOKUP($F552,'Table Names'!A:B,2,FALSE),"")</f>
        <v>Item Issue by Period</v>
      </c>
      <c r="H552" s="3" t="str">
        <f>VLOOKUP($D552,StagingData!$D:$O,4,FALSE)</f>
        <v>No</v>
      </c>
      <c r="J552" s="98" t="str">
        <f>IF(VLOOKUP(D552,StagingData!D:O,6,FALSE)=""," ",VLOOKUP(D552,StagingData!D:O,6,FALSE))</f>
        <v xml:space="preserve"> </v>
      </c>
      <c r="K552" s="99" t="str">
        <f>IF(VLOOKUP($D552,StagingData!$D:$O,7,FALSE)=""," ",VLOOKUP($D552,StagingData!$D:$O,7,FALSE))</f>
        <v xml:space="preserve"> </v>
      </c>
      <c r="L552" s="99" t="str">
        <f>IF(VLOOKUP($D552,StagingData!$D:$O,8,FALSE)=""," ",VLOOKUP($D552,StagingData!$D:$O,8,FALSE))</f>
        <v xml:space="preserve"> </v>
      </c>
      <c r="M552" s="99" t="str">
        <f>IF(VLOOKUP($D552,StagingData!$D:$O,9,FALSE)=""," ",VLOOKUP($D552,StagingData!$D:$O,9,FALSE))</f>
        <v xml:space="preserve"> </v>
      </c>
      <c r="N552" s="99" t="e">
        <f>IF(VLOOKUP($D552,StagingData!$D:$O,10,FALSE)=""," ",VLOOKUP($D552,StagingData!$D:$O,10,FALSE))</f>
        <v>#N/A</v>
      </c>
      <c r="O552" s="99" t="e">
        <f>IF(VLOOKUP($D552,StagingData!$D:$O,11,FALSE)=""," ",VLOOKUP($D552,StagingData!$D:$O,11,FALSE))</f>
        <v>#N/A</v>
      </c>
      <c r="P552" s="99" t="str">
        <f>IF(VLOOKUP($D552,StagingData!$D:$O,12,FALSE)=""," ",VLOOKUP($D552,StagingData!$D:$O,12,FALSE))</f>
        <v xml:space="preserve"> </v>
      </c>
      <c r="Q552" s="50"/>
    </row>
    <row r="553" spans="2:17" x14ac:dyDescent="0.3">
      <c r="B553" s="3">
        <f>IF(TRIM(D553)&lt;&gt;"",MAX($B$5:B552)+1,"")</f>
        <v>548</v>
      </c>
      <c r="C553" s="84" t="s">
        <v>94</v>
      </c>
      <c r="D553" s="84" t="s">
        <v>98</v>
      </c>
      <c r="E553" s="84" t="s">
        <v>573</v>
      </c>
      <c r="F553" s="84" t="s">
        <v>573</v>
      </c>
      <c r="G553" s="3" t="str">
        <f>IFERROR(VLOOKUP($F553,'Table Names'!A:B,2,FALSE),"")</f>
        <v>Item Issue by Warehouse and Period</v>
      </c>
      <c r="H553" s="3" t="str">
        <f>VLOOKUP($D553,StagingData!$D:$O,4,FALSE)</f>
        <v>No</v>
      </c>
      <c r="J553" s="98" t="str">
        <f>IF(VLOOKUP(D553,StagingData!D:O,6,FALSE)=""," ",VLOOKUP(D553,StagingData!D:O,6,FALSE))</f>
        <v xml:space="preserve"> </v>
      </c>
      <c r="K553" s="99" t="str">
        <f>IF(VLOOKUP($D553,StagingData!$D:$O,7,FALSE)=""," ",VLOOKUP($D553,StagingData!$D:$O,7,FALSE))</f>
        <v xml:space="preserve"> </v>
      </c>
      <c r="L553" s="99" t="str">
        <f>IF(VLOOKUP($D553,StagingData!$D:$O,8,FALSE)=""," ",VLOOKUP($D553,StagingData!$D:$O,8,FALSE))</f>
        <v xml:space="preserve"> </v>
      </c>
      <c r="M553" s="99" t="str">
        <f>IF(VLOOKUP($D553,StagingData!$D:$O,9,FALSE)=""," ",VLOOKUP($D553,StagingData!$D:$O,9,FALSE))</f>
        <v xml:space="preserve"> </v>
      </c>
      <c r="N553" s="99" t="e">
        <f>IF(VLOOKUP($D553,StagingData!$D:$O,10,FALSE)=""," ",VLOOKUP($D553,StagingData!$D:$O,10,FALSE))</f>
        <v>#N/A</v>
      </c>
      <c r="O553" s="99" t="e">
        <f>IF(VLOOKUP($D553,StagingData!$D:$O,11,FALSE)=""," ",VLOOKUP($D553,StagingData!$D:$O,11,FALSE))</f>
        <v>#N/A</v>
      </c>
      <c r="P553" s="99" t="str">
        <f>IF(VLOOKUP($D553,StagingData!$D:$O,12,FALSE)=""," ",VLOOKUP($D553,StagingData!$D:$O,12,FALSE))</f>
        <v xml:space="preserve"> </v>
      </c>
      <c r="Q553" s="50"/>
    </row>
    <row r="554" spans="2:17" x14ac:dyDescent="0.3">
      <c r="B554" s="3">
        <f>IF(TRIM(D554)&lt;&gt;"",MAX($B$5:B553)+1,"")</f>
        <v>549</v>
      </c>
      <c r="C554" s="84" t="s">
        <v>94</v>
      </c>
      <c r="D554" s="84" t="s">
        <v>98</v>
      </c>
      <c r="E554" s="84" t="s">
        <v>344</v>
      </c>
      <c r="F554" s="84" t="s">
        <v>344</v>
      </c>
      <c r="G554" s="3" t="str">
        <f>IFERROR(VLOOKUP($F554,'Table Names'!A:B,2,FALSE),"")</f>
        <v>Lots</v>
      </c>
      <c r="H554" s="3" t="str">
        <f>VLOOKUP($D554,StagingData!$D:$O,4,FALSE)</f>
        <v>No</v>
      </c>
      <c r="J554" s="98" t="str">
        <f>IF(VLOOKUP(D554,StagingData!D:O,6,FALSE)=""," ",VLOOKUP(D554,StagingData!D:O,6,FALSE))</f>
        <v xml:space="preserve"> </v>
      </c>
      <c r="K554" s="99" t="str">
        <f>IF(VLOOKUP($D554,StagingData!$D:$O,7,FALSE)=""," ",VLOOKUP($D554,StagingData!$D:$O,7,FALSE))</f>
        <v xml:space="preserve"> </v>
      </c>
      <c r="L554" s="99" t="str">
        <f>IF(VLOOKUP($D554,StagingData!$D:$O,8,FALSE)=""," ",VLOOKUP($D554,StagingData!$D:$O,8,FALSE))</f>
        <v xml:space="preserve"> </v>
      </c>
      <c r="M554" s="99" t="str">
        <f>IF(VLOOKUP($D554,StagingData!$D:$O,9,FALSE)=""," ",VLOOKUP($D554,StagingData!$D:$O,9,FALSE))</f>
        <v xml:space="preserve"> </v>
      </c>
      <c r="N554" s="99" t="e">
        <f>IF(VLOOKUP($D554,StagingData!$D:$O,10,FALSE)=""," ",VLOOKUP($D554,StagingData!$D:$O,10,FALSE))</f>
        <v>#N/A</v>
      </c>
      <c r="O554" s="99" t="e">
        <f>IF(VLOOKUP($D554,StagingData!$D:$O,11,FALSE)=""," ",VLOOKUP($D554,StagingData!$D:$O,11,FALSE))</f>
        <v>#N/A</v>
      </c>
      <c r="P554" s="99" t="str">
        <f>IF(VLOOKUP($D554,StagingData!$D:$O,12,FALSE)=""," ",VLOOKUP($D554,StagingData!$D:$O,12,FALSE))</f>
        <v xml:space="preserve"> </v>
      </c>
      <c r="Q554" s="50"/>
    </row>
    <row r="555" spans="2:17" x14ac:dyDescent="0.3">
      <c r="B555" s="3">
        <f>IF(TRIM(D555)&lt;&gt;"",MAX($B$5:B554)+1,"")</f>
        <v>550</v>
      </c>
      <c r="C555" s="84" t="s">
        <v>94</v>
      </c>
      <c r="D555" s="84" t="s">
        <v>98</v>
      </c>
      <c r="E555" s="84" t="s">
        <v>347</v>
      </c>
      <c r="F555" s="84" t="s">
        <v>347</v>
      </c>
      <c r="G555" s="3" t="str">
        <f>IFERROR(VLOOKUP($F555,'Table Names'!A:B,2,FALSE),"")</f>
        <v>Serials by Warehouse</v>
      </c>
      <c r="H555" s="3" t="str">
        <f>VLOOKUP($D555,StagingData!$D:$O,4,FALSE)</f>
        <v>No</v>
      </c>
      <c r="J555" s="98" t="str">
        <f>IF(VLOOKUP(D555,StagingData!D:O,6,FALSE)=""," ",VLOOKUP(D555,StagingData!D:O,6,FALSE))</f>
        <v xml:space="preserve"> </v>
      </c>
      <c r="K555" s="99" t="str">
        <f>IF(VLOOKUP($D555,StagingData!$D:$O,7,FALSE)=""," ",VLOOKUP($D555,StagingData!$D:$O,7,FALSE))</f>
        <v xml:space="preserve"> </v>
      </c>
      <c r="L555" s="99" t="str">
        <f>IF(VLOOKUP($D555,StagingData!$D:$O,8,FALSE)=""," ",VLOOKUP($D555,StagingData!$D:$O,8,FALSE))</f>
        <v xml:space="preserve"> </v>
      </c>
      <c r="M555" s="99" t="str">
        <f>IF(VLOOKUP($D555,StagingData!$D:$O,9,FALSE)=""," ",VLOOKUP($D555,StagingData!$D:$O,9,FALSE))</f>
        <v xml:space="preserve"> </v>
      </c>
      <c r="N555" s="99" t="e">
        <f>IF(VLOOKUP($D555,StagingData!$D:$O,10,FALSE)=""," ",VLOOKUP($D555,StagingData!$D:$O,10,FALSE))</f>
        <v>#N/A</v>
      </c>
      <c r="O555" s="99" t="e">
        <f>IF(VLOOKUP($D555,StagingData!$D:$O,11,FALSE)=""," ",VLOOKUP($D555,StagingData!$D:$O,11,FALSE))</f>
        <v>#N/A</v>
      </c>
      <c r="P555" s="99" t="str">
        <f>IF(VLOOKUP($D555,StagingData!$D:$O,12,FALSE)=""," ",VLOOKUP($D555,StagingData!$D:$O,12,FALSE))</f>
        <v xml:space="preserve"> </v>
      </c>
      <c r="Q555" s="50"/>
    </row>
    <row r="556" spans="2:17" x14ac:dyDescent="0.3">
      <c r="B556" s="3">
        <f>IF(TRIM(D556)&lt;&gt;"",MAX($B$5:B555)+1,"")</f>
        <v>551</v>
      </c>
      <c r="C556" s="84" t="s">
        <v>94</v>
      </c>
      <c r="D556" s="84" t="s">
        <v>98</v>
      </c>
      <c r="E556" s="84" t="s">
        <v>497</v>
      </c>
      <c r="F556" s="84" t="s">
        <v>497</v>
      </c>
      <c r="G556" s="3" t="str">
        <f>IFERROR(VLOOKUP($F556,'Table Names'!A:B,2,FALSE),"")</f>
        <v>Storage Conditions by Item Group/Item</v>
      </c>
      <c r="H556" s="3" t="str">
        <f>VLOOKUP($D556,StagingData!$D:$O,4,FALSE)</f>
        <v>No</v>
      </c>
      <c r="J556" s="98" t="str">
        <f>IF(VLOOKUP(D556,StagingData!D:O,6,FALSE)=""," ",VLOOKUP(D556,StagingData!D:O,6,FALSE))</f>
        <v xml:space="preserve"> </v>
      </c>
      <c r="K556" s="99" t="str">
        <f>IF(VLOOKUP($D556,StagingData!$D:$O,7,FALSE)=""," ",VLOOKUP($D556,StagingData!$D:$O,7,FALSE))</f>
        <v xml:space="preserve"> </v>
      </c>
      <c r="L556" s="99" t="str">
        <f>IF(VLOOKUP($D556,StagingData!$D:$O,8,FALSE)=""," ",VLOOKUP($D556,StagingData!$D:$O,8,FALSE))</f>
        <v xml:space="preserve"> </v>
      </c>
      <c r="M556" s="99" t="str">
        <f>IF(VLOOKUP($D556,StagingData!$D:$O,9,FALSE)=""," ",VLOOKUP($D556,StagingData!$D:$O,9,FALSE))</f>
        <v xml:space="preserve"> </v>
      </c>
      <c r="N556" s="99" t="e">
        <f>IF(VLOOKUP($D556,StagingData!$D:$O,10,FALSE)=""," ",VLOOKUP($D556,StagingData!$D:$O,10,FALSE))</f>
        <v>#N/A</v>
      </c>
      <c r="O556" s="99" t="e">
        <f>IF(VLOOKUP($D556,StagingData!$D:$O,11,FALSE)=""," ",VLOOKUP($D556,StagingData!$D:$O,11,FALSE))</f>
        <v>#N/A</v>
      </c>
      <c r="P556" s="99" t="str">
        <f>IF(VLOOKUP($D556,StagingData!$D:$O,12,FALSE)=""," ",VLOOKUP($D556,StagingData!$D:$O,12,FALSE))</f>
        <v xml:space="preserve"> </v>
      </c>
      <c r="Q556" s="50"/>
    </row>
    <row r="557" spans="2:17" x14ac:dyDescent="0.3">
      <c r="B557" s="3">
        <f>IF(TRIM(D557)&lt;&gt;"",MAX($B$5:B556)+1,"")</f>
        <v>552</v>
      </c>
      <c r="C557" s="84" t="s">
        <v>94</v>
      </c>
      <c r="D557" s="84" t="s">
        <v>98</v>
      </c>
      <c r="E557" s="84" t="s">
        <v>519</v>
      </c>
      <c r="F557" s="84" t="s">
        <v>519</v>
      </c>
      <c r="G557" s="3" t="str">
        <f>IFERROR(VLOOKUP($F557,'Table Names'!A:B,2,FALSE),"")</f>
        <v>Item Data by Warehouse</v>
      </c>
      <c r="H557" s="3" t="str">
        <f>VLOOKUP($D557,StagingData!$D:$O,4,FALSE)</f>
        <v>No</v>
      </c>
      <c r="J557" s="98" t="str">
        <f>IF(VLOOKUP(D557,StagingData!D:O,6,FALSE)=""," ",VLOOKUP(D557,StagingData!D:O,6,FALSE))</f>
        <v xml:space="preserve"> </v>
      </c>
      <c r="K557" s="99" t="str">
        <f>IF(VLOOKUP($D557,StagingData!$D:$O,7,FALSE)=""," ",VLOOKUP($D557,StagingData!$D:$O,7,FALSE))</f>
        <v xml:space="preserve"> </v>
      </c>
      <c r="L557" s="99" t="str">
        <f>IF(VLOOKUP($D557,StagingData!$D:$O,8,FALSE)=""," ",VLOOKUP($D557,StagingData!$D:$O,8,FALSE))</f>
        <v xml:space="preserve"> </v>
      </c>
      <c r="M557" s="99" t="str">
        <f>IF(VLOOKUP($D557,StagingData!$D:$O,9,FALSE)=""," ",VLOOKUP($D557,StagingData!$D:$O,9,FALSE))</f>
        <v xml:space="preserve"> </v>
      </c>
      <c r="N557" s="99" t="e">
        <f>IF(VLOOKUP($D557,StagingData!$D:$O,10,FALSE)=""," ",VLOOKUP($D557,StagingData!$D:$O,10,FALSE))</f>
        <v>#N/A</v>
      </c>
      <c r="O557" s="99" t="e">
        <f>IF(VLOOKUP($D557,StagingData!$D:$O,11,FALSE)=""," ",VLOOKUP($D557,StagingData!$D:$O,11,FALSE))</f>
        <v>#N/A</v>
      </c>
      <c r="P557" s="99" t="str">
        <f>IF(VLOOKUP($D557,StagingData!$D:$O,12,FALSE)=""," ",VLOOKUP($D557,StagingData!$D:$O,12,FALSE))</f>
        <v xml:space="preserve"> </v>
      </c>
      <c r="Q557" s="50"/>
    </row>
    <row r="558" spans="2:17" x14ac:dyDescent="0.3">
      <c r="B558" s="3">
        <f>IF(TRIM(D558)&lt;&gt;"",MAX($B$5:B557)+1,"")</f>
        <v>553</v>
      </c>
      <c r="C558" s="84" t="s">
        <v>94</v>
      </c>
      <c r="D558" s="84" t="s">
        <v>98</v>
      </c>
      <c r="E558" s="84" t="s">
        <v>519</v>
      </c>
      <c r="F558" s="84" t="s">
        <v>520</v>
      </c>
      <c r="G558" s="3" t="str">
        <f>IFERROR(VLOOKUP($F558,'Table Names'!A:B,2,FALSE),"")</f>
        <v>Item Inventory by Warehouse</v>
      </c>
      <c r="H558" s="3" t="str">
        <f>VLOOKUP($D558,StagingData!$D:$O,4,FALSE)</f>
        <v>No</v>
      </c>
      <c r="J558" s="98" t="str">
        <f>IF(VLOOKUP(D558,StagingData!D:O,6,FALSE)=""," ",VLOOKUP(D558,StagingData!D:O,6,FALSE))</f>
        <v xml:space="preserve"> </v>
      </c>
      <c r="K558" s="99" t="str">
        <f>IF(VLOOKUP($D558,StagingData!$D:$O,7,FALSE)=""," ",VLOOKUP($D558,StagingData!$D:$O,7,FALSE))</f>
        <v xml:space="preserve"> </v>
      </c>
      <c r="L558" s="99" t="str">
        <f>IF(VLOOKUP($D558,StagingData!$D:$O,8,FALSE)=""," ",VLOOKUP($D558,StagingData!$D:$O,8,FALSE))</f>
        <v xml:space="preserve"> </v>
      </c>
      <c r="M558" s="99" t="str">
        <f>IF(VLOOKUP($D558,StagingData!$D:$O,9,FALSE)=""," ",VLOOKUP($D558,StagingData!$D:$O,9,FALSE))</f>
        <v xml:space="preserve"> </v>
      </c>
      <c r="N558" s="99" t="e">
        <f>IF(VLOOKUP($D558,StagingData!$D:$O,10,FALSE)=""," ",VLOOKUP($D558,StagingData!$D:$O,10,FALSE))</f>
        <v>#N/A</v>
      </c>
      <c r="O558" s="99" t="e">
        <f>IF(VLOOKUP($D558,StagingData!$D:$O,11,FALSE)=""," ",VLOOKUP($D558,StagingData!$D:$O,11,FALSE))</f>
        <v>#N/A</v>
      </c>
      <c r="P558" s="99" t="str">
        <f>IF(VLOOKUP($D558,StagingData!$D:$O,12,FALSE)=""," ",VLOOKUP($D558,StagingData!$D:$O,12,FALSE))</f>
        <v xml:space="preserve"> </v>
      </c>
      <c r="Q558" s="50"/>
    </row>
    <row r="559" spans="2:17" x14ac:dyDescent="0.3">
      <c r="B559" s="3">
        <f>IF(TRIM(D559)&lt;&gt;"",MAX($B$5:B558)+1,"")</f>
        <v>554</v>
      </c>
      <c r="C559" s="84" t="s">
        <v>94</v>
      </c>
      <c r="D559" s="84" t="s">
        <v>98</v>
      </c>
      <c r="E559" s="84" t="s">
        <v>519</v>
      </c>
      <c r="F559" s="84" t="s">
        <v>521</v>
      </c>
      <c r="G559" s="3" t="str">
        <f>IFERROR(VLOOKUP($F559,'Table Names'!A:B,2,FALSE),"")</f>
        <v>Inventory by Warehouse, Item and Effectivity Unit</v>
      </c>
      <c r="H559" s="3" t="str">
        <f>VLOOKUP($D559,StagingData!$D:$O,4,FALSE)</f>
        <v>No</v>
      </c>
      <c r="J559" s="98" t="str">
        <f>IF(VLOOKUP(D559,StagingData!D:O,6,FALSE)=""," ",VLOOKUP(D559,StagingData!D:O,6,FALSE))</f>
        <v xml:space="preserve"> </v>
      </c>
      <c r="K559" s="99" t="str">
        <f>IF(VLOOKUP($D559,StagingData!$D:$O,7,FALSE)=""," ",VLOOKUP($D559,StagingData!$D:$O,7,FALSE))</f>
        <v xml:space="preserve"> </v>
      </c>
      <c r="L559" s="99" t="str">
        <f>IF(VLOOKUP($D559,StagingData!$D:$O,8,FALSE)=""," ",VLOOKUP($D559,StagingData!$D:$O,8,FALSE))</f>
        <v xml:space="preserve"> </v>
      </c>
      <c r="M559" s="99" t="str">
        <f>IF(VLOOKUP($D559,StagingData!$D:$O,9,FALSE)=""," ",VLOOKUP($D559,StagingData!$D:$O,9,FALSE))</f>
        <v xml:space="preserve"> </v>
      </c>
      <c r="N559" s="99" t="e">
        <f>IF(VLOOKUP($D559,StagingData!$D:$O,10,FALSE)=""," ",VLOOKUP($D559,StagingData!$D:$O,10,FALSE))</f>
        <v>#N/A</v>
      </c>
      <c r="O559" s="99" t="e">
        <f>IF(VLOOKUP($D559,StagingData!$D:$O,11,FALSE)=""," ",VLOOKUP($D559,StagingData!$D:$O,11,FALSE))</f>
        <v>#N/A</v>
      </c>
      <c r="P559" s="99" t="str">
        <f>IF(VLOOKUP($D559,StagingData!$D:$O,12,FALSE)=""," ",VLOOKUP($D559,StagingData!$D:$O,12,FALSE))</f>
        <v xml:space="preserve"> </v>
      </c>
      <c r="Q559" s="50"/>
    </row>
    <row r="560" spans="2:17" x14ac:dyDescent="0.3">
      <c r="B560" s="3">
        <f>IF(TRIM(D560)&lt;&gt;"",MAX($B$5:B559)+1,"")</f>
        <v>555</v>
      </c>
      <c r="C560" s="84" t="s">
        <v>94</v>
      </c>
      <c r="D560" s="84" t="s">
        <v>98</v>
      </c>
      <c r="E560" s="84" t="s">
        <v>492</v>
      </c>
      <c r="F560" s="84" t="s">
        <v>492</v>
      </c>
      <c r="G560" s="3" t="str">
        <f>IFERROR(VLOOKUP($F560,'Table Names'!A:B,2,FALSE),"")</f>
        <v>Dock Locations by Warehouse/Storage Zone/Item/Partner</v>
      </c>
      <c r="H560" s="3" t="str">
        <f>VLOOKUP($D560,StagingData!$D:$O,4,FALSE)</f>
        <v>No</v>
      </c>
      <c r="J560" s="98" t="str">
        <f>IF(VLOOKUP(D560,StagingData!D:O,6,FALSE)=""," ",VLOOKUP(D560,StagingData!D:O,6,FALSE))</f>
        <v xml:space="preserve"> </v>
      </c>
      <c r="K560" s="99" t="str">
        <f>IF(VLOOKUP($D560,StagingData!$D:$O,7,FALSE)=""," ",VLOOKUP($D560,StagingData!$D:$O,7,FALSE))</f>
        <v xml:space="preserve"> </v>
      </c>
      <c r="L560" s="99" t="str">
        <f>IF(VLOOKUP($D560,StagingData!$D:$O,8,FALSE)=""," ",VLOOKUP($D560,StagingData!$D:$O,8,FALSE))</f>
        <v xml:space="preserve"> </v>
      </c>
      <c r="M560" s="99" t="str">
        <f>IF(VLOOKUP($D560,StagingData!$D:$O,9,FALSE)=""," ",VLOOKUP($D560,StagingData!$D:$O,9,FALSE))</f>
        <v xml:space="preserve"> </v>
      </c>
      <c r="N560" s="99" t="e">
        <f>IF(VLOOKUP($D560,StagingData!$D:$O,10,FALSE)=""," ",VLOOKUP($D560,StagingData!$D:$O,10,FALSE))</f>
        <v>#N/A</v>
      </c>
      <c r="O560" s="99" t="e">
        <f>IF(VLOOKUP($D560,StagingData!$D:$O,11,FALSE)=""," ",VLOOKUP($D560,StagingData!$D:$O,11,FALSE))</f>
        <v>#N/A</v>
      </c>
      <c r="P560" s="99" t="str">
        <f>IF(VLOOKUP($D560,StagingData!$D:$O,12,FALSE)=""," ",VLOOKUP($D560,StagingData!$D:$O,12,FALSE))</f>
        <v xml:space="preserve"> </v>
      </c>
      <c r="Q560" s="50"/>
    </row>
    <row r="561" spans="2:17" x14ac:dyDescent="0.3">
      <c r="B561" s="3">
        <f>IF(TRIM(D561)&lt;&gt;"",MAX($B$5:B560)+1,"")</f>
        <v>556</v>
      </c>
      <c r="C561" s="84" t="s">
        <v>94</v>
      </c>
      <c r="D561" s="84" t="s">
        <v>98</v>
      </c>
      <c r="E561" s="84" t="s">
        <v>494</v>
      </c>
      <c r="F561" s="84" t="s">
        <v>494</v>
      </c>
      <c r="G561" s="3" t="str">
        <f>IFERROR(VLOOKUP($F561,'Table Names'!A:B,2,FALSE),"")</f>
        <v>Location Data by Item</v>
      </c>
      <c r="H561" s="3" t="str">
        <f>VLOOKUP($D561,StagingData!$D:$O,4,FALSE)</f>
        <v>No</v>
      </c>
      <c r="J561" s="98" t="str">
        <f>IF(VLOOKUP(D561,StagingData!D:O,6,FALSE)=""," ",VLOOKUP(D561,StagingData!D:O,6,FALSE))</f>
        <v xml:space="preserve"> </v>
      </c>
      <c r="K561" s="99" t="str">
        <f>IF(VLOOKUP($D561,StagingData!$D:$O,7,FALSE)=""," ",VLOOKUP($D561,StagingData!$D:$O,7,FALSE))</f>
        <v xml:space="preserve"> </v>
      </c>
      <c r="L561" s="99" t="str">
        <f>IF(VLOOKUP($D561,StagingData!$D:$O,8,FALSE)=""," ",VLOOKUP($D561,StagingData!$D:$O,8,FALSE))</f>
        <v xml:space="preserve"> </v>
      </c>
      <c r="M561" s="99" t="str">
        <f>IF(VLOOKUP($D561,StagingData!$D:$O,9,FALSE)=""," ",VLOOKUP($D561,StagingData!$D:$O,9,FALSE))</f>
        <v xml:space="preserve"> </v>
      </c>
      <c r="N561" s="99" t="e">
        <f>IF(VLOOKUP($D561,StagingData!$D:$O,10,FALSE)=""," ",VLOOKUP($D561,StagingData!$D:$O,10,FALSE))</f>
        <v>#N/A</v>
      </c>
      <c r="O561" s="99" t="e">
        <f>IF(VLOOKUP($D561,StagingData!$D:$O,11,FALSE)=""," ",VLOOKUP($D561,StagingData!$D:$O,11,FALSE))</f>
        <v>#N/A</v>
      </c>
      <c r="P561" s="99" t="str">
        <f>IF(VLOOKUP($D561,StagingData!$D:$O,12,FALSE)=""," ",VLOOKUP($D561,StagingData!$D:$O,12,FALSE))</f>
        <v xml:space="preserve"> </v>
      </c>
      <c r="Q561" s="50"/>
    </row>
    <row r="562" spans="2:17" x14ac:dyDescent="0.3">
      <c r="B562" s="3">
        <f>IF(TRIM(D562)&lt;&gt;"",MAX($B$5:B561)+1,"")</f>
        <v>557</v>
      </c>
      <c r="C562" s="84" t="s">
        <v>94</v>
      </c>
      <c r="D562" s="84" t="s">
        <v>98</v>
      </c>
      <c r="E562" s="84" t="s">
        <v>318</v>
      </c>
      <c r="F562" s="84" t="s">
        <v>330</v>
      </c>
      <c r="G562" s="3" t="str">
        <f>IFERROR(VLOOKUP($F562,'Table Names'!A:B,2,FALSE),"")</f>
        <v>Item Warehousing Data</v>
      </c>
      <c r="H562" s="3" t="str">
        <f>VLOOKUP($D562,StagingData!$D:$O,4,FALSE)</f>
        <v>No</v>
      </c>
      <c r="J562" s="98" t="str">
        <f>IF(VLOOKUP(D562,StagingData!D:O,6,FALSE)=""," ",VLOOKUP(D562,StagingData!D:O,6,FALSE))</f>
        <v xml:space="preserve"> </v>
      </c>
      <c r="K562" s="99" t="str">
        <f>IF(VLOOKUP($D562,StagingData!$D:$O,7,FALSE)=""," ",VLOOKUP($D562,StagingData!$D:$O,7,FALSE))</f>
        <v xml:space="preserve"> </v>
      </c>
      <c r="L562" s="99" t="str">
        <f>IF(VLOOKUP($D562,StagingData!$D:$O,8,FALSE)=""," ",VLOOKUP($D562,StagingData!$D:$O,8,FALSE))</f>
        <v xml:space="preserve"> </v>
      </c>
      <c r="M562" s="99" t="str">
        <f>IF(VLOOKUP($D562,StagingData!$D:$O,9,FALSE)=""," ",VLOOKUP($D562,StagingData!$D:$O,9,FALSE))</f>
        <v xml:space="preserve"> </v>
      </c>
      <c r="N562" s="99" t="e">
        <f>IF(VLOOKUP($D562,StagingData!$D:$O,10,FALSE)=""," ",VLOOKUP($D562,StagingData!$D:$O,10,FALSE))</f>
        <v>#N/A</v>
      </c>
      <c r="O562" s="99" t="e">
        <f>IF(VLOOKUP($D562,StagingData!$D:$O,11,FALSE)=""," ",VLOOKUP($D562,StagingData!$D:$O,11,FALSE))</f>
        <v>#N/A</v>
      </c>
      <c r="P562" s="99" t="str">
        <f>IF(VLOOKUP($D562,StagingData!$D:$O,12,FALSE)=""," ",VLOOKUP($D562,StagingData!$D:$O,12,FALSE))</f>
        <v xml:space="preserve"> </v>
      </c>
      <c r="Q562" s="50"/>
    </row>
    <row r="563" spans="2:17" x14ac:dyDescent="0.3">
      <c r="B563" s="3">
        <f>IF(TRIM(D563)&lt;&gt;"",MAX($B$5:B562)+1,"")</f>
        <v>558</v>
      </c>
      <c r="C563" s="84" t="s">
        <v>94</v>
      </c>
      <c r="D563" s="84" t="s">
        <v>98</v>
      </c>
      <c r="E563" s="84" t="s">
        <v>353</v>
      </c>
      <c r="F563" s="84" t="s">
        <v>360</v>
      </c>
      <c r="G563" s="3" t="str">
        <f>IFERROR(VLOOKUP($F563,'Table Names'!A:B,2,FALSE),"")</f>
        <v>Item - Warehousing by Site</v>
      </c>
      <c r="H563" s="3" t="str">
        <f>VLOOKUP($D563,StagingData!$D:$O,4,FALSE)</f>
        <v>No</v>
      </c>
      <c r="J563" s="98" t="str">
        <f>IF(VLOOKUP(D563,StagingData!D:O,6,FALSE)=""," ",VLOOKUP(D563,StagingData!D:O,6,FALSE))</f>
        <v xml:space="preserve"> </v>
      </c>
      <c r="K563" s="99" t="str">
        <f>IF(VLOOKUP($D563,StagingData!$D:$O,7,FALSE)=""," ",VLOOKUP($D563,StagingData!$D:$O,7,FALSE))</f>
        <v xml:space="preserve"> </v>
      </c>
      <c r="L563" s="99" t="str">
        <f>IF(VLOOKUP($D563,StagingData!$D:$O,8,FALSE)=""," ",VLOOKUP($D563,StagingData!$D:$O,8,FALSE))</f>
        <v xml:space="preserve"> </v>
      </c>
      <c r="M563" s="99" t="str">
        <f>IF(VLOOKUP($D563,StagingData!$D:$O,9,FALSE)=""," ",VLOOKUP($D563,StagingData!$D:$O,9,FALSE))</f>
        <v xml:space="preserve"> </v>
      </c>
      <c r="N563" s="99" t="e">
        <f>IF(VLOOKUP($D563,StagingData!$D:$O,10,FALSE)=""," ",VLOOKUP($D563,StagingData!$D:$O,10,FALSE))</f>
        <v>#N/A</v>
      </c>
      <c r="O563" s="99" t="e">
        <f>IF(VLOOKUP($D563,StagingData!$D:$O,11,FALSE)=""," ",VLOOKUP($D563,StagingData!$D:$O,11,FALSE))</f>
        <v>#N/A</v>
      </c>
      <c r="P563" s="99" t="str">
        <f>IF(VLOOKUP($D563,StagingData!$D:$O,12,FALSE)=""," ",VLOOKUP($D563,StagingData!$D:$O,12,FALSE))</f>
        <v xml:space="preserve"> </v>
      </c>
      <c r="Q563" s="50"/>
    </row>
    <row r="564" spans="2:17" x14ac:dyDescent="0.3">
      <c r="B564" s="3">
        <f>IF(TRIM(D564)&lt;&gt;"",MAX($B$5:B563)+1,"")</f>
        <v>559</v>
      </c>
      <c r="C564" s="84" t="s">
        <v>94</v>
      </c>
      <c r="D564" s="84" t="s">
        <v>98</v>
      </c>
      <c r="E564" s="84" t="s">
        <v>407</v>
      </c>
      <c r="F564" s="84" t="s">
        <v>407</v>
      </c>
      <c r="G564" s="3" t="str">
        <f>IFERROR(VLOOKUP($F564,'Table Names'!A:B,2,FALSE),"")</f>
        <v>Packaging Items</v>
      </c>
      <c r="H564" s="3" t="str">
        <f>VLOOKUP($D564,StagingData!$D:$O,4,FALSE)</f>
        <v>No</v>
      </c>
      <c r="J564" s="98" t="str">
        <f>IF(VLOOKUP(D564,StagingData!D:O,6,FALSE)=""," ",VLOOKUP(D564,StagingData!D:O,6,FALSE))</f>
        <v xml:space="preserve"> </v>
      </c>
      <c r="K564" s="99" t="str">
        <f>IF(VLOOKUP($D564,StagingData!$D:$O,7,FALSE)=""," ",VLOOKUP($D564,StagingData!$D:$O,7,FALSE))</f>
        <v xml:space="preserve"> </v>
      </c>
      <c r="L564" s="99" t="str">
        <f>IF(VLOOKUP($D564,StagingData!$D:$O,8,FALSE)=""," ",VLOOKUP($D564,StagingData!$D:$O,8,FALSE))</f>
        <v xml:space="preserve"> </v>
      </c>
      <c r="M564" s="99" t="str">
        <f>IF(VLOOKUP($D564,StagingData!$D:$O,9,FALSE)=""," ",VLOOKUP($D564,StagingData!$D:$O,9,FALSE))</f>
        <v xml:space="preserve"> </v>
      </c>
      <c r="N564" s="99" t="e">
        <f>IF(VLOOKUP($D564,StagingData!$D:$O,10,FALSE)=""," ",VLOOKUP($D564,StagingData!$D:$O,10,FALSE))</f>
        <v>#N/A</v>
      </c>
      <c r="O564" s="99" t="e">
        <f>IF(VLOOKUP($D564,StagingData!$D:$O,11,FALSE)=""," ",VLOOKUP($D564,StagingData!$D:$O,11,FALSE))</f>
        <v>#N/A</v>
      </c>
      <c r="P564" s="99" t="str">
        <f>IF(VLOOKUP($D564,StagingData!$D:$O,12,FALSE)=""," ",VLOOKUP($D564,StagingData!$D:$O,12,FALSE))</f>
        <v xml:space="preserve"> </v>
      </c>
      <c r="Q564" s="50"/>
    </row>
    <row r="565" spans="2:17" x14ac:dyDescent="0.3">
      <c r="B565" s="3">
        <f>IF(TRIM(D565)&lt;&gt;"",MAX($B$5:B564)+1,"")</f>
        <v>560</v>
      </c>
      <c r="C565" s="84" t="s">
        <v>94</v>
      </c>
      <c r="D565" s="84" t="s">
        <v>98</v>
      </c>
      <c r="E565" s="84" t="s">
        <v>403</v>
      </c>
      <c r="F565" s="84" t="s">
        <v>403</v>
      </c>
      <c r="G565" s="3" t="str">
        <f>IFERROR(VLOOKUP($F565,'Table Names'!A:B,2,FALSE),"")</f>
        <v>Package Definition Levels</v>
      </c>
      <c r="H565" s="3" t="str">
        <f>VLOOKUP($D565,StagingData!$D:$O,4,FALSE)</f>
        <v>No</v>
      </c>
      <c r="J565" s="98" t="str">
        <f>IF(VLOOKUP(D565,StagingData!D:O,6,FALSE)=""," ",VLOOKUP(D565,StagingData!D:O,6,FALSE))</f>
        <v xml:space="preserve"> </v>
      </c>
      <c r="K565" s="99" t="str">
        <f>IF(VLOOKUP($D565,StagingData!$D:$O,7,FALSE)=""," ",VLOOKUP($D565,StagingData!$D:$O,7,FALSE))</f>
        <v xml:space="preserve"> </v>
      </c>
      <c r="L565" s="99" t="str">
        <f>IF(VLOOKUP($D565,StagingData!$D:$O,8,FALSE)=""," ",VLOOKUP($D565,StagingData!$D:$O,8,FALSE))</f>
        <v xml:space="preserve"> </v>
      </c>
      <c r="M565" s="99" t="str">
        <f>IF(VLOOKUP($D565,StagingData!$D:$O,9,FALSE)=""," ",VLOOKUP($D565,StagingData!$D:$O,9,FALSE))</f>
        <v xml:space="preserve"> </v>
      </c>
      <c r="N565" s="99" t="e">
        <f>IF(VLOOKUP($D565,StagingData!$D:$O,10,FALSE)=""," ",VLOOKUP($D565,StagingData!$D:$O,10,FALSE))</f>
        <v>#N/A</v>
      </c>
      <c r="O565" s="99" t="e">
        <f>IF(VLOOKUP($D565,StagingData!$D:$O,11,FALSE)=""," ",VLOOKUP($D565,StagingData!$D:$O,11,FALSE))</f>
        <v>#N/A</v>
      </c>
      <c r="P565" s="99" t="str">
        <f>IF(VLOOKUP($D565,StagingData!$D:$O,12,FALSE)=""," ",VLOOKUP($D565,StagingData!$D:$O,12,FALSE))</f>
        <v xml:space="preserve"> </v>
      </c>
      <c r="Q565" s="50"/>
    </row>
    <row r="566" spans="2:17" x14ac:dyDescent="0.3">
      <c r="B566" s="3">
        <f>IF(TRIM(D566)&lt;&gt;"",MAX($B$5:B565)+1,"")</f>
        <v>561</v>
      </c>
      <c r="C566" s="84" t="s">
        <v>94</v>
      </c>
      <c r="D566" s="84" t="s">
        <v>98</v>
      </c>
      <c r="E566" s="84" t="s">
        <v>406</v>
      </c>
      <c r="F566" s="84" t="s">
        <v>406</v>
      </c>
      <c r="G566" s="3" t="str">
        <f>IFERROR(VLOOKUP($F566,'Table Names'!A:B,2,FALSE),"")</f>
        <v>Package Definitions by Item</v>
      </c>
      <c r="H566" s="3" t="str">
        <f>VLOOKUP($D566,StagingData!$D:$O,4,FALSE)</f>
        <v>No</v>
      </c>
      <c r="J566" s="98" t="str">
        <f>IF(VLOOKUP(D566,StagingData!D:O,6,FALSE)=""," ",VLOOKUP(D566,StagingData!D:O,6,FALSE))</f>
        <v xml:space="preserve"> </v>
      </c>
      <c r="K566" s="99" t="str">
        <f>IF(VLOOKUP($D566,StagingData!$D:$O,7,FALSE)=""," ",VLOOKUP($D566,StagingData!$D:$O,7,FALSE))</f>
        <v xml:space="preserve"> </v>
      </c>
      <c r="L566" s="99" t="str">
        <f>IF(VLOOKUP($D566,StagingData!$D:$O,8,FALSE)=""," ",VLOOKUP($D566,StagingData!$D:$O,8,FALSE))</f>
        <v xml:space="preserve"> </v>
      </c>
      <c r="M566" s="99" t="str">
        <f>IF(VLOOKUP($D566,StagingData!$D:$O,9,FALSE)=""," ",VLOOKUP($D566,StagingData!$D:$O,9,FALSE))</f>
        <v xml:space="preserve"> </v>
      </c>
      <c r="N566" s="99" t="e">
        <f>IF(VLOOKUP($D566,StagingData!$D:$O,10,FALSE)=""," ",VLOOKUP($D566,StagingData!$D:$O,10,FALSE))</f>
        <v>#N/A</v>
      </c>
      <c r="O566" s="99" t="e">
        <f>IF(VLOOKUP($D566,StagingData!$D:$O,11,FALSE)=""," ",VLOOKUP($D566,StagingData!$D:$O,11,FALSE))</f>
        <v>#N/A</v>
      </c>
      <c r="P566" s="99" t="str">
        <f>IF(VLOOKUP($D566,StagingData!$D:$O,12,FALSE)=""," ",VLOOKUP($D566,StagingData!$D:$O,12,FALSE))</f>
        <v xml:space="preserve"> </v>
      </c>
      <c r="Q566" s="50"/>
    </row>
    <row r="567" spans="2:17" x14ac:dyDescent="0.3">
      <c r="B567" s="3">
        <f>IF(TRIM(D567)&lt;&gt;"",MAX($B$5:B566)+1,"")</f>
        <v>562</v>
      </c>
      <c r="C567" s="84" t="s">
        <v>94</v>
      </c>
      <c r="D567" s="84" t="s">
        <v>98</v>
      </c>
      <c r="E567" s="84" t="s">
        <v>404</v>
      </c>
      <c r="F567" s="84" t="s">
        <v>404</v>
      </c>
      <c r="G567" s="3" t="str">
        <f>IFERROR(VLOOKUP($F567,'Table Names'!A:B,2,FALSE),"")</f>
        <v>Package Definition Levels by Item</v>
      </c>
      <c r="H567" s="3" t="str">
        <f>VLOOKUP($D567,StagingData!$D:$O,4,FALSE)</f>
        <v>No</v>
      </c>
      <c r="J567" s="98" t="str">
        <f>IF(VLOOKUP(D567,StagingData!D:O,6,FALSE)=""," ",VLOOKUP(D567,StagingData!D:O,6,FALSE))</f>
        <v xml:space="preserve"> </v>
      </c>
      <c r="K567" s="99" t="str">
        <f>IF(VLOOKUP($D567,StagingData!$D:$O,7,FALSE)=""," ",VLOOKUP($D567,StagingData!$D:$O,7,FALSE))</f>
        <v xml:space="preserve"> </v>
      </c>
      <c r="L567" s="99" t="str">
        <f>IF(VLOOKUP($D567,StagingData!$D:$O,8,FALSE)=""," ",VLOOKUP($D567,StagingData!$D:$O,8,FALSE))</f>
        <v xml:space="preserve"> </v>
      </c>
      <c r="M567" s="99" t="str">
        <f>IF(VLOOKUP($D567,StagingData!$D:$O,9,FALSE)=""," ",VLOOKUP($D567,StagingData!$D:$O,9,FALSE))</f>
        <v xml:space="preserve"> </v>
      </c>
      <c r="N567" s="99" t="e">
        <f>IF(VLOOKUP($D567,StagingData!$D:$O,10,FALSE)=""," ",VLOOKUP($D567,StagingData!$D:$O,10,FALSE))</f>
        <v>#N/A</v>
      </c>
      <c r="O567" s="99" t="e">
        <f>IF(VLOOKUP($D567,StagingData!$D:$O,11,FALSE)=""," ",VLOOKUP($D567,StagingData!$D:$O,11,FALSE))</f>
        <v>#N/A</v>
      </c>
      <c r="P567" s="99" t="str">
        <f>IF(VLOOKUP($D567,StagingData!$D:$O,12,FALSE)=""," ",VLOOKUP($D567,StagingData!$D:$O,12,FALSE))</f>
        <v xml:space="preserve"> </v>
      </c>
      <c r="Q567" s="50"/>
    </row>
    <row r="568" spans="2:17" x14ac:dyDescent="0.3">
      <c r="B568" s="3">
        <f>IF(TRIM(D568)&lt;&gt;"",MAX($B$5:B567)+1,"")</f>
        <v>563</v>
      </c>
      <c r="C568" s="84" t="s">
        <v>94</v>
      </c>
      <c r="D568" s="84" t="s">
        <v>98</v>
      </c>
      <c r="E568" s="84" t="s">
        <v>401</v>
      </c>
      <c r="F568" s="84" t="s">
        <v>401</v>
      </c>
      <c r="G568" s="3" t="str">
        <f>IFERROR(VLOOKUP($F568,'Table Names'!A:B,2,FALSE),"")</f>
        <v>HU Template Nodes</v>
      </c>
      <c r="H568" s="3" t="str">
        <f>VLOOKUP($D568,StagingData!$D:$O,4,FALSE)</f>
        <v>No</v>
      </c>
      <c r="J568" s="98" t="str">
        <f>IF(VLOOKUP(D568,StagingData!D:O,6,FALSE)=""," ",VLOOKUP(D568,StagingData!D:O,6,FALSE))</f>
        <v xml:space="preserve"> </v>
      </c>
      <c r="K568" s="99" t="str">
        <f>IF(VLOOKUP($D568,StagingData!$D:$O,7,FALSE)=""," ",VLOOKUP($D568,StagingData!$D:$O,7,FALSE))</f>
        <v xml:space="preserve"> </v>
      </c>
      <c r="L568" s="99" t="str">
        <f>IF(VLOOKUP($D568,StagingData!$D:$O,8,FALSE)=""," ",VLOOKUP($D568,StagingData!$D:$O,8,FALSE))</f>
        <v xml:space="preserve"> </v>
      </c>
      <c r="M568" s="99" t="str">
        <f>IF(VLOOKUP($D568,StagingData!$D:$O,9,FALSE)=""," ",VLOOKUP($D568,StagingData!$D:$O,9,FALSE))</f>
        <v xml:space="preserve"> </v>
      </c>
      <c r="N568" s="99" t="e">
        <f>IF(VLOOKUP($D568,StagingData!$D:$O,10,FALSE)=""," ",VLOOKUP($D568,StagingData!$D:$O,10,FALSE))</f>
        <v>#N/A</v>
      </c>
      <c r="O568" s="99" t="e">
        <f>IF(VLOOKUP($D568,StagingData!$D:$O,11,FALSE)=""," ",VLOOKUP($D568,StagingData!$D:$O,11,FALSE))</f>
        <v>#N/A</v>
      </c>
      <c r="P568" s="99" t="str">
        <f>IF(VLOOKUP($D568,StagingData!$D:$O,12,FALSE)=""," ",VLOOKUP($D568,StagingData!$D:$O,12,FALSE))</f>
        <v xml:space="preserve"> </v>
      </c>
      <c r="Q568" s="50"/>
    </row>
    <row r="569" spans="2:17" x14ac:dyDescent="0.3">
      <c r="B569" s="3">
        <f>IF(TRIM(D569)&lt;&gt;"",MAX($B$5:B568)+1,"")</f>
        <v>564</v>
      </c>
      <c r="C569" s="84" t="s">
        <v>94</v>
      </c>
      <c r="D569" s="84" t="s">
        <v>98</v>
      </c>
      <c r="E569" s="84" t="s">
        <v>402</v>
      </c>
      <c r="F569" s="84" t="s">
        <v>402</v>
      </c>
      <c r="G569" s="3" t="str">
        <f>IFERROR(VLOOKUP($F569,'Table Names'!A:B,2,FALSE),"")</f>
        <v>HU Template Nodes - Auxiliary Packaging</v>
      </c>
      <c r="H569" s="3" t="str">
        <f>VLOOKUP($D569,StagingData!$D:$O,4,FALSE)</f>
        <v>No</v>
      </c>
      <c r="J569" s="98" t="str">
        <f>IF(VLOOKUP(D569,StagingData!D:O,6,FALSE)=""," ",VLOOKUP(D569,StagingData!D:O,6,FALSE))</f>
        <v xml:space="preserve"> </v>
      </c>
      <c r="K569" s="99" t="str">
        <f>IF(VLOOKUP($D569,StagingData!$D:$O,7,FALSE)=""," ",VLOOKUP($D569,StagingData!$D:$O,7,FALSE))</f>
        <v xml:space="preserve"> </v>
      </c>
      <c r="L569" s="99" t="str">
        <f>IF(VLOOKUP($D569,StagingData!$D:$O,8,FALSE)=""," ",VLOOKUP($D569,StagingData!$D:$O,8,FALSE))</f>
        <v xml:space="preserve"> </v>
      </c>
      <c r="M569" s="99" t="str">
        <f>IF(VLOOKUP($D569,StagingData!$D:$O,9,FALSE)=""," ",VLOOKUP($D569,StagingData!$D:$O,9,FALSE))</f>
        <v xml:space="preserve"> </v>
      </c>
      <c r="N569" s="99" t="e">
        <f>IF(VLOOKUP($D569,StagingData!$D:$O,10,FALSE)=""," ",VLOOKUP($D569,StagingData!$D:$O,10,FALSE))</f>
        <v>#N/A</v>
      </c>
      <c r="O569" s="99" t="e">
        <f>IF(VLOOKUP($D569,StagingData!$D:$O,11,FALSE)=""," ",VLOOKUP($D569,StagingData!$D:$O,11,FALSE))</f>
        <v>#N/A</v>
      </c>
      <c r="P569" s="99" t="str">
        <f>IF(VLOOKUP($D569,StagingData!$D:$O,12,FALSE)=""," ",VLOOKUP($D569,StagingData!$D:$O,12,FALSE))</f>
        <v xml:space="preserve"> </v>
      </c>
      <c r="Q569" s="50"/>
    </row>
    <row r="570" spans="2:17" x14ac:dyDescent="0.3">
      <c r="B570" s="3">
        <f>IF(TRIM(D570)&lt;&gt;"",MAX($B$5:B569)+1,"")</f>
        <v>565</v>
      </c>
      <c r="C570" s="84" t="s">
        <v>94</v>
      </c>
      <c r="D570" s="84" t="s">
        <v>98</v>
      </c>
      <c r="E570" s="84" t="s">
        <v>149</v>
      </c>
      <c r="F570" s="84" t="s">
        <v>149</v>
      </c>
      <c r="G570" s="3" t="str">
        <f>IFERROR(VLOOKUP($F570,'Table Names'!A:B,2,FALSE),"")</f>
        <v>Handling Units</v>
      </c>
      <c r="H570" s="3" t="str">
        <f>VLOOKUP($D570,StagingData!$D:$O,4,FALSE)</f>
        <v>No</v>
      </c>
      <c r="J570" s="98" t="str">
        <f>IF(VLOOKUP(D570,StagingData!D:O,6,FALSE)=""," ",VLOOKUP(D570,StagingData!D:O,6,FALSE))</f>
        <v xml:space="preserve"> </v>
      </c>
      <c r="K570" s="99" t="str">
        <f>IF(VLOOKUP($D570,StagingData!$D:$O,7,FALSE)=""," ",VLOOKUP($D570,StagingData!$D:$O,7,FALSE))</f>
        <v xml:space="preserve"> </v>
      </c>
      <c r="L570" s="99" t="str">
        <f>IF(VLOOKUP($D570,StagingData!$D:$O,8,FALSE)=""," ",VLOOKUP($D570,StagingData!$D:$O,8,FALSE))</f>
        <v xml:space="preserve"> </v>
      </c>
      <c r="M570" s="99" t="str">
        <f>IF(VLOOKUP($D570,StagingData!$D:$O,9,FALSE)=""," ",VLOOKUP($D570,StagingData!$D:$O,9,FALSE))</f>
        <v xml:space="preserve"> </v>
      </c>
      <c r="N570" s="99" t="e">
        <f>IF(VLOOKUP($D570,StagingData!$D:$O,10,FALSE)=""," ",VLOOKUP($D570,StagingData!$D:$O,10,FALSE))</f>
        <v>#N/A</v>
      </c>
      <c r="O570" s="99" t="e">
        <f>IF(VLOOKUP($D570,StagingData!$D:$O,11,FALSE)=""," ",VLOOKUP($D570,StagingData!$D:$O,11,FALSE))</f>
        <v>#N/A</v>
      </c>
      <c r="P570" s="99" t="str">
        <f>IF(VLOOKUP($D570,StagingData!$D:$O,12,FALSE)=""," ",VLOOKUP($D570,StagingData!$D:$O,12,FALSE))</f>
        <v xml:space="preserve"> </v>
      </c>
      <c r="Q570" s="50"/>
    </row>
    <row r="571" spans="2:17" x14ac:dyDescent="0.3">
      <c r="B571" s="3">
        <f>IF(TRIM(D571)&lt;&gt;"",MAX($B$5:B570)+1,"")</f>
        <v>566</v>
      </c>
      <c r="C571" s="84" t="s">
        <v>94</v>
      </c>
      <c r="D571" s="84" t="s">
        <v>98</v>
      </c>
      <c r="E571" s="84" t="s">
        <v>399</v>
      </c>
      <c r="F571" s="84" t="s">
        <v>399</v>
      </c>
      <c r="G571" s="3" t="str">
        <f>IFERROR(VLOOKUP($F571,'Table Names'!A:B,2,FALSE),"")</f>
        <v>Handling Unit - Auxiliary Packaging</v>
      </c>
      <c r="H571" s="3" t="str">
        <f>VLOOKUP($D571,StagingData!$D:$O,4,FALSE)</f>
        <v>No</v>
      </c>
      <c r="J571" s="98" t="str">
        <f>IF(VLOOKUP(D571,StagingData!D:O,6,FALSE)=""," ",VLOOKUP(D571,StagingData!D:O,6,FALSE))</f>
        <v xml:space="preserve"> </v>
      </c>
      <c r="K571" s="99" t="str">
        <f>IF(VLOOKUP($D571,StagingData!$D:$O,7,FALSE)=""," ",VLOOKUP($D571,StagingData!$D:$O,7,FALSE))</f>
        <v xml:space="preserve"> </v>
      </c>
      <c r="L571" s="99" t="str">
        <f>IF(VLOOKUP($D571,StagingData!$D:$O,8,FALSE)=""," ",VLOOKUP($D571,StagingData!$D:$O,8,FALSE))</f>
        <v xml:space="preserve"> </v>
      </c>
      <c r="M571" s="99" t="str">
        <f>IF(VLOOKUP($D571,StagingData!$D:$O,9,FALSE)=""," ",VLOOKUP($D571,StagingData!$D:$O,9,FALSE))</f>
        <v xml:space="preserve"> </v>
      </c>
      <c r="N571" s="99" t="e">
        <f>IF(VLOOKUP($D571,StagingData!$D:$O,10,FALSE)=""," ",VLOOKUP($D571,StagingData!$D:$O,10,FALSE))</f>
        <v>#N/A</v>
      </c>
      <c r="O571" s="99" t="e">
        <f>IF(VLOOKUP($D571,StagingData!$D:$O,11,FALSE)=""," ",VLOOKUP($D571,StagingData!$D:$O,11,FALSE))</f>
        <v>#N/A</v>
      </c>
      <c r="P571" s="99" t="str">
        <f>IF(VLOOKUP($D571,StagingData!$D:$O,12,FALSE)=""," ",VLOOKUP($D571,StagingData!$D:$O,12,FALSE))</f>
        <v xml:space="preserve"> </v>
      </c>
      <c r="Q571" s="50"/>
    </row>
    <row r="572" spans="2:17" x14ac:dyDescent="0.3">
      <c r="B572" s="3">
        <f>IF(TRIM(D572)&lt;&gt;"",MAX($B$5:B571)+1,"")</f>
        <v>567</v>
      </c>
      <c r="C572" s="84" t="s">
        <v>94</v>
      </c>
      <c r="D572" s="84" t="s">
        <v>98</v>
      </c>
      <c r="E572" s="84" t="s">
        <v>149</v>
      </c>
      <c r="F572" s="84" t="s">
        <v>400</v>
      </c>
      <c r="G572" s="3" t="str">
        <f>IFERROR(VLOOKUP($F572,'Table Names'!A:B,2,FALSE),"")</f>
        <v>Handling Unit Stock Point Details</v>
      </c>
      <c r="H572" s="3" t="str">
        <f>VLOOKUP($D572,StagingData!$D:$O,4,FALSE)</f>
        <v>No</v>
      </c>
      <c r="J572" s="98" t="str">
        <f>IF(VLOOKUP(D572,StagingData!D:O,6,FALSE)=""," ",VLOOKUP(D572,StagingData!D:O,6,FALSE))</f>
        <v xml:space="preserve"> </v>
      </c>
      <c r="K572" s="99" t="str">
        <f>IF(VLOOKUP($D572,StagingData!$D:$O,7,FALSE)=""," ",VLOOKUP($D572,StagingData!$D:$O,7,FALSE))</f>
        <v xml:space="preserve"> </v>
      </c>
      <c r="L572" s="99" t="str">
        <f>IF(VLOOKUP($D572,StagingData!$D:$O,8,FALSE)=""," ",VLOOKUP($D572,StagingData!$D:$O,8,FALSE))</f>
        <v xml:space="preserve"> </v>
      </c>
      <c r="M572" s="99" t="str">
        <f>IF(VLOOKUP($D572,StagingData!$D:$O,9,FALSE)=""," ",VLOOKUP($D572,StagingData!$D:$O,9,FALSE))</f>
        <v xml:space="preserve"> </v>
      </c>
      <c r="N572" s="99" t="e">
        <f>IF(VLOOKUP($D572,StagingData!$D:$O,10,FALSE)=""," ",VLOOKUP($D572,StagingData!$D:$O,10,FALSE))</f>
        <v>#N/A</v>
      </c>
      <c r="O572" s="99" t="e">
        <f>IF(VLOOKUP($D572,StagingData!$D:$O,11,FALSE)=""," ",VLOOKUP($D572,StagingData!$D:$O,11,FALSE))</f>
        <v>#N/A</v>
      </c>
      <c r="P572" s="99" t="str">
        <f>IF(VLOOKUP($D572,StagingData!$D:$O,12,FALSE)=""," ",VLOOKUP($D572,StagingData!$D:$O,12,FALSE))</f>
        <v xml:space="preserve"> </v>
      </c>
      <c r="Q572" s="50"/>
    </row>
    <row r="573" spans="2:17" x14ac:dyDescent="0.3">
      <c r="B573" s="3">
        <f>IF(TRIM(D573)&lt;&gt;"",MAX($B$5:B572)+1,"")</f>
        <v>568</v>
      </c>
      <c r="C573" s="84" t="s">
        <v>94</v>
      </c>
      <c r="D573" s="84" t="s">
        <v>100</v>
      </c>
      <c r="E573" s="84" t="s">
        <v>351</v>
      </c>
      <c r="F573" s="84" t="s">
        <v>351</v>
      </c>
      <c r="G573" s="3" t="str">
        <f>IFERROR(VLOOKUP($F573,'Table Names'!A:B,2,FALSE),"")</f>
        <v>Item Code Systems</v>
      </c>
      <c r="H573" s="3" t="str">
        <f>VLOOKUP($D573,StagingData!$D:$O,4,FALSE)</f>
        <v>No</v>
      </c>
      <c r="J573" s="98" t="str">
        <f>IF(VLOOKUP(D573,StagingData!D:O,6,FALSE)=""," ",VLOOKUP(D573,StagingData!D:O,6,FALSE))</f>
        <v xml:space="preserve"> </v>
      </c>
      <c r="K573" s="99" t="str">
        <f>IF(VLOOKUP($D573,StagingData!$D:$O,7,FALSE)=""," ",VLOOKUP($D573,StagingData!$D:$O,7,FALSE))</f>
        <v xml:space="preserve"> </v>
      </c>
      <c r="L573" s="99" t="str">
        <f>IF(VLOOKUP($D573,StagingData!$D:$O,8,FALSE)=""," ",VLOOKUP($D573,StagingData!$D:$O,8,FALSE))</f>
        <v xml:space="preserve"> </v>
      </c>
      <c r="M573" s="99" t="str">
        <f>IF(VLOOKUP($D573,StagingData!$D:$O,9,FALSE)=""," ",VLOOKUP($D573,StagingData!$D:$O,9,FALSE))</f>
        <v xml:space="preserve"> </v>
      </c>
      <c r="N573" s="99" t="e">
        <f>IF(VLOOKUP($D573,StagingData!$D:$O,10,FALSE)=""," ",VLOOKUP($D573,StagingData!$D:$O,10,FALSE))</f>
        <v>#N/A</v>
      </c>
      <c r="O573" s="99" t="e">
        <f>IF(VLOOKUP($D573,StagingData!$D:$O,11,FALSE)=""," ",VLOOKUP($D573,StagingData!$D:$O,11,FALSE))</f>
        <v>#N/A</v>
      </c>
      <c r="P573" s="99" t="str">
        <f>IF(VLOOKUP($D573,StagingData!$D:$O,12,FALSE)=""," ",VLOOKUP($D573,StagingData!$D:$O,12,FALSE))</f>
        <v xml:space="preserve"> </v>
      </c>
      <c r="Q573" s="50"/>
    </row>
    <row r="574" spans="2:17" x14ac:dyDescent="0.3">
      <c r="B574" s="3">
        <f>IF(TRIM(D574)&lt;&gt;"",MAX($B$5:B573)+1,"")</f>
        <v>569</v>
      </c>
      <c r="C574" s="84" t="s">
        <v>94</v>
      </c>
      <c r="D574" s="84" t="s">
        <v>101</v>
      </c>
      <c r="E574" s="84" t="s">
        <v>352</v>
      </c>
      <c r="F574" s="84" t="s">
        <v>352</v>
      </c>
      <c r="G574" s="3" t="str">
        <f>IFERROR(VLOOKUP($F574,'Table Names'!A:B,2,FALSE),"")</f>
        <v>Item - Purchase Business Partner</v>
      </c>
      <c r="H574" s="3" t="str">
        <f>VLOOKUP($D574,StagingData!$D:$O,4,FALSE)</f>
        <v>No</v>
      </c>
      <c r="J574" s="98" t="str">
        <f>IF(VLOOKUP(D574,StagingData!D:O,6,FALSE)=""," ",VLOOKUP(D574,StagingData!D:O,6,FALSE))</f>
        <v xml:space="preserve"> </v>
      </c>
      <c r="K574" s="99" t="str">
        <f>IF(VLOOKUP($D574,StagingData!$D:$O,7,FALSE)=""," ",VLOOKUP($D574,StagingData!$D:$O,7,FALSE))</f>
        <v xml:space="preserve"> </v>
      </c>
      <c r="L574" s="99" t="str">
        <f>IF(VLOOKUP($D574,StagingData!$D:$O,8,FALSE)=""," ",VLOOKUP($D574,StagingData!$D:$O,8,FALSE))</f>
        <v xml:space="preserve"> </v>
      </c>
      <c r="M574" s="99" t="str">
        <f>IF(VLOOKUP($D574,StagingData!$D:$O,9,FALSE)=""," ",VLOOKUP($D574,StagingData!$D:$O,9,FALSE))</f>
        <v xml:space="preserve"> </v>
      </c>
      <c r="N574" s="99" t="e">
        <f>IF(VLOOKUP($D574,StagingData!$D:$O,10,FALSE)=""," ",VLOOKUP($D574,StagingData!$D:$O,10,FALSE))</f>
        <v>#N/A</v>
      </c>
      <c r="O574" s="99" t="e">
        <f>IF(VLOOKUP($D574,StagingData!$D:$O,11,FALSE)=""," ",VLOOKUP($D574,StagingData!$D:$O,11,FALSE))</f>
        <v>#N/A</v>
      </c>
      <c r="P574" s="99" t="str">
        <f>IF(VLOOKUP($D574,StagingData!$D:$O,12,FALSE)=""," ",VLOOKUP($D574,StagingData!$D:$O,12,FALSE))</f>
        <v xml:space="preserve"> </v>
      </c>
      <c r="Q574" s="50"/>
    </row>
    <row r="575" spans="2:17" x14ac:dyDescent="0.3">
      <c r="B575" s="3">
        <f>IF(TRIM(D575)&lt;&gt;"",MAX($B$5:B574)+1,"")</f>
        <v>570</v>
      </c>
      <c r="C575" s="84" t="s">
        <v>94</v>
      </c>
      <c r="D575" s="84" t="s">
        <v>102</v>
      </c>
      <c r="E575" s="84" t="s">
        <v>352</v>
      </c>
      <c r="F575" s="84" t="s">
        <v>352</v>
      </c>
      <c r="G575" s="3" t="str">
        <f>IFERROR(VLOOKUP($F575,'Table Names'!A:B,2,FALSE),"")</f>
        <v>Item - Purchase Business Partner</v>
      </c>
      <c r="H575" s="3" t="str">
        <f>VLOOKUP($D575,StagingData!$D:$O,4,FALSE)</f>
        <v>No</v>
      </c>
      <c r="J575" s="98" t="str">
        <f>IF(VLOOKUP(D575,StagingData!D:O,6,FALSE)=""," ",VLOOKUP(D575,StagingData!D:O,6,FALSE))</f>
        <v xml:space="preserve"> </v>
      </c>
      <c r="K575" s="99" t="str">
        <f>IF(VLOOKUP($D575,StagingData!$D:$O,7,FALSE)=""," ",VLOOKUP($D575,StagingData!$D:$O,7,FALSE))</f>
        <v xml:space="preserve"> </v>
      </c>
      <c r="L575" s="99" t="str">
        <f>IF(VLOOKUP($D575,StagingData!$D:$O,8,FALSE)=""," ",VLOOKUP($D575,StagingData!$D:$O,8,FALSE))</f>
        <v xml:space="preserve"> </v>
      </c>
      <c r="M575" s="99" t="str">
        <f>IF(VLOOKUP($D575,StagingData!$D:$O,9,FALSE)=""," ",VLOOKUP($D575,StagingData!$D:$O,9,FALSE))</f>
        <v xml:space="preserve"> </v>
      </c>
      <c r="N575" s="99" t="e">
        <f>IF(VLOOKUP($D575,StagingData!$D:$O,10,FALSE)=""," ",VLOOKUP($D575,StagingData!$D:$O,10,FALSE))</f>
        <v>#N/A</v>
      </c>
      <c r="O575" s="99" t="e">
        <f>IF(VLOOKUP($D575,StagingData!$D:$O,11,FALSE)=""," ",VLOOKUP($D575,StagingData!$D:$O,11,FALSE))</f>
        <v>#N/A</v>
      </c>
      <c r="P575" s="99" t="str">
        <f>IF(VLOOKUP($D575,StagingData!$D:$O,12,FALSE)=""," ",VLOOKUP($D575,StagingData!$D:$O,12,FALSE))</f>
        <v xml:space="preserve"> </v>
      </c>
      <c r="Q575" s="50"/>
    </row>
    <row r="576" spans="2:17" x14ac:dyDescent="0.3">
      <c r="B576" s="3">
        <f>IF(TRIM(D576)&lt;&gt;"",MAX($B$5:B575)+1,"")</f>
        <v>571</v>
      </c>
      <c r="C576" s="84" t="s">
        <v>94</v>
      </c>
      <c r="D576" s="84" t="s">
        <v>94</v>
      </c>
      <c r="E576" s="84" t="s">
        <v>318</v>
      </c>
      <c r="F576" s="84" t="s">
        <v>349</v>
      </c>
      <c r="G576" s="3" t="str">
        <f>IFERROR(VLOOKUP($F576,'Table Names'!A:B,2,FALSE),"")</f>
        <v>Items - Planning</v>
      </c>
      <c r="H576" s="3" t="str">
        <f>VLOOKUP($D576,StagingData!$D:$O,4,FALSE)</f>
        <v>No</v>
      </c>
      <c r="J576" s="98" t="str">
        <f>IF(VLOOKUP(D576,StagingData!D:O,6,FALSE)=""," ",VLOOKUP(D576,StagingData!D:O,6,FALSE))</f>
        <v xml:space="preserve"> </v>
      </c>
      <c r="K576" s="99" t="str">
        <f>IF(VLOOKUP($D576,StagingData!$D:$O,7,FALSE)=""," ",VLOOKUP($D576,StagingData!$D:$O,7,FALSE))</f>
        <v xml:space="preserve"> </v>
      </c>
      <c r="L576" s="99" t="str">
        <f>IF(VLOOKUP($D576,StagingData!$D:$O,8,FALSE)=""," ",VLOOKUP($D576,StagingData!$D:$O,8,FALSE))</f>
        <v xml:space="preserve"> </v>
      </c>
      <c r="M576" s="99" t="str">
        <f>IF(VLOOKUP($D576,StagingData!$D:$O,9,FALSE)=""," ",VLOOKUP($D576,StagingData!$D:$O,9,FALSE))</f>
        <v xml:space="preserve"> </v>
      </c>
      <c r="N576" s="99" t="e">
        <f>IF(VLOOKUP($D576,StagingData!$D:$O,10,FALSE)=""," ",VLOOKUP($D576,StagingData!$D:$O,10,FALSE))</f>
        <v>#N/A</v>
      </c>
      <c r="O576" s="99" t="e">
        <f>IF(VLOOKUP($D576,StagingData!$D:$O,11,FALSE)=""," ",VLOOKUP($D576,StagingData!$D:$O,11,FALSE))</f>
        <v>#N/A</v>
      </c>
      <c r="P576" s="99" t="str">
        <f>IF(VLOOKUP($D576,StagingData!$D:$O,12,FALSE)=""," ",VLOOKUP($D576,StagingData!$D:$O,12,FALSE))</f>
        <v xml:space="preserve"> </v>
      </c>
      <c r="Q576" s="50"/>
    </row>
    <row r="577" spans="2:17" x14ac:dyDescent="0.3">
      <c r="B577" s="3">
        <f>IF(TRIM(D577)&lt;&gt;"",MAX($B$5:B576)+1,"")</f>
        <v>572</v>
      </c>
      <c r="C577" s="84" t="s">
        <v>94</v>
      </c>
      <c r="D577" s="84" t="s">
        <v>94</v>
      </c>
      <c r="E577" s="84" t="s">
        <v>318</v>
      </c>
      <c r="F577" s="84" t="s">
        <v>319</v>
      </c>
      <c r="G577" s="3" t="str">
        <f>IFERROR(VLOOKUP($F577,'Table Names'!A:B,2,FALSE),"")</f>
        <v>Item - Freight Management</v>
      </c>
      <c r="H577" s="3" t="str">
        <f>VLOOKUP($D577,StagingData!$D:$O,4,FALSE)</f>
        <v>No</v>
      </c>
      <c r="J577" s="98" t="str">
        <f>IF(VLOOKUP(D577,StagingData!D:O,6,FALSE)=""," ",VLOOKUP(D577,StagingData!D:O,6,FALSE))</f>
        <v xml:space="preserve"> </v>
      </c>
      <c r="K577" s="99" t="str">
        <f>IF(VLOOKUP($D577,StagingData!$D:$O,7,FALSE)=""," ",VLOOKUP($D577,StagingData!$D:$O,7,FALSE))</f>
        <v xml:space="preserve"> </v>
      </c>
      <c r="L577" s="99" t="str">
        <f>IF(VLOOKUP($D577,StagingData!$D:$O,8,FALSE)=""," ",VLOOKUP($D577,StagingData!$D:$O,8,FALSE))</f>
        <v xml:space="preserve"> </v>
      </c>
      <c r="M577" s="99" t="str">
        <f>IF(VLOOKUP($D577,StagingData!$D:$O,9,FALSE)=""," ",VLOOKUP($D577,StagingData!$D:$O,9,FALSE))</f>
        <v xml:space="preserve"> </v>
      </c>
      <c r="N577" s="99" t="e">
        <f>IF(VLOOKUP($D577,StagingData!$D:$O,10,FALSE)=""," ",VLOOKUP($D577,StagingData!$D:$O,10,FALSE))</f>
        <v>#N/A</v>
      </c>
      <c r="O577" s="99" t="e">
        <f>IF(VLOOKUP($D577,StagingData!$D:$O,11,FALSE)=""," ",VLOOKUP($D577,StagingData!$D:$O,11,FALSE))</f>
        <v>#N/A</v>
      </c>
      <c r="P577" s="99" t="str">
        <f>IF(VLOOKUP($D577,StagingData!$D:$O,12,FALSE)=""," ",VLOOKUP($D577,StagingData!$D:$O,12,FALSE))</f>
        <v xml:space="preserve"> </v>
      </c>
      <c r="Q577" s="50"/>
    </row>
    <row r="578" spans="2:17" x14ac:dyDescent="0.3">
      <c r="B578" s="3">
        <f>IF(TRIM(D578)&lt;&gt;"",MAX($B$5:B577)+1,"")</f>
        <v>573</v>
      </c>
      <c r="C578" s="84" t="s">
        <v>94</v>
      </c>
      <c r="D578" s="84" t="s">
        <v>94</v>
      </c>
      <c r="E578" s="84" t="s">
        <v>318</v>
      </c>
      <c r="F578" s="84" t="s">
        <v>320</v>
      </c>
      <c r="G578" s="3" t="str">
        <f>IFERROR(VLOOKUP($F578,'Table Names'!A:B,2,FALSE),"")</f>
        <v>Item Quality Data</v>
      </c>
      <c r="H578" s="3" t="str">
        <f>VLOOKUP($D578,StagingData!$D:$O,4,FALSE)</f>
        <v>No</v>
      </c>
      <c r="J578" s="98" t="str">
        <f>IF(VLOOKUP(D578,StagingData!D:O,6,FALSE)=""," ",VLOOKUP(D578,StagingData!D:O,6,FALSE))</f>
        <v xml:space="preserve"> </v>
      </c>
      <c r="K578" s="99" t="str">
        <f>IF(VLOOKUP($D578,StagingData!$D:$O,7,FALSE)=""," ",VLOOKUP($D578,StagingData!$D:$O,7,FALSE))</f>
        <v xml:space="preserve"> </v>
      </c>
      <c r="L578" s="99" t="str">
        <f>IF(VLOOKUP($D578,StagingData!$D:$O,8,FALSE)=""," ",VLOOKUP($D578,StagingData!$D:$O,8,FALSE))</f>
        <v xml:space="preserve"> </v>
      </c>
      <c r="M578" s="99" t="str">
        <f>IF(VLOOKUP($D578,StagingData!$D:$O,9,FALSE)=""," ",VLOOKUP($D578,StagingData!$D:$O,9,FALSE))</f>
        <v xml:space="preserve"> </v>
      </c>
      <c r="N578" s="99" t="e">
        <f>IF(VLOOKUP($D578,StagingData!$D:$O,10,FALSE)=""," ",VLOOKUP($D578,StagingData!$D:$O,10,FALSE))</f>
        <v>#N/A</v>
      </c>
      <c r="O578" s="99" t="e">
        <f>IF(VLOOKUP($D578,StagingData!$D:$O,11,FALSE)=""," ",VLOOKUP($D578,StagingData!$D:$O,11,FALSE))</f>
        <v>#N/A</v>
      </c>
      <c r="P578" s="99" t="str">
        <f>IF(VLOOKUP($D578,StagingData!$D:$O,12,FALSE)=""," ",VLOOKUP($D578,StagingData!$D:$O,12,FALSE))</f>
        <v xml:space="preserve"> </v>
      </c>
      <c r="Q578" s="50"/>
    </row>
    <row r="579" spans="2:17" x14ac:dyDescent="0.3">
      <c r="B579" s="3">
        <f>IF(TRIM(D579)&lt;&gt;"",MAX($B$5:B578)+1,"")</f>
        <v>574</v>
      </c>
      <c r="C579" s="84" t="s">
        <v>94</v>
      </c>
      <c r="D579" s="84" t="s">
        <v>94</v>
      </c>
      <c r="E579" s="84" t="s">
        <v>318</v>
      </c>
      <c r="F579" s="84" t="s">
        <v>318</v>
      </c>
      <c r="G579" s="3" t="str">
        <f>IFERROR(VLOOKUP($F579,'Table Names'!A:B,2,FALSE),"")</f>
        <v>Items</v>
      </c>
      <c r="H579" s="3" t="str">
        <f>VLOOKUP($D579,StagingData!$D:$O,4,FALSE)</f>
        <v>No</v>
      </c>
      <c r="J579" s="98" t="str">
        <f>IF(VLOOKUP(D579,StagingData!D:O,6,FALSE)=""," ",VLOOKUP(D579,StagingData!D:O,6,FALSE))</f>
        <v xml:space="preserve"> </v>
      </c>
      <c r="K579" s="99" t="str">
        <f>IF(VLOOKUP($D579,StagingData!$D:$O,7,FALSE)=""," ",VLOOKUP($D579,StagingData!$D:$O,7,FALSE))</f>
        <v xml:space="preserve"> </v>
      </c>
      <c r="L579" s="99" t="str">
        <f>IF(VLOOKUP($D579,StagingData!$D:$O,8,FALSE)=""," ",VLOOKUP($D579,StagingData!$D:$O,8,FALSE))</f>
        <v xml:space="preserve"> </v>
      </c>
      <c r="M579" s="99" t="str">
        <f>IF(VLOOKUP($D579,StagingData!$D:$O,9,FALSE)=""," ",VLOOKUP($D579,StagingData!$D:$O,9,FALSE))</f>
        <v xml:space="preserve"> </v>
      </c>
      <c r="N579" s="99" t="e">
        <f>IF(VLOOKUP($D579,StagingData!$D:$O,10,FALSE)=""," ",VLOOKUP($D579,StagingData!$D:$O,10,FALSE))</f>
        <v>#N/A</v>
      </c>
      <c r="O579" s="99" t="e">
        <f>IF(VLOOKUP($D579,StagingData!$D:$O,11,FALSE)=""," ",VLOOKUP($D579,StagingData!$D:$O,11,FALSE))</f>
        <v>#N/A</v>
      </c>
      <c r="P579" s="99" t="str">
        <f>IF(VLOOKUP($D579,StagingData!$D:$O,12,FALSE)=""," ",VLOOKUP($D579,StagingData!$D:$O,12,FALSE))</f>
        <v xml:space="preserve"> </v>
      </c>
      <c r="Q579" s="50"/>
    </row>
    <row r="580" spans="2:17" x14ac:dyDescent="0.3">
      <c r="B580" s="3">
        <f>IF(TRIM(D580)&lt;&gt;"",MAX($B$5:B579)+1,"")</f>
        <v>575</v>
      </c>
      <c r="C580" s="84" t="s">
        <v>94</v>
      </c>
      <c r="D580" s="84" t="s">
        <v>94</v>
      </c>
      <c r="E580" s="84" t="s">
        <v>353</v>
      </c>
      <c r="F580" s="84" t="s">
        <v>353</v>
      </c>
      <c r="G580" s="3" t="str">
        <f>IFERROR(VLOOKUP($F580,'Table Names'!A:B,2,FALSE),"")</f>
        <v>Items by Site</v>
      </c>
      <c r="H580" s="3" t="str">
        <f>VLOOKUP($D580,StagingData!$D:$O,4,FALSE)</f>
        <v>No</v>
      </c>
      <c r="J580" s="98" t="str">
        <f>IF(VLOOKUP(D580,StagingData!D:O,6,FALSE)=""," ",VLOOKUP(D580,StagingData!D:O,6,FALSE))</f>
        <v xml:space="preserve"> </v>
      </c>
      <c r="K580" s="99" t="str">
        <f>IF(VLOOKUP($D580,StagingData!$D:$O,7,FALSE)=""," ",VLOOKUP($D580,StagingData!$D:$O,7,FALSE))</f>
        <v xml:space="preserve"> </v>
      </c>
      <c r="L580" s="99" t="str">
        <f>IF(VLOOKUP($D580,StagingData!$D:$O,8,FALSE)=""," ",VLOOKUP($D580,StagingData!$D:$O,8,FALSE))</f>
        <v xml:space="preserve"> </v>
      </c>
      <c r="M580" s="99" t="str">
        <f>IF(VLOOKUP($D580,StagingData!$D:$O,9,FALSE)=""," ",VLOOKUP($D580,StagingData!$D:$O,9,FALSE))</f>
        <v xml:space="preserve"> </v>
      </c>
      <c r="N580" s="99" t="e">
        <f>IF(VLOOKUP($D580,StagingData!$D:$O,10,FALSE)=""," ",VLOOKUP($D580,StagingData!$D:$O,10,FALSE))</f>
        <v>#N/A</v>
      </c>
      <c r="O580" s="99" t="e">
        <f>IF(VLOOKUP($D580,StagingData!$D:$O,11,FALSE)=""," ",VLOOKUP($D580,StagingData!$D:$O,11,FALSE))</f>
        <v>#N/A</v>
      </c>
      <c r="P580" s="99" t="str">
        <f>IF(VLOOKUP($D580,StagingData!$D:$O,12,FALSE)=""," ",VLOOKUP($D580,StagingData!$D:$O,12,FALSE))</f>
        <v xml:space="preserve"> </v>
      </c>
      <c r="Q580" s="50"/>
    </row>
    <row r="581" spans="2:17" x14ac:dyDescent="0.3">
      <c r="B581" s="3">
        <f>IF(TRIM(D581)&lt;&gt;"",MAX($B$5:B580)+1,"")</f>
        <v>576</v>
      </c>
      <c r="C581" s="84" t="s">
        <v>94</v>
      </c>
      <c r="D581" s="84" t="s">
        <v>94</v>
      </c>
      <c r="E581" s="84" t="s">
        <v>318</v>
      </c>
      <c r="F581" s="84" t="s">
        <v>321</v>
      </c>
      <c r="G581" s="3" t="str">
        <f>IFERROR(VLOOKUP($F581,'Table Names'!A:B,2,FALSE),"")</f>
        <v>Items - Ordering</v>
      </c>
      <c r="H581" s="3" t="str">
        <f>VLOOKUP($D581,StagingData!$D:$O,4,FALSE)</f>
        <v>No</v>
      </c>
      <c r="J581" s="98" t="str">
        <f>IF(VLOOKUP(D581,StagingData!D:O,6,FALSE)=""," ",VLOOKUP(D581,StagingData!D:O,6,FALSE))</f>
        <v xml:space="preserve"> </v>
      </c>
      <c r="K581" s="99" t="str">
        <f>IF(VLOOKUP($D581,StagingData!$D:$O,7,FALSE)=""," ",VLOOKUP($D581,StagingData!$D:$O,7,FALSE))</f>
        <v xml:space="preserve"> </v>
      </c>
      <c r="L581" s="99" t="str">
        <f>IF(VLOOKUP($D581,StagingData!$D:$O,8,FALSE)=""," ",VLOOKUP($D581,StagingData!$D:$O,8,FALSE))</f>
        <v xml:space="preserve"> </v>
      </c>
      <c r="M581" s="99" t="str">
        <f>IF(VLOOKUP($D581,StagingData!$D:$O,9,FALSE)=""," ",VLOOKUP($D581,StagingData!$D:$O,9,FALSE))</f>
        <v xml:space="preserve"> </v>
      </c>
      <c r="N581" s="99" t="e">
        <f>IF(VLOOKUP($D581,StagingData!$D:$O,10,FALSE)=""," ",VLOOKUP($D581,StagingData!$D:$O,10,FALSE))</f>
        <v>#N/A</v>
      </c>
      <c r="O581" s="99" t="e">
        <f>IF(VLOOKUP($D581,StagingData!$D:$O,11,FALSE)=""," ",VLOOKUP($D581,StagingData!$D:$O,11,FALSE))</f>
        <v>#N/A</v>
      </c>
      <c r="P581" s="99" t="str">
        <f>IF(VLOOKUP($D581,StagingData!$D:$O,12,FALSE)=""," ",VLOOKUP($D581,StagingData!$D:$O,12,FALSE))</f>
        <v xml:space="preserve"> </v>
      </c>
      <c r="Q581" s="50"/>
    </row>
    <row r="582" spans="2:17" x14ac:dyDescent="0.3">
      <c r="B582" s="3">
        <f>IF(TRIM(D582)&lt;&gt;"",MAX($B$5:B581)+1,"")</f>
        <v>577</v>
      </c>
      <c r="C582" s="84" t="s">
        <v>94</v>
      </c>
      <c r="D582" s="84" t="s">
        <v>94</v>
      </c>
      <c r="E582" s="84" t="s">
        <v>353</v>
      </c>
      <c r="F582" s="84" t="s">
        <v>354</v>
      </c>
      <c r="G582" s="3" t="str">
        <f>IFERROR(VLOOKUP($F582,'Table Names'!A:B,2,FALSE),"")</f>
        <v>Items - Ordering by Site</v>
      </c>
      <c r="H582" s="3" t="str">
        <f>VLOOKUP($D582,StagingData!$D:$O,4,FALSE)</f>
        <v>No</v>
      </c>
      <c r="J582" s="98" t="str">
        <f>IF(VLOOKUP(D582,StagingData!D:O,6,FALSE)=""," ",VLOOKUP(D582,StagingData!D:O,6,FALSE))</f>
        <v xml:space="preserve"> </v>
      </c>
      <c r="K582" s="99" t="str">
        <f>IF(VLOOKUP($D582,StagingData!$D:$O,7,FALSE)=""," ",VLOOKUP($D582,StagingData!$D:$O,7,FALSE))</f>
        <v xml:space="preserve"> </v>
      </c>
      <c r="L582" s="99" t="str">
        <f>IF(VLOOKUP($D582,StagingData!$D:$O,8,FALSE)=""," ",VLOOKUP($D582,StagingData!$D:$O,8,FALSE))</f>
        <v xml:space="preserve"> </v>
      </c>
      <c r="M582" s="99" t="str">
        <f>IF(VLOOKUP($D582,StagingData!$D:$O,9,FALSE)=""," ",VLOOKUP($D582,StagingData!$D:$O,9,FALSE))</f>
        <v xml:space="preserve"> </v>
      </c>
      <c r="N582" s="99" t="e">
        <f>IF(VLOOKUP($D582,StagingData!$D:$O,10,FALSE)=""," ",VLOOKUP($D582,StagingData!$D:$O,10,FALSE))</f>
        <v>#N/A</v>
      </c>
      <c r="O582" s="99" t="e">
        <f>IF(VLOOKUP($D582,StagingData!$D:$O,11,FALSE)=""," ",VLOOKUP($D582,StagingData!$D:$O,11,FALSE))</f>
        <v>#N/A</v>
      </c>
      <c r="P582" s="99" t="str">
        <f>IF(VLOOKUP($D582,StagingData!$D:$O,12,FALSE)=""," ",VLOOKUP($D582,StagingData!$D:$O,12,FALSE))</f>
        <v xml:space="preserve"> </v>
      </c>
      <c r="Q582" s="50"/>
    </row>
    <row r="583" spans="2:17" x14ac:dyDescent="0.3">
      <c r="B583" s="3">
        <f>IF(TRIM(D583)&lt;&gt;"",MAX($B$5:B582)+1,"")</f>
        <v>578</v>
      </c>
      <c r="C583" s="84" t="s">
        <v>94</v>
      </c>
      <c r="D583" s="84" t="s">
        <v>94</v>
      </c>
      <c r="E583" s="84" t="s">
        <v>318</v>
      </c>
      <c r="F583" s="84" t="s">
        <v>322</v>
      </c>
      <c r="G583" s="3" t="str">
        <f>IFERROR(VLOOKUP($F583,'Table Names'!A:B,2,FALSE),"")</f>
        <v>Item - Purchase</v>
      </c>
      <c r="H583" s="3" t="str">
        <f>VLOOKUP($D583,StagingData!$D:$O,4,FALSE)</f>
        <v>No</v>
      </c>
      <c r="J583" s="98" t="str">
        <f>IF(VLOOKUP(D583,StagingData!D:O,6,FALSE)=""," ",VLOOKUP(D583,StagingData!D:O,6,FALSE))</f>
        <v xml:space="preserve"> </v>
      </c>
      <c r="K583" s="99" t="str">
        <f>IF(VLOOKUP($D583,StagingData!$D:$O,7,FALSE)=""," ",VLOOKUP($D583,StagingData!$D:$O,7,FALSE))</f>
        <v xml:space="preserve"> </v>
      </c>
      <c r="L583" s="99" t="str">
        <f>IF(VLOOKUP($D583,StagingData!$D:$O,8,FALSE)=""," ",VLOOKUP($D583,StagingData!$D:$O,8,FALSE))</f>
        <v xml:space="preserve"> </v>
      </c>
      <c r="M583" s="99" t="str">
        <f>IF(VLOOKUP($D583,StagingData!$D:$O,9,FALSE)=""," ",VLOOKUP($D583,StagingData!$D:$O,9,FALSE))</f>
        <v xml:space="preserve"> </v>
      </c>
      <c r="N583" s="99" t="e">
        <f>IF(VLOOKUP($D583,StagingData!$D:$O,10,FALSE)=""," ",VLOOKUP($D583,StagingData!$D:$O,10,FALSE))</f>
        <v>#N/A</v>
      </c>
      <c r="O583" s="99" t="e">
        <f>IF(VLOOKUP($D583,StagingData!$D:$O,11,FALSE)=""," ",VLOOKUP($D583,StagingData!$D:$O,11,FALSE))</f>
        <v>#N/A</v>
      </c>
      <c r="P583" s="99" t="str">
        <f>IF(VLOOKUP($D583,StagingData!$D:$O,12,FALSE)=""," ",VLOOKUP($D583,StagingData!$D:$O,12,FALSE))</f>
        <v xml:space="preserve"> </v>
      </c>
      <c r="Q583" s="50"/>
    </row>
    <row r="584" spans="2:17" x14ac:dyDescent="0.3">
      <c r="B584" s="3">
        <f>IF(TRIM(D584)&lt;&gt;"",MAX($B$5:B583)+1,"")</f>
        <v>579</v>
      </c>
      <c r="C584" s="84" t="s">
        <v>94</v>
      </c>
      <c r="D584" s="84" t="s">
        <v>94</v>
      </c>
      <c r="E584" s="84" t="s">
        <v>352</v>
      </c>
      <c r="F584" s="84" t="s">
        <v>352</v>
      </c>
      <c r="G584" s="3" t="str">
        <f>IFERROR(VLOOKUP($F584,'Table Names'!A:B,2,FALSE),"")</f>
        <v>Item - Purchase Business Partner</v>
      </c>
      <c r="H584" s="3" t="str">
        <f>VLOOKUP($D584,StagingData!$D:$O,4,FALSE)</f>
        <v>No</v>
      </c>
      <c r="J584" s="98" t="str">
        <f>IF(VLOOKUP(D584,StagingData!D:O,6,FALSE)=""," ",VLOOKUP(D584,StagingData!D:O,6,FALSE))</f>
        <v xml:space="preserve"> </v>
      </c>
      <c r="K584" s="99" t="str">
        <f>IF(VLOOKUP($D584,StagingData!$D:$O,7,FALSE)=""," ",VLOOKUP($D584,StagingData!$D:$O,7,FALSE))</f>
        <v xml:space="preserve"> </v>
      </c>
      <c r="L584" s="99" t="str">
        <f>IF(VLOOKUP($D584,StagingData!$D:$O,8,FALSE)=""," ",VLOOKUP($D584,StagingData!$D:$O,8,FALSE))</f>
        <v xml:space="preserve"> </v>
      </c>
      <c r="M584" s="99" t="str">
        <f>IF(VLOOKUP($D584,StagingData!$D:$O,9,FALSE)=""," ",VLOOKUP($D584,StagingData!$D:$O,9,FALSE))</f>
        <v xml:space="preserve"> </v>
      </c>
      <c r="N584" s="99" t="e">
        <f>IF(VLOOKUP($D584,StagingData!$D:$O,10,FALSE)=""," ",VLOOKUP($D584,StagingData!$D:$O,10,FALSE))</f>
        <v>#N/A</v>
      </c>
      <c r="O584" s="99" t="e">
        <f>IF(VLOOKUP($D584,StagingData!$D:$O,11,FALSE)=""," ",VLOOKUP($D584,StagingData!$D:$O,11,FALSE))</f>
        <v>#N/A</v>
      </c>
      <c r="P584" s="99" t="str">
        <f>IF(VLOOKUP($D584,StagingData!$D:$O,12,FALSE)=""," ",VLOOKUP($D584,StagingData!$D:$O,12,FALSE))</f>
        <v xml:space="preserve"> </v>
      </c>
      <c r="Q584" s="50"/>
    </row>
    <row r="585" spans="2:17" x14ac:dyDescent="0.3">
      <c r="B585" s="3">
        <f>IF(TRIM(D585)&lt;&gt;"",MAX($B$5:B584)+1,"")</f>
        <v>580</v>
      </c>
      <c r="C585" s="84" t="s">
        <v>94</v>
      </c>
      <c r="D585" s="84" t="s">
        <v>94</v>
      </c>
      <c r="E585" s="84" t="s">
        <v>353</v>
      </c>
      <c r="F585" s="84" t="s">
        <v>355</v>
      </c>
      <c r="G585" s="3" t="str">
        <f>IFERROR(VLOOKUP($F585,'Table Names'!A:B,2,FALSE),"")</f>
        <v>Item - Purchase by Site or Purchase Office</v>
      </c>
      <c r="H585" s="3" t="str">
        <f>VLOOKUP($D585,StagingData!$D:$O,4,FALSE)</f>
        <v>No</v>
      </c>
      <c r="J585" s="98" t="str">
        <f>IF(VLOOKUP(D585,StagingData!D:O,6,FALSE)=""," ",VLOOKUP(D585,StagingData!D:O,6,FALSE))</f>
        <v xml:space="preserve"> </v>
      </c>
      <c r="K585" s="99" t="str">
        <f>IF(VLOOKUP($D585,StagingData!$D:$O,7,FALSE)=""," ",VLOOKUP($D585,StagingData!$D:$O,7,FALSE))</f>
        <v xml:space="preserve"> </v>
      </c>
      <c r="L585" s="99" t="str">
        <f>IF(VLOOKUP($D585,StagingData!$D:$O,8,FALSE)=""," ",VLOOKUP($D585,StagingData!$D:$O,8,FALSE))</f>
        <v xml:space="preserve"> </v>
      </c>
      <c r="M585" s="99" t="str">
        <f>IF(VLOOKUP($D585,StagingData!$D:$O,9,FALSE)=""," ",VLOOKUP($D585,StagingData!$D:$O,9,FALSE))</f>
        <v xml:space="preserve"> </v>
      </c>
      <c r="N585" s="99" t="e">
        <f>IF(VLOOKUP($D585,StagingData!$D:$O,10,FALSE)=""," ",VLOOKUP($D585,StagingData!$D:$O,10,FALSE))</f>
        <v>#N/A</v>
      </c>
      <c r="O585" s="99" t="e">
        <f>IF(VLOOKUP($D585,StagingData!$D:$O,11,FALSE)=""," ",VLOOKUP($D585,StagingData!$D:$O,11,FALSE))</f>
        <v>#N/A</v>
      </c>
      <c r="P585" s="99" t="str">
        <f>IF(VLOOKUP($D585,StagingData!$D:$O,12,FALSE)=""," ",VLOOKUP($D585,StagingData!$D:$O,12,FALSE))</f>
        <v xml:space="preserve"> </v>
      </c>
      <c r="Q585" s="50"/>
    </row>
    <row r="586" spans="2:17" x14ac:dyDescent="0.3">
      <c r="B586" s="3">
        <f>IF(TRIM(D586)&lt;&gt;"",MAX($B$5:B585)+1,"")</f>
        <v>581</v>
      </c>
      <c r="C586" s="84" t="s">
        <v>94</v>
      </c>
      <c r="D586" s="84" t="s">
        <v>94</v>
      </c>
      <c r="E586" s="84" t="s">
        <v>318</v>
      </c>
      <c r="F586" s="84" t="s">
        <v>323</v>
      </c>
      <c r="G586" s="3" t="str">
        <f>IFERROR(VLOOKUP($F586,'Table Names'!A:B,2,FALSE),"")</f>
        <v>Item Actual Purchase Prices</v>
      </c>
      <c r="H586" s="3" t="str">
        <f>VLOOKUP($D586,StagingData!$D:$O,4,FALSE)</f>
        <v>No</v>
      </c>
      <c r="J586" s="98" t="str">
        <f>IF(VLOOKUP(D586,StagingData!D:O,6,FALSE)=""," ",VLOOKUP(D586,StagingData!D:O,6,FALSE))</f>
        <v xml:space="preserve"> </v>
      </c>
      <c r="K586" s="99" t="str">
        <f>IF(VLOOKUP($D586,StagingData!$D:$O,7,FALSE)=""," ",VLOOKUP($D586,StagingData!$D:$O,7,FALSE))</f>
        <v xml:space="preserve"> </v>
      </c>
      <c r="L586" s="99" t="str">
        <f>IF(VLOOKUP($D586,StagingData!$D:$O,8,FALSE)=""," ",VLOOKUP($D586,StagingData!$D:$O,8,FALSE))</f>
        <v xml:space="preserve"> </v>
      </c>
      <c r="M586" s="99" t="str">
        <f>IF(VLOOKUP($D586,StagingData!$D:$O,9,FALSE)=""," ",VLOOKUP($D586,StagingData!$D:$O,9,FALSE))</f>
        <v xml:space="preserve"> </v>
      </c>
      <c r="N586" s="99" t="e">
        <f>IF(VLOOKUP($D586,StagingData!$D:$O,10,FALSE)=""," ",VLOOKUP($D586,StagingData!$D:$O,10,FALSE))</f>
        <v>#N/A</v>
      </c>
      <c r="O586" s="99" t="e">
        <f>IF(VLOOKUP($D586,StagingData!$D:$O,11,FALSE)=""," ",VLOOKUP($D586,StagingData!$D:$O,11,FALSE))</f>
        <v>#N/A</v>
      </c>
      <c r="P586" s="99" t="str">
        <f>IF(VLOOKUP($D586,StagingData!$D:$O,12,FALSE)=""," ",VLOOKUP($D586,StagingData!$D:$O,12,FALSE))</f>
        <v xml:space="preserve"> </v>
      </c>
      <c r="Q586" s="50"/>
    </row>
    <row r="587" spans="2:17" x14ac:dyDescent="0.3">
      <c r="B587" s="3">
        <f>IF(TRIM(D587)&lt;&gt;"",MAX($B$5:B586)+1,"")</f>
        <v>582</v>
      </c>
      <c r="C587" s="84" t="s">
        <v>94</v>
      </c>
      <c r="D587" s="84" t="s">
        <v>94</v>
      </c>
      <c r="E587" s="84" t="s">
        <v>318</v>
      </c>
      <c r="F587" s="84" t="s">
        <v>324</v>
      </c>
      <c r="G587" s="3" t="str">
        <f>IFERROR(VLOOKUP($F587,'Table Names'!A:B,2,FALSE),"")</f>
        <v>Item Sales</v>
      </c>
      <c r="H587" s="3" t="str">
        <f>VLOOKUP($D587,StagingData!$D:$O,4,FALSE)</f>
        <v>No</v>
      </c>
      <c r="J587" s="98" t="str">
        <f>IF(VLOOKUP(D587,StagingData!D:O,6,FALSE)=""," ",VLOOKUP(D587,StagingData!D:O,6,FALSE))</f>
        <v xml:space="preserve"> </v>
      </c>
      <c r="K587" s="99" t="str">
        <f>IF(VLOOKUP($D587,StagingData!$D:$O,7,FALSE)=""," ",VLOOKUP($D587,StagingData!$D:$O,7,FALSE))</f>
        <v xml:space="preserve"> </v>
      </c>
      <c r="L587" s="99" t="str">
        <f>IF(VLOOKUP($D587,StagingData!$D:$O,8,FALSE)=""," ",VLOOKUP($D587,StagingData!$D:$O,8,FALSE))</f>
        <v xml:space="preserve"> </v>
      </c>
      <c r="M587" s="99" t="str">
        <f>IF(VLOOKUP($D587,StagingData!$D:$O,9,FALSE)=""," ",VLOOKUP($D587,StagingData!$D:$O,9,FALSE))</f>
        <v xml:space="preserve"> </v>
      </c>
      <c r="N587" s="99" t="e">
        <f>IF(VLOOKUP($D587,StagingData!$D:$O,10,FALSE)=""," ",VLOOKUP($D587,StagingData!$D:$O,10,FALSE))</f>
        <v>#N/A</v>
      </c>
      <c r="O587" s="99" t="e">
        <f>IF(VLOOKUP($D587,StagingData!$D:$O,11,FALSE)=""," ",VLOOKUP($D587,StagingData!$D:$O,11,FALSE))</f>
        <v>#N/A</v>
      </c>
      <c r="P587" s="99" t="str">
        <f>IF(VLOOKUP($D587,StagingData!$D:$O,12,FALSE)=""," ",VLOOKUP($D587,StagingData!$D:$O,12,FALSE))</f>
        <v xml:space="preserve"> </v>
      </c>
      <c r="Q587" s="50"/>
    </row>
    <row r="588" spans="2:17" x14ac:dyDescent="0.3">
      <c r="B588" s="3">
        <f>IF(TRIM(D588)&lt;&gt;"",MAX($B$5:B587)+1,"")</f>
        <v>583</v>
      </c>
      <c r="C588" s="84" t="s">
        <v>94</v>
      </c>
      <c r="D588" s="84" t="s">
        <v>94</v>
      </c>
      <c r="E588" s="84" t="s">
        <v>353</v>
      </c>
      <c r="F588" s="84" t="s">
        <v>356</v>
      </c>
      <c r="G588" s="3" t="str">
        <f>IFERROR(VLOOKUP($F588,'Table Names'!A:B,2,FALSE),"")</f>
        <v>Item Sales by Sales Office or Site</v>
      </c>
      <c r="H588" s="3" t="str">
        <f>VLOOKUP($D588,StagingData!$D:$O,4,FALSE)</f>
        <v>No</v>
      </c>
      <c r="J588" s="98" t="str">
        <f>IF(VLOOKUP(D588,StagingData!D:O,6,FALSE)=""," ",VLOOKUP(D588,StagingData!D:O,6,FALSE))</f>
        <v xml:space="preserve"> </v>
      </c>
      <c r="K588" s="99" t="str">
        <f>IF(VLOOKUP($D588,StagingData!$D:$O,7,FALSE)=""," ",VLOOKUP($D588,StagingData!$D:$O,7,FALSE))</f>
        <v xml:space="preserve"> </v>
      </c>
      <c r="L588" s="99" t="str">
        <f>IF(VLOOKUP($D588,StagingData!$D:$O,8,FALSE)=""," ",VLOOKUP($D588,StagingData!$D:$O,8,FALSE))</f>
        <v xml:space="preserve"> </v>
      </c>
      <c r="M588" s="99" t="str">
        <f>IF(VLOOKUP($D588,StagingData!$D:$O,9,FALSE)=""," ",VLOOKUP($D588,StagingData!$D:$O,9,FALSE))</f>
        <v xml:space="preserve"> </v>
      </c>
      <c r="N588" s="99" t="e">
        <f>IF(VLOOKUP($D588,StagingData!$D:$O,10,FALSE)=""," ",VLOOKUP($D588,StagingData!$D:$O,10,FALSE))</f>
        <v>#N/A</v>
      </c>
      <c r="O588" s="99" t="e">
        <f>IF(VLOOKUP($D588,StagingData!$D:$O,11,FALSE)=""," ",VLOOKUP($D588,StagingData!$D:$O,11,FALSE))</f>
        <v>#N/A</v>
      </c>
      <c r="P588" s="99" t="str">
        <f>IF(VLOOKUP($D588,StagingData!$D:$O,12,FALSE)=""," ",VLOOKUP($D588,StagingData!$D:$O,12,FALSE))</f>
        <v xml:space="preserve"> </v>
      </c>
      <c r="Q588" s="50"/>
    </row>
    <row r="589" spans="2:17" x14ac:dyDescent="0.3">
      <c r="B589" s="3">
        <f>IF(TRIM(D589)&lt;&gt;"",MAX($B$5:B588)+1,"")</f>
        <v>584</v>
      </c>
      <c r="C589" s="84" t="s">
        <v>94</v>
      </c>
      <c r="D589" s="84" t="s">
        <v>94</v>
      </c>
      <c r="E589" s="84" t="s">
        <v>318</v>
      </c>
      <c r="F589" s="84" t="s">
        <v>348</v>
      </c>
      <c r="G589" s="3" t="str">
        <f>IFERROR(VLOOKUP($F589,'Table Names'!A:B,2,FALSE),"")</f>
        <v>Item Costing Data</v>
      </c>
      <c r="H589" s="3" t="str">
        <f>VLOOKUP($D589,StagingData!$D:$O,4,FALSE)</f>
        <v>No</v>
      </c>
      <c r="J589" s="98" t="str">
        <f>IF(VLOOKUP(D589,StagingData!D:O,6,FALSE)=""," ",VLOOKUP(D589,StagingData!D:O,6,FALSE))</f>
        <v xml:space="preserve"> </v>
      </c>
      <c r="K589" s="99" t="str">
        <f>IF(VLOOKUP($D589,StagingData!$D:$O,7,FALSE)=""," ",VLOOKUP($D589,StagingData!$D:$O,7,FALSE))</f>
        <v xml:space="preserve"> </v>
      </c>
      <c r="L589" s="99" t="str">
        <f>IF(VLOOKUP($D589,StagingData!$D:$O,8,FALSE)=""," ",VLOOKUP($D589,StagingData!$D:$O,8,FALSE))</f>
        <v xml:space="preserve"> </v>
      </c>
      <c r="M589" s="99" t="str">
        <f>IF(VLOOKUP($D589,StagingData!$D:$O,9,FALSE)=""," ",VLOOKUP($D589,StagingData!$D:$O,9,FALSE))</f>
        <v xml:space="preserve"> </v>
      </c>
      <c r="N589" s="99" t="e">
        <f>IF(VLOOKUP($D589,StagingData!$D:$O,10,FALSE)=""," ",VLOOKUP($D589,StagingData!$D:$O,10,FALSE))</f>
        <v>#N/A</v>
      </c>
      <c r="O589" s="99" t="e">
        <f>IF(VLOOKUP($D589,StagingData!$D:$O,11,FALSE)=""," ",VLOOKUP($D589,StagingData!$D:$O,11,FALSE))</f>
        <v>#N/A</v>
      </c>
      <c r="P589" s="99" t="str">
        <f>IF(VLOOKUP($D589,StagingData!$D:$O,12,FALSE)=""," ",VLOOKUP($D589,StagingData!$D:$O,12,FALSE))</f>
        <v xml:space="preserve"> </v>
      </c>
      <c r="Q589" s="50"/>
    </row>
    <row r="590" spans="2:17" x14ac:dyDescent="0.3">
      <c r="B590" s="3">
        <f>IF(TRIM(D590)&lt;&gt;"",MAX($B$5:B589)+1,"")</f>
        <v>585</v>
      </c>
      <c r="C590" s="84" t="s">
        <v>94</v>
      </c>
      <c r="D590" s="84" t="s">
        <v>94</v>
      </c>
      <c r="E590" s="84" t="s">
        <v>318</v>
      </c>
      <c r="F590" s="84" t="s">
        <v>326</v>
      </c>
      <c r="G590" s="3" t="str">
        <f>IFERROR(VLOOKUP($F590,'Table Names'!A:B,2,FALSE),"")</f>
        <v>Item - Production</v>
      </c>
      <c r="H590" s="3" t="str">
        <f>VLOOKUP($D590,StagingData!$D:$O,4,FALSE)</f>
        <v>No</v>
      </c>
      <c r="J590" s="98" t="str">
        <f>IF(VLOOKUP(D590,StagingData!D:O,6,FALSE)=""," ",VLOOKUP(D590,StagingData!D:O,6,FALSE))</f>
        <v xml:space="preserve"> </v>
      </c>
      <c r="K590" s="99" t="str">
        <f>IF(VLOOKUP($D590,StagingData!$D:$O,7,FALSE)=""," ",VLOOKUP($D590,StagingData!$D:$O,7,FALSE))</f>
        <v xml:space="preserve"> </v>
      </c>
      <c r="L590" s="99" t="str">
        <f>IF(VLOOKUP($D590,StagingData!$D:$O,8,FALSE)=""," ",VLOOKUP($D590,StagingData!$D:$O,8,FALSE))</f>
        <v xml:space="preserve"> </v>
      </c>
      <c r="M590" s="99" t="str">
        <f>IF(VLOOKUP($D590,StagingData!$D:$O,9,FALSE)=""," ",VLOOKUP($D590,StagingData!$D:$O,9,FALSE))</f>
        <v xml:space="preserve"> </v>
      </c>
      <c r="N590" s="99" t="e">
        <f>IF(VLOOKUP($D590,StagingData!$D:$O,10,FALSE)=""," ",VLOOKUP($D590,StagingData!$D:$O,10,FALSE))</f>
        <v>#N/A</v>
      </c>
      <c r="O590" s="99" t="e">
        <f>IF(VLOOKUP($D590,StagingData!$D:$O,11,FALSE)=""," ",VLOOKUP($D590,StagingData!$D:$O,11,FALSE))</f>
        <v>#N/A</v>
      </c>
      <c r="P590" s="99" t="str">
        <f>IF(VLOOKUP($D590,StagingData!$D:$O,12,FALSE)=""," ",VLOOKUP($D590,StagingData!$D:$O,12,FALSE))</f>
        <v xml:space="preserve"> </v>
      </c>
      <c r="Q590" s="50"/>
    </row>
    <row r="591" spans="2:17" x14ac:dyDescent="0.3">
      <c r="B591" s="3">
        <f>IF(TRIM(D591)&lt;&gt;"",MAX($B$5:B590)+1,"")</f>
        <v>586</v>
      </c>
      <c r="C591" s="84" t="s">
        <v>94</v>
      </c>
      <c r="D591" s="84" t="s">
        <v>94</v>
      </c>
      <c r="E591" s="84" t="s">
        <v>353</v>
      </c>
      <c r="F591" s="84" t="s">
        <v>357</v>
      </c>
      <c r="G591" s="3" t="str">
        <f>IFERROR(VLOOKUP($F591,'Table Names'!A:B,2,FALSE),"")</f>
        <v>Item - Production by Site</v>
      </c>
      <c r="H591" s="3" t="str">
        <f>VLOOKUP($D591,StagingData!$D:$O,4,FALSE)</f>
        <v>No</v>
      </c>
      <c r="J591" s="98" t="str">
        <f>IF(VLOOKUP(D591,StagingData!D:O,6,FALSE)=""," ",VLOOKUP(D591,StagingData!D:O,6,FALSE))</f>
        <v xml:space="preserve"> </v>
      </c>
      <c r="K591" s="99" t="str">
        <f>IF(VLOOKUP($D591,StagingData!$D:$O,7,FALSE)=""," ",VLOOKUP($D591,StagingData!$D:$O,7,FALSE))</f>
        <v xml:space="preserve"> </v>
      </c>
      <c r="L591" s="99" t="str">
        <f>IF(VLOOKUP($D591,StagingData!$D:$O,8,FALSE)=""," ",VLOOKUP($D591,StagingData!$D:$O,8,FALSE))</f>
        <v xml:space="preserve"> </v>
      </c>
      <c r="M591" s="99" t="str">
        <f>IF(VLOOKUP($D591,StagingData!$D:$O,9,FALSE)=""," ",VLOOKUP($D591,StagingData!$D:$O,9,FALSE))</f>
        <v xml:space="preserve"> </v>
      </c>
      <c r="N591" s="99" t="e">
        <f>IF(VLOOKUP($D591,StagingData!$D:$O,10,FALSE)=""," ",VLOOKUP($D591,StagingData!$D:$O,10,FALSE))</f>
        <v>#N/A</v>
      </c>
      <c r="O591" s="99" t="e">
        <f>IF(VLOOKUP($D591,StagingData!$D:$O,11,FALSE)=""," ",VLOOKUP($D591,StagingData!$D:$O,11,FALSE))</f>
        <v>#N/A</v>
      </c>
      <c r="P591" s="99" t="str">
        <f>IF(VLOOKUP($D591,StagingData!$D:$O,12,FALSE)=""," ",VLOOKUP($D591,StagingData!$D:$O,12,FALSE))</f>
        <v xml:space="preserve"> </v>
      </c>
      <c r="Q591" s="50"/>
    </row>
    <row r="592" spans="2:17" x14ac:dyDescent="0.3">
      <c r="B592" s="3">
        <f>IF(TRIM(D592)&lt;&gt;"",MAX($B$5:B591)+1,"")</f>
        <v>587</v>
      </c>
      <c r="C592" s="84" t="s">
        <v>94</v>
      </c>
      <c r="D592" s="84" t="s">
        <v>94</v>
      </c>
      <c r="E592" s="84" t="s">
        <v>358</v>
      </c>
      <c r="F592" s="84" t="s">
        <v>358</v>
      </c>
      <c r="G592" s="3" t="str">
        <f>IFERROR(VLOOKUP($F592,'Table Names'!A:B,2,FALSE),"")</f>
        <v>Routing Codes by Item</v>
      </c>
      <c r="H592" s="3" t="str">
        <f>VLOOKUP($D592,StagingData!$D:$O,4,FALSE)</f>
        <v>No</v>
      </c>
      <c r="J592" s="98" t="str">
        <f>IF(VLOOKUP(D592,StagingData!D:O,6,FALSE)=""," ",VLOOKUP(D592,StagingData!D:O,6,FALSE))</f>
        <v xml:space="preserve"> </v>
      </c>
      <c r="K592" s="99" t="str">
        <f>IF(VLOOKUP($D592,StagingData!$D:$O,7,FALSE)=""," ",VLOOKUP($D592,StagingData!$D:$O,7,FALSE))</f>
        <v xml:space="preserve"> </v>
      </c>
      <c r="L592" s="99" t="str">
        <f>IF(VLOOKUP($D592,StagingData!$D:$O,8,FALSE)=""," ",VLOOKUP($D592,StagingData!$D:$O,8,FALSE))</f>
        <v xml:space="preserve"> </v>
      </c>
      <c r="M592" s="99" t="str">
        <f>IF(VLOOKUP($D592,StagingData!$D:$O,9,FALSE)=""," ",VLOOKUP($D592,StagingData!$D:$O,9,FALSE))</f>
        <v xml:space="preserve"> </v>
      </c>
      <c r="N592" s="99" t="e">
        <f>IF(VLOOKUP($D592,StagingData!$D:$O,10,FALSE)=""," ",VLOOKUP($D592,StagingData!$D:$O,10,FALSE))</f>
        <v>#N/A</v>
      </c>
      <c r="O592" s="99" t="e">
        <f>IF(VLOOKUP($D592,StagingData!$D:$O,11,FALSE)=""," ",VLOOKUP($D592,StagingData!$D:$O,11,FALSE))</f>
        <v>#N/A</v>
      </c>
      <c r="P592" s="99" t="str">
        <f>IF(VLOOKUP($D592,StagingData!$D:$O,12,FALSE)=""," ",VLOOKUP($D592,StagingData!$D:$O,12,FALSE))</f>
        <v xml:space="preserve"> </v>
      </c>
      <c r="Q592" s="50"/>
    </row>
    <row r="593" spans="2:17" x14ac:dyDescent="0.3">
      <c r="B593" s="3">
        <f>IF(TRIM(D593)&lt;&gt;"",MAX($B$5:B592)+1,"")</f>
        <v>588</v>
      </c>
      <c r="C593" s="84" t="s">
        <v>94</v>
      </c>
      <c r="D593" s="84" t="s">
        <v>94</v>
      </c>
      <c r="E593" s="84" t="s">
        <v>318</v>
      </c>
      <c r="F593" s="84" t="s">
        <v>327</v>
      </c>
      <c r="G593" s="3" t="str">
        <f>IFERROR(VLOOKUP($F593,'Table Names'!A:B,2,FALSE),"")</f>
        <v>Tools</v>
      </c>
      <c r="H593" s="3" t="str">
        <f>VLOOKUP($D593,StagingData!$D:$O,4,FALSE)</f>
        <v>No</v>
      </c>
      <c r="J593" s="98" t="str">
        <f>IF(VLOOKUP(D593,StagingData!D:O,6,FALSE)=""," ",VLOOKUP(D593,StagingData!D:O,6,FALSE))</f>
        <v xml:space="preserve"> </v>
      </c>
      <c r="K593" s="99" t="str">
        <f>IF(VLOOKUP($D593,StagingData!$D:$O,7,FALSE)=""," ",VLOOKUP($D593,StagingData!$D:$O,7,FALSE))</f>
        <v xml:space="preserve"> </v>
      </c>
      <c r="L593" s="99" t="str">
        <f>IF(VLOOKUP($D593,StagingData!$D:$O,8,FALSE)=""," ",VLOOKUP($D593,StagingData!$D:$O,8,FALSE))</f>
        <v xml:space="preserve"> </v>
      </c>
      <c r="M593" s="99" t="str">
        <f>IF(VLOOKUP($D593,StagingData!$D:$O,9,FALSE)=""," ",VLOOKUP($D593,StagingData!$D:$O,9,FALSE))</f>
        <v xml:space="preserve"> </v>
      </c>
      <c r="N593" s="99" t="e">
        <f>IF(VLOOKUP($D593,StagingData!$D:$O,10,FALSE)=""," ",VLOOKUP($D593,StagingData!$D:$O,10,FALSE))</f>
        <v>#N/A</v>
      </c>
      <c r="O593" s="99" t="e">
        <f>IF(VLOOKUP($D593,StagingData!$D:$O,11,FALSE)=""," ",VLOOKUP($D593,StagingData!$D:$O,11,FALSE))</f>
        <v>#N/A</v>
      </c>
      <c r="P593" s="99" t="str">
        <f>IF(VLOOKUP($D593,StagingData!$D:$O,12,FALSE)=""," ",VLOOKUP($D593,StagingData!$D:$O,12,FALSE))</f>
        <v xml:space="preserve"> </v>
      </c>
      <c r="Q593" s="50"/>
    </row>
    <row r="594" spans="2:17" x14ac:dyDescent="0.3">
      <c r="B594" s="3">
        <f>IF(TRIM(D594)&lt;&gt;"",MAX($B$5:B593)+1,"")</f>
        <v>589</v>
      </c>
      <c r="C594" s="84" t="s">
        <v>94</v>
      </c>
      <c r="D594" s="84" t="s">
        <v>94</v>
      </c>
      <c r="E594" s="84" t="s">
        <v>318</v>
      </c>
      <c r="F594" s="84" t="s">
        <v>328</v>
      </c>
      <c r="G594" s="3" t="str">
        <f>IFERROR(VLOOKUP($F594,'Table Names'!A:B,2,FALSE),"")</f>
        <v>Item Project Data</v>
      </c>
      <c r="H594" s="3" t="str">
        <f>VLOOKUP($D594,StagingData!$D:$O,4,FALSE)</f>
        <v>No</v>
      </c>
      <c r="J594" s="98" t="str">
        <f>IF(VLOOKUP(D594,StagingData!D:O,6,FALSE)=""," ",VLOOKUP(D594,StagingData!D:O,6,FALSE))</f>
        <v xml:space="preserve"> </v>
      </c>
      <c r="K594" s="99" t="str">
        <f>IF(VLOOKUP($D594,StagingData!$D:$O,7,FALSE)=""," ",VLOOKUP($D594,StagingData!$D:$O,7,FALSE))</f>
        <v xml:space="preserve"> </v>
      </c>
      <c r="L594" s="99" t="str">
        <f>IF(VLOOKUP($D594,StagingData!$D:$O,8,FALSE)=""," ",VLOOKUP($D594,StagingData!$D:$O,8,FALSE))</f>
        <v xml:space="preserve"> </v>
      </c>
      <c r="M594" s="99" t="str">
        <f>IF(VLOOKUP($D594,StagingData!$D:$O,9,FALSE)=""," ",VLOOKUP($D594,StagingData!$D:$O,9,FALSE))</f>
        <v xml:space="preserve"> </v>
      </c>
      <c r="N594" s="99" t="e">
        <f>IF(VLOOKUP($D594,StagingData!$D:$O,10,FALSE)=""," ",VLOOKUP($D594,StagingData!$D:$O,10,FALSE))</f>
        <v>#N/A</v>
      </c>
      <c r="O594" s="99" t="e">
        <f>IF(VLOOKUP($D594,StagingData!$D:$O,11,FALSE)=""," ",VLOOKUP($D594,StagingData!$D:$O,11,FALSE))</f>
        <v>#N/A</v>
      </c>
      <c r="P594" s="99" t="str">
        <f>IF(VLOOKUP($D594,StagingData!$D:$O,12,FALSE)=""," ",VLOOKUP($D594,StagingData!$D:$O,12,FALSE))</f>
        <v xml:space="preserve"> </v>
      </c>
      <c r="Q594" s="50"/>
    </row>
    <row r="595" spans="2:17" x14ac:dyDescent="0.3">
      <c r="B595" s="3">
        <f>IF(TRIM(D595)&lt;&gt;"",MAX($B$5:B594)+1,"")</f>
        <v>590</v>
      </c>
      <c r="C595" s="84" t="s">
        <v>94</v>
      </c>
      <c r="D595" s="84" t="s">
        <v>94</v>
      </c>
      <c r="E595" s="84" t="s">
        <v>318</v>
      </c>
      <c r="F595" s="84" t="s">
        <v>329</v>
      </c>
      <c r="G595" s="3" t="str">
        <f>IFERROR(VLOOKUP($F595,'Table Names'!A:B,2,FALSE),"")</f>
        <v>Items - Service</v>
      </c>
      <c r="H595" s="3" t="str">
        <f>VLOOKUP($D595,StagingData!$D:$O,4,FALSE)</f>
        <v>No</v>
      </c>
      <c r="J595" s="98" t="str">
        <f>IF(VLOOKUP(D595,StagingData!D:O,6,FALSE)=""," ",VLOOKUP(D595,StagingData!D:O,6,FALSE))</f>
        <v xml:space="preserve"> </v>
      </c>
      <c r="K595" s="99" t="str">
        <f>IF(VLOOKUP($D595,StagingData!$D:$O,7,FALSE)=""," ",VLOOKUP($D595,StagingData!$D:$O,7,FALSE))</f>
        <v xml:space="preserve"> </v>
      </c>
      <c r="L595" s="99" t="str">
        <f>IF(VLOOKUP($D595,StagingData!$D:$O,8,FALSE)=""," ",VLOOKUP($D595,StagingData!$D:$O,8,FALSE))</f>
        <v xml:space="preserve"> </v>
      </c>
      <c r="M595" s="99" t="str">
        <f>IF(VLOOKUP($D595,StagingData!$D:$O,9,FALSE)=""," ",VLOOKUP($D595,StagingData!$D:$O,9,FALSE))</f>
        <v xml:space="preserve"> </v>
      </c>
      <c r="N595" s="99" t="e">
        <f>IF(VLOOKUP($D595,StagingData!$D:$O,10,FALSE)=""," ",VLOOKUP($D595,StagingData!$D:$O,10,FALSE))</f>
        <v>#N/A</v>
      </c>
      <c r="O595" s="99" t="e">
        <f>IF(VLOOKUP($D595,StagingData!$D:$O,11,FALSE)=""," ",VLOOKUP($D595,StagingData!$D:$O,11,FALSE))</f>
        <v>#N/A</v>
      </c>
      <c r="P595" s="99" t="str">
        <f>IF(VLOOKUP($D595,StagingData!$D:$O,12,FALSE)=""," ",VLOOKUP($D595,StagingData!$D:$O,12,FALSE))</f>
        <v xml:space="preserve"> </v>
      </c>
      <c r="Q595" s="50"/>
    </row>
    <row r="596" spans="2:17" x14ac:dyDescent="0.3">
      <c r="B596" s="3">
        <f>IF(TRIM(D596)&lt;&gt;"",MAX($B$5:B595)+1,"")</f>
        <v>591</v>
      </c>
      <c r="C596" s="84" t="s">
        <v>94</v>
      </c>
      <c r="D596" s="84" t="s">
        <v>94</v>
      </c>
      <c r="E596" s="84" t="s">
        <v>353</v>
      </c>
      <c r="F596" s="84" t="s">
        <v>359</v>
      </c>
      <c r="G596" s="3" t="str">
        <f>IFERROR(VLOOKUP($F596,'Table Names'!A:B,2,FALSE),"")</f>
        <v>Items - Service by Service Office or Site</v>
      </c>
      <c r="H596" s="3" t="str">
        <f>VLOOKUP($D596,StagingData!$D:$O,4,FALSE)</f>
        <v>No</v>
      </c>
      <c r="J596" s="98" t="str">
        <f>IF(VLOOKUP(D596,StagingData!D:O,6,FALSE)=""," ",VLOOKUP(D596,StagingData!D:O,6,FALSE))</f>
        <v xml:space="preserve"> </v>
      </c>
      <c r="K596" s="99" t="str">
        <f>IF(VLOOKUP($D596,StagingData!$D:$O,7,FALSE)=""," ",VLOOKUP($D596,StagingData!$D:$O,7,FALSE))</f>
        <v xml:space="preserve"> </v>
      </c>
      <c r="L596" s="99" t="str">
        <f>IF(VLOOKUP($D596,StagingData!$D:$O,8,FALSE)=""," ",VLOOKUP($D596,StagingData!$D:$O,8,FALSE))</f>
        <v xml:space="preserve"> </v>
      </c>
      <c r="M596" s="99" t="str">
        <f>IF(VLOOKUP($D596,StagingData!$D:$O,9,FALSE)=""," ",VLOOKUP($D596,StagingData!$D:$O,9,FALSE))</f>
        <v xml:space="preserve"> </v>
      </c>
      <c r="N596" s="99" t="e">
        <f>IF(VLOOKUP($D596,StagingData!$D:$O,10,FALSE)=""," ",VLOOKUP($D596,StagingData!$D:$O,10,FALSE))</f>
        <v>#N/A</v>
      </c>
      <c r="O596" s="99" t="e">
        <f>IF(VLOOKUP($D596,StagingData!$D:$O,11,FALSE)=""," ",VLOOKUP($D596,StagingData!$D:$O,11,FALSE))</f>
        <v>#N/A</v>
      </c>
      <c r="P596" s="99" t="str">
        <f>IF(VLOOKUP($D596,StagingData!$D:$O,12,FALSE)=""," ",VLOOKUP($D596,StagingData!$D:$O,12,FALSE))</f>
        <v xml:space="preserve"> </v>
      </c>
      <c r="Q596" s="50"/>
    </row>
    <row r="597" spans="2:17" x14ac:dyDescent="0.3">
      <c r="B597" s="3">
        <f>IF(TRIM(D597)&lt;&gt;"",MAX($B$5:B596)+1,"")</f>
        <v>592</v>
      </c>
      <c r="C597" s="84" t="s">
        <v>94</v>
      </c>
      <c r="D597" s="84" t="s">
        <v>94</v>
      </c>
      <c r="E597" s="84" t="s">
        <v>341</v>
      </c>
      <c r="F597" s="84" t="s">
        <v>341</v>
      </c>
      <c r="G597" s="3" t="str">
        <f>IFERROR(VLOOKUP($F597,'Table Names'!A:B,2,FALSE),"")</f>
        <v>Adjustment Orders</v>
      </c>
      <c r="H597" s="3" t="str">
        <f>VLOOKUP($D597,StagingData!$D:$O,4,FALSE)</f>
        <v>No</v>
      </c>
      <c r="J597" s="98" t="str">
        <f>IF(VLOOKUP(D597,StagingData!D:O,6,FALSE)=""," ",VLOOKUP(D597,StagingData!D:O,6,FALSE))</f>
        <v xml:space="preserve"> </v>
      </c>
      <c r="K597" s="99" t="str">
        <f>IF(VLOOKUP($D597,StagingData!$D:$O,7,FALSE)=""," ",VLOOKUP($D597,StagingData!$D:$O,7,FALSE))</f>
        <v xml:space="preserve"> </v>
      </c>
      <c r="L597" s="99" t="str">
        <f>IF(VLOOKUP($D597,StagingData!$D:$O,8,FALSE)=""," ",VLOOKUP($D597,StagingData!$D:$O,8,FALSE))</f>
        <v xml:space="preserve"> </v>
      </c>
      <c r="M597" s="99" t="str">
        <f>IF(VLOOKUP($D597,StagingData!$D:$O,9,FALSE)=""," ",VLOOKUP($D597,StagingData!$D:$O,9,FALSE))</f>
        <v xml:space="preserve"> </v>
      </c>
      <c r="N597" s="99" t="e">
        <f>IF(VLOOKUP($D597,StagingData!$D:$O,10,FALSE)=""," ",VLOOKUP($D597,StagingData!$D:$O,10,FALSE))</f>
        <v>#N/A</v>
      </c>
      <c r="O597" s="99" t="e">
        <f>IF(VLOOKUP($D597,StagingData!$D:$O,11,FALSE)=""," ",VLOOKUP($D597,StagingData!$D:$O,11,FALSE))</f>
        <v>#N/A</v>
      </c>
      <c r="P597" s="99" t="str">
        <f>IF(VLOOKUP($D597,StagingData!$D:$O,12,FALSE)=""," ",VLOOKUP($D597,StagingData!$D:$O,12,FALSE))</f>
        <v xml:space="preserve"> </v>
      </c>
      <c r="Q597" s="50"/>
    </row>
    <row r="598" spans="2:17" x14ac:dyDescent="0.3">
      <c r="B598" s="3">
        <f>IF(TRIM(D598)&lt;&gt;"",MAX($B$5:B597)+1,"")</f>
        <v>593</v>
      </c>
      <c r="C598" s="84" t="s">
        <v>94</v>
      </c>
      <c r="D598" s="84" t="s">
        <v>94</v>
      </c>
      <c r="E598" s="84" t="s">
        <v>341</v>
      </c>
      <c r="F598" s="84" t="s">
        <v>342</v>
      </c>
      <c r="G598" s="3" t="str">
        <f>IFERROR(VLOOKUP($F598,'Table Names'!A:B,2,FALSE),"")</f>
        <v>Adjustment Order Lines</v>
      </c>
      <c r="H598" s="3" t="str">
        <f>VLOOKUP($D598,StagingData!$D:$O,4,FALSE)</f>
        <v>No</v>
      </c>
      <c r="J598" s="98" t="str">
        <f>IF(VLOOKUP(D598,StagingData!D:O,6,FALSE)=""," ",VLOOKUP(D598,StagingData!D:O,6,FALSE))</f>
        <v xml:space="preserve"> </v>
      </c>
      <c r="K598" s="99" t="str">
        <f>IF(VLOOKUP($D598,StagingData!$D:$O,7,FALSE)=""," ",VLOOKUP($D598,StagingData!$D:$O,7,FALSE))</f>
        <v xml:space="preserve"> </v>
      </c>
      <c r="L598" s="99" t="str">
        <f>IF(VLOOKUP($D598,StagingData!$D:$O,8,FALSE)=""," ",VLOOKUP($D598,StagingData!$D:$O,8,FALSE))</f>
        <v xml:space="preserve"> </v>
      </c>
      <c r="M598" s="99" t="str">
        <f>IF(VLOOKUP($D598,StagingData!$D:$O,9,FALSE)=""," ",VLOOKUP($D598,StagingData!$D:$O,9,FALSE))</f>
        <v xml:space="preserve"> </v>
      </c>
      <c r="N598" s="99" t="e">
        <f>IF(VLOOKUP($D598,StagingData!$D:$O,10,FALSE)=""," ",VLOOKUP($D598,StagingData!$D:$O,10,FALSE))</f>
        <v>#N/A</v>
      </c>
      <c r="O598" s="99" t="e">
        <f>IF(VLOOKUP($D598,StagingData!$D:$O,11,FALSE)=""," ",VLOOKUP($D598,StagingData!$D:$O,11,FALSE))</f>
        <v>#N/A</v>
      </c>
      <c r="P598" s="99" t="str">
        <f>IF(VLOOKUP($D598,StagingData!$D:$O,12,FALSE)=""," ",VLOOKUP($D598,StagingData!$D:$O,12,FALSE))</f>
        <v xml:space="preserve"> </v>
      </c>
      <c r="Q598" s="50"/>
    </row>
    <row r="599" spans="2:17" x14ac:dyDescent="0.3">
      <c r="B599" s="3">
        <f>IF(TRIM(D599)&lt;&gt;"",MAX($B$5:B598)+1,"")</f>
        <v>594</v>
      </c>
      <c r="C599" s="84" t="s">
        <v>94</v>
      </c>
      <c r="D599" s="84" t="s">
        <v>94</v>
      </c>
      <c r="E599" s="84" t="s">
        <v>341</v>
      </c>
      <c r="F599" s="84" t="s">
        <v>571</v>
      </c>
      <c r="G599" s="3" t="str">
        <f>IFERROR(VLOOKUP($F599,'Table Names'!A:B,2,FALSE),"")</f>
        <v>Adjustment Order Line Ownership</v>
      </c>
      <c r="H599" s="3" t="str">
        <f>VLOOKUP($D599,StagingData!$D:$O,4,FALSE)</f>
        <v>No</v>
      </c>
      <c r="J599" s="98" t="str">
        <f>IF(VLOOKUP(D599,StagingData!D:O,6,FALSE)=""," ",VLOOKUP(D599,StagingData!D:O,6,FALSE))</f>
        <v xml:space="preserve"> </v>
      </c>
      <c r="K599" s="99" t="str">
        <f>IF(VLOOKUP($D599,StagingData!$D:$O,7,FALSE)=""," ",VLOOKUP($D599,StagingData!$D:$O,7,FALSE))</f>
        <v xml:space="preserve"> </v>
      </c>
      <c r="L599" s="99" t="str">
        <f>IF(VLOOKUP($D599,StagingData!$D:$O,8,FALSE)=""," ",VLOOKUP($D599,StagingData!$D:$O,8,FALSE))</f>
        <v xml:space="preserve"> </v>
      </c>
      <c r="M599" s="99" t="str">
        <f>IF(VLOOKUP($D599,StagingData!$D:$O,9,FALSE)=""," ",VLOOKUP($D599,StagingData!$D:$O,9,FALSE))</f>
        <v xml:space="preserve"> </v>
      </c>
      <c r="N599" s="99" t="e">
        <f>IF(VLOOKUP($D599,StagingData!$D:$O,10,FALSE)=""," ",VLOOKUP($D599,StagingData!$D:$O,10,FALSE))</f>
        <v>#N/A</v>
      </c>
      <c r="O599" s="99" t="e">
        <f>IF(VLOOKUP($D599,StagingData!$D:$O,11,FALSE)=""," ",VLOOKUP($D599,StagingData!$D:$O,11,FALSE))</f>
        <v>#N/A</v>
      </c>
      <c r="P599" s="99" t="str">
        <f>IF(VLOOKUP($D599,StagingData!$D:$O,12,FALSE)=""," ",VLOOKUP($D599,StagingData!$D:$O,12,FALSE))</f>
        <v xml:space="preserve"> </v>
      </c>
      <c r="Q599" s="50"/>
    </row>
    <row r="600" spans="2:17" x14ac:dyDescent="0.3">
      <c r="B600" s="3">
        <f>IF(TRIM(D600)&lt;&gt;"",MAX($B$5:B599)+1,"")</f>
        <v>595</v>
      </c>
      <c r="C600" s="84" t="s">
        <v>94</v>
      </c>
      <c r="D600" s="84" t="s">
        <v>94</v>
      </c>
      <c r="E600" s="84" t="s">
        <v>341</v>
      </c>
      <c r="F600" s="84" t="s">
        <v>343</v>
      </c>
      <c r="G600" s="3" t="str">
        <f>IFERROR(VLOOKUP($F600,'Table Names'!A:B,2,FALSE),"")</f>
        <v>Adjustment Order Line Lots and Serials</v>
      </c>
      <c r="H600" s="3" t="str">
        <f>VLOOKUP($D600,StagingData!$D:$O,4,FALSE)</f>
        <v>No</v>
      </c>
      <c r="J600" s="98" t="str">
        <f>IF(VLOOKUP(D600,StagingData!D:O,6,FALSE)=""," ",VLOOKUP(D600,StagingData!D:O,6,FALSE))</f>
        <v xml:space="preserve"> </v>
      </c>
      <c r="K600" s="99" t="str">
        <f>IF(VLOOKUP($D600,StagingData!$D:$O,7,FALSE)=""," ",VLOOKUP($D600,StagingData!$D:$O,7,FALSE))</f>
        <v xml:space="preserve"> </v>
      </c>
      <c r="L600" s="99" t="str">
        <f>IF(VLOOKUP($D600,StagingData!$D:$O,8,FALSE)=""," ",VLOOKUP($D600,StagingData!$D:$O,8,FALSE))</f>
        <v xml:space="preserve"> </v>
      </c>
      <c r="M600" s="99" t="str">
        <f>IF(VLOOKUP($D600,StagingData!$D:$O,9,FALSE)=""," ",VLOOKUP($D600,StagingData!$D:$O,9,FALSE))</f>
        <v xml:space="preserve"> </v>
      </c>
      <c r="N600" s="99" t="e">
        <f>IF(VLOOKUP($D600,StagingData!$D:$O,10,FALSE)=""," ",VLOOKUP($D600,StagingData!$D:$O,10,FALSE))</f>
        <v>#N/A</v>
      </c>
      <c r="O600" s="99" t="e">
        <f>IF(VLOOKUP($D600,StagingData!$D:$O,11,FALSE)=""," ",VLOOKUP($D600,StagingData!$D:$O,11,FALSE))</f>
        <v>#N/A</v>
      </c>
      <c r="P600" s="99" t="str">
        <f>IF(VLOOKUP($D600,StagingData!$D:$O,12,FALSE)=""," ",VLOOKUP($D600,StagingData!$D:$O,12,FALSE))</f>
        <v xml:space="preserve"> </v>
      </c>
      <c r="Q600" s="50"/>
    </row>
    <row r="601" spans="2:17" x14ac:dyDescent="0.3">
      <c r="B601" s="3">
        <f>IF(TRIM(D601)&lt;&gt;"",MAX($B$5:B600)+1,"")</f>
        <v>596</v>
      </c>
      <c r="C601" s="84" t="s">
        <v>94</v>
      </c>
      <c r="D601" s="84" t="s">
        <v>94</v>
      </c>
      <c r="E601" s="84" t="s">
        <v>519</v>
      </c>
      <c r="F601" s="84" t="s">
        <v>519</v>
      </c>
      <c r="G601" s="3" t="str">
        <f>IFERROR(VLOOKUP($F601,'Table Names'!A:B,2,FALSE),"")</f>
        <v>Item Data by Warehouse</v>
      </c>
      <c r="H601" s="3" t="str">
        <f>VLOOKUP($D601,StagingData!$D:$O,4,FALSE)</f>
        <v>No</v>
      </c>
      <c r="J601" s="98" t="str">
        <f>IF(VLOOKUP(D601,StagingData!D:O,6,FALSE)=""," ",VLOOKUP(D601,StagingData!D:O,6,FALSE))</f>
        <v xml:space="preserve"> </v>
      </c>
      <c r="K601" s="99" t="str">
        <f>IF(VLOOKUP($D601,StagingData!$D:$O,7,FALSE)=""," ",VLOOKUP($D601,StagingData!$D:$O,7,FALSE))</f>
        <v xml:space="preserve"> </v>
      </c>
      <c r="L601" s="99" t="str">
        <f>IF(VLOOKUP($D601,StagingData!$D:$O,8,FALSE)=""," ",VLOOKUP($D601,StagingData!$D:$O,8,FALSE))</f>
        <v xml:space="preserve"> </v>
      </c>
      <c r="M601" s="99" t="str">
        <f>IF(VLOOKUP($D601,StagingData!$D:$O,9,FALSE)=""," ",VLOOKUP($D601,StagingData!$D:$O,9,FALSE))</f>
        <v xml:space="preserve"> </v>
      </c>
      <c r="N601" s="99" t="e">
        <f>IF(VLOOKUP($D601,StagingData!$D:$O,10,FALSE)=""," ",VLOOKUP($D601,StagingData!$D:$O,10,FALSE))</f>
        <v>#N/A</v>
      </c>
      <c r="O601" s="99" t="e">
        <f>IF(VLOOKUP($D601,StagingData!$D:$O,11,FALSE)=""," ",VLOOKUP($D601,StagingData!$D:$O,11,FALSE))</f>
        <v>#N/A</v>
      </c>
      <c r="P601" s="99" t="str">
        <f>IF(VLOOKUP($D601,StagingData!$D:$O,12,FALSE)=""," ",VLOOKUP($D601,StagingData!$D:$O,12,FALSE))</f>
        <v xml:space="preserve"> </v>
      </c>
      <c r="Q601" s="50"/>
    </row>
    <row r="602" spans="2:17" x14ac:dyDescent="0.3">
      <c r="B602" s="3">
        <f>IF(TRIM(D602)&lt;&gt;"",MAX($B$5:B601)+1,"")</f>
        <v>597</v>
      </c>
      <c r="C602" s="84" t="s">
        <v>94</v>
      </c>
      <c r="D602" s="84" t="s">
        <v>94</v>
      </c>
      <c r="E602" s="84" t="s">
        <v>519</v>
      </c>
      <c r="F602" s="84" t="s">
        <v>520</v>
      </c>
      <c r="G602" s="3" t="str">
        <f>IFERROR(VLOOKUP($F602,'Table Names'!A:B,2,FALSE),"")</f>
        <v>Item Inventory by Warehouse</v>
      </c>
      <c r="H602" s="3" t="str">
        <f>VLOOKUP($D602,StagingData!$D:$O,4,FALSE)</f>
        <v>No</v>
      </c>
      <c r="J602" s="98" t="str">
        <f>IF(VLOOKUP(D602,StagingData!D:O,6,FALSE)=""," ",VLOOKUP(D602,StagingData!D:O,6,FALSE))</f>
        <v xml:space="preserve"> </v>
      </c>
      <c r="K602" s="99" t="str">
        <f>IF(VLOOKUP($D602,StagingData!$D:$O,7,FALSE)=""," ",VLOOKUP($D602,StagingData!$D:$O,7,FALSE))</f>
        <v xml:space="preserve"> </v>
      </c>
      <c r="L602" s="99" t="str">
        <f>IF(VLOOKUP($D602,StagingData!$D:$O,8,FALSE)=""," ",VLOOKUP($D602,StagingData!$D:$O,8,FALSE))</f>
        <v xml:space="preserve"> </v>
      </c>
      <c r="M602" s="99" t="str">
        <f>IF(VLOOKUP($D602,StagingData!$D:$O,9,FALSE)=""," ",VLOOKUP($D602,StagingData!$D:$O,9,FALSE))</f>
        <v xml:space="preserve"> </v>
      </c>
      <c r="N602" s="99" t="e">
        <f>IF(VLOOKUP($D602,StagingData!$D:$O,10,FALSE)=""," ",VLOOKUP($D602,StagingData!$D:$O,10,FALSE))</f>
        <v>#N/A</v>
      </c>
      <c r="O602" s="99" t="e">
        <f>IF(VLOOKUP($D602,StagingData!$D:$O,11,FALSE)=""," ",VLOOKUP($D602,StagingData!$D:$O,11,FALSE))</f>
        <v>#N/A</v>
      </c>
      <c r="P602" s="99" t="str">
        <f>IF(VLOOKUP($D602,StagingData!$D:$O,12,FALSE)=""," ",VLOOKUP($D602,StagingData!$D:$O,12,FALSE))</f>
        <v xml:space="preserve"> </v>
      </c>
      <c r="Q602" s="50"/>
    </row>
    <row r="603" spans="2:17" x14ac:dyDescent="0.3">
      <c r="B603" s="3">
        <f>IF(TRIM(D603)&lt;&gt;"",MAX($B$5:B602)+1,"")</f>
        <v>598</v>
      </c>
      <c r="C603" s="84" t="s">
        <v>94</v>
      </c>
      <c r="D603" s="84" t="s">
        <v>94</v>
      </c>
      <c r="E603" s="84" t="s">
        <v>519</v>
      </c>
      <c r="F603" s="84" t="s">
        <v>521</v>
      </c>
      <c r="G603" s="3" t="str">
        <f>IFERROR(VLOOKUP($F603,'Table Names'!A:B,2,FALSE),"")</f>
        <v>Inventory by Warehouse, Item and Effectivity Unit</v>
      </c>
      <c r="H603" s="3" t="str">
        <f>VLOOKUP($D603,StagingData!$D:$O,4,FALSE)</f>
        <v>No</v>
      </c>
      <c r="J603" s="98" t="str">
        <f>IF(VLOOKUP(D603,StagingData!D:O,6,FALSE)=""," ",VLOOKUP(D603,StagingData!D:O,6,FALSE))</f>
        <v xml:space="preserve"> </v>
      </c>
      <c r="K603" s="99" t="str">
        <f>IF(VLOOKUP($D603,StagingData!$D:$O,7,FALSE)=""," ",VLOOKUP($D603,StagingData!$D:$O,7,FALSE))</f>
        <v xml:space="preserve"> </v>
      </c>
      <c r="L603" s="99" t="str">
        <f>IF(VLOOKUP($D603,StagingData!$D:$O,8,FALSE)=""," ",VLOOKUP($D603,StagingData!$D:$O,8,FALSE))</f>
        <v xml:space="preserve"> </v>
      </c>
      <c r="M603" s="99" t="str">
        <f>IF(VLOOKUP($D603,StagingData!$D:$O,9,FALSE)=""," ",VLOOKUP($D603,StagingData!$D:$O,9,FALSE))</f>
        <v xml:space="preserve"> </v>
      </c>
      <c r="N603" s="99" t="e">
        <f>IF(VLOOKUP($D603,StagingData!$D:$O,10,FALSE)=""," ",VLOOKUP($D603,StagingData!$D:$O,10,FALSE))</f>
        <v>#N/A</v>
      </c>
      <c r="O603" s="99" t="e">
        <f>IF(VLOOKUP($D603,StagingData!$D:$O,11,FALSE)=""," ",VLOOKUP($D603,StagingData!$D:$O,11,FALSE))</f>
        <v>#N/A</v>
      </c>
      <c r="P603" s="99" t="str">
        <f>IF(VLOOKUP($D603,StagingData!$D:$O,12,FALSE)=""," ",VLOOKUP($D603,StagingData!$D:$O,12,FALSE))</f>
        <v xml:space="preserve"> </v>
      </c>
      <c r="Q603" s="50"/>
    </row>
    <row r="604" spans="2:17" x14ac:dyDescent="0.3">
      <c r="B604" s="3">
        <f>IF(TRIM(D604)&lt;&gt;"",MAX($B$5:B603)+1,"")</f>
        <v>599</v>
      </c>
      <c r="C604" s="84" t="s">
        <v>94</v>
      </c>
      <c r="D604" s="84" t="s">
        <v>94</v>
      </c>
      <c r="E604" s="84" t="s">
        <v>318</v>
      </c>
      <c r="F604" s="84" t="s">
        <v>330</v>
      </c>
      <c r="G604" s="3" t="str">
        <f>IFERROR(VLOOKUP($F604,'Table Names'!A:B,2,FALSE),"")</f>
        <v>Item Warehousing Data</v>
      </c>
      <c r="H604" s="3" t="str">
        <f>VLOOKUP($D604,StagingData!$D:$O,4,FALSE)</f>
        <v>No</v>
      </c>
      <c r="J604" s="98" t="str">
        <f>IF(VLOOKUP(D604,StagingData!D:O,6,FALSE)=""," ",VLOOKUP(D604,StagingData!D:O,6,FALSE))</f>
        <v xml:space="preserve"> </v>
      </c>
      <c r="K604" s="99" t="str">
        <f>IF(VLOOKUP($D604,StagingData!$D:$O,7,FALSE)=""," ",VLOOKUP($D604,StagingData!$D:$O,7,FALSE))</f>
        <v xml:space="preserve"> </v>
      </c>
      <c r="L604" s="99" t="str">
        <f>IF(VLOOKUP($D604,StagingData!$D:$O,8,FALSE)=""," ",VLOOKUP($D604,StagingData!$D:$O,8,FALSE))</f>
        <v xml:space="preserve"> </v>
      </c>
      <c r="M604" s="99" t="str">
        <f>IF(VLOOKUP($D604,StagingData!$D:$O,9,FALSE)=""," ",VLOOKUP($D604,StagingData!$D:$O,9,FALSE))</f>
        <v xml:space="preserve"> </v>
      </c>
      <c r="N604" s="99" t="e">
        <f>IF(VLOOKUP($D604,StagingData!$D:$O,10,FALSE)=""," ",VLOOKUP($D604,StagingData!$D:$O,10,FALSE))</f>
        <v>#N/A</v>
      </c>
      <c r="O604" s="99" t="e">
        <f>IF(VLOOKUP($D604,StagingData!$D:$O,11,FALSE)=""," ",VLOOKUP($D604,StagingData!$D:$O,11,FALSE))</f>
        <v>#N/A</v>
      </c>
      <c r="P604" s="99" t="str">
        <f>IF(VLOOKUP($D604,StagingData!$D:$O,12,FALSE)=""," ",VLOOKUP($D604,StagingData!$D:$O,12,FALSE))</f>
        <v xml:space="preserve"> </v>
      </c>
      <c r="Q604" s="50"/>
    </row>
    <row r="605" spans="2:17" x14ac:dyDescent="0.3">
      <c r="B605" s="3">
        <f>IF(TRIM(D605)&lt;&gt;"",MAX($B$5:B604)+1,"")</f>
        <v>600</v>
      </c>
      <c r="C605" s="84" t="s">
        <v>94</v>
      </c>
      <c r="D605" s="84" t="s">
        <v>94</v>
      </c>
      <c r="E605" s="84" t="s">
        <v>353</v>
      </c>
      <c r="F605" s="84" t="s">
        <v>360</v>
      </c>
      <c r="G605" s="3" t="str">
        <f>IFERROR(VLOOKUP($F605,'Table Names'!A:B,2,FALSE),"")</f>
        <v>Item - Warehousing by Site</v>
      </c>
      <c r="H605" s="3" t="str">
        <f>VLOOKUP($D605,StagingData!$D:$O,4,FALSE)</f>
        <v>No</v>
      </c>
      <c r="J605" s="98" t="str">
        <f>IF(VLOOKUP(D605,StagingData!D:O,6,FALSE)=""," ",VLOOKUP(D605,StagingData!D:O,6,FALSE))</f>
        <v xml:space="preserve"> </v>
      </c>
      <c r="K605" s="99" t="str">
        <f>IF(VLOOKUP($D605,StagingData!$D:$O,7,FALSE)=""," ",VLOOKUP($D605,StagingData!$D:$O,7,FALSE))</f>
        <v xml:space="preserve"> </v>
      </c>
      <c r="L605" s="99" t="str">
        <f>IF(VLOOKUP($D605,StagingData!$D:$O,8,FALSE)=""," ",VLOOKUP($D605,StagingData!$D:$O,8,FALSE))</f>
        <v xml:space="preserve"> </v>
      </c>
      <c r="M605" s="99" t="str">
        <f>IF(VLOOKUP($D605,StagingData!$D:$O,9,FALSE)=""," ",VLOOKUP($D605,StagingData!$D:$O,9,FALSE))</f>
        <v xml:space="preserve"> </v>
      </c>
      <c r="N605" s="99" t="e">
        <f>IF(VLOOKUP($D605,StagingData!$D:$O,10,FALSE)=""," ",VLOOKUP($D605,StagingData!$D:$O,10,FALSE))</f>
        <v>#N/A</v>
      </c>
      <c r="O605" s="99" t="e">
        <f>IF(VLOOKUP($D605,StagingData!$D:$O,11,FALSE)=""," ",VLOOKUP($D605,StagingData!$D:$O,11,FALSE))</f>
        <v>#N/A</v>
      </c>
      <c r="P605" s="99" t="str">
        <f>IF(VLOOKUP($D605,StagingData!$D:$O,12,FALSE)=""," ",VLOOKUP($D605,StagingData!$D:$O,12,FALSE))</f>
        <v xml:space="preserve"> </v>
      </c>
      <c r="Q605" s="50"/>
    </row>
    <row r="606" spans="2:17" x14ac:dyDescent="0.3">
      <c r="B606" s="3">
        <f>IF(TRIM(D606)&lt;&gt;"",MAX($B$5:B605)+1,"")</f>
        <v>601</v>
      </c>
      <c r="C606" s="84" t="s">
        <v>94</v>
      </c>
      <c r="D606" s="84" t="s">
        <v>104</v>
      </c>
      <c r="E606" s="84" t="s">
        <v>361</v>
      </c>
      <c r="F606" s="84" t="s">
        <v>361</v>
      </c>
      <c r="G606" s="3" t="str">
        <f>IFERROR(VLOOKUP($F606,'Table Names'!A:B,2,FALSE),"")</f>
        <v>Item - Sales Business Partner</v>
      </c>
      <c r="H606" s="3" t="str">
        <f>VLOOKUP($D606,StagingData!$D:$O,4,FALSE)</f>
        <v>No</v>
      </c>
      <c r="J606" s="98" t="str">
        <f>IF(VLOOKUP(D606,StagingData!D:O,6,FALSE)=""," ",VLOOKUP(D606,StagingData!D:O,6,FALSE))</f>
        <v xml:space="preserve"> </v>
      </c>
      <c r="K606" s="99" t="str">
        <f>IF(VLOOKUP($D606,StagingData!$D:$O,7,FALSE)=""," ",VLOOKUP($D606,StagingData!$D:$O,7,FALSE))</f>
        <v xml:space="preserve"> </v>
      </c>
      <c r="L606" s="99" t="str">
        <f>IF(VLOOKUP($D606,StagingData!$D:$O,8,FALSE)=""," ",VLOOKUP($D606,StagingData!$D:$O,8,FALSE))</f>
        <v xml:space="preserve"> </v>
      </c>
      <c r="M606" s="99" t="str">
        <f>IF(VLOOKUP($D606,StagingData!$D:$O,9,FALSE)=""," ",VLOOKUP($D606,StagingData!$D:$O,9,FALSE))</f>
        <v xml:space="preserve"> </v>
      </c>
      <c r="N606" s="99" t="e">
        <f>IF(VLOOKUP($D606,StagingData!$D:$O,10,FALSE)=""," ",VLOOKUP($D606,StagingData!$D:$O,10,FALSE))</f>
        <v>#N/A</v>
      </c>
      <c r="O606" s="99" t="e">
        <f>IF(VLOOKUP($D606,StagingData!$D:$O,11,FALSE)=""," ",VLOOKUP($D606,StagingData!$D:$O,11,FALSE))</f>
        <v>#N/A</v>
      </c>
      <c r="P606" s="99" t="str">
        <f>IF(VLOOKUP($D606,StagingData!$D:$O,12,FALSE)=""," ",VLOOKUP($D606,StagingData!$D:$O,12,FALSE))</f>
        <v xml:space="preserve"> </v>
      </c>
      <c r="Q606" s="50"/>
    </row>
    <row r="607" spans="2:17" x14ac:dyDescent="0.3">
      <c r="B607" s="3">
        <f>IF(TRIM(D607)&lt;&gt;"",MAX($B$5:B606)+1,"")</f>
        <v>602</v>
      </c>
      <c r="C607" s="84" t="s">
        <v>94</v>
      </c>
      <c r="D607" s="84" t="s">
        <v>105</v>
      </c>
      <c r="E607" s="84" t="s">
        <v>361</v>
      </c>
      <c r="F607" s="84" t="s">
        <v>361</v>
      </c>
      <c r="G607" s="3" t="str">
        <f>IFERROR(VLOOKUP($F607,'Table Names'!A:B,2,FALSE),"")</f>
        <v>Item - Sales Business Partner</v>
      </c>
      <c r="H607" s="3" t="str">
        <f>VLOOKUP($D607,StagingData!$D:$O,4,FALSE)</f>
        <v>No</v>
      </c>
      <c r="J607" s="98" t="str">
        <f>IF(VLOOKUP(D607,StagingData!D:O,6,FALSE)=""," ",VLOOKUP(D607,StagingData!D:O,6,FALSE))</f>
        <v xml:space="preserve"> </v>
      </c>
      <c r="K607" s="99" t="str">
        <f>IF(VLOOKUP($D607,StagingData!$D:$O,7,FALSE)=""," ",VLOOKUP($D607,StagingData!$D:$O,7,FALSE))</f>
        <v xml:space="preserve"> </v>
      </c>
      <c r="L607" s="99" t="str">
        <f>IF(VLOOKUP($D607,StagingData!$D:$O,8,FALSE)=""," ",VLOOKUP($D607,StagingData!$D:$O,8,FALSE))</f>
        <v xml:space="preserve"> </v>
      </c>
      <c r="M607" s="99" t="str">
        <f>IF(VLOOKUP($D607,StagingData!$D:$O,9,FALSE)=""," ",VLOOKUP($D607,StagingData!$D:$O,9,FALSE))</f>
        <v xml:space="preserve"> </v>
      </c>
      <c r="N607" s="99" t="e">
        <f>IF(VLOOKUP($D607,StagingData!$D:$O,10,FALSE)=""," ",VLOOKUP($D607,StagingData!$D:$O,10,FALSE))</f>
        <v>#N/A</v>
      </c>
      <c r="O607" s="99" t="e">
        <f>IF(VLOOKUP($D607,StagingData!$D:$O,11,FALSE)=""," ",VLOOKUP($D607,StagingData!$D:$O,11,FALSE))</f>
        <v>#N/A</v>
      </c>
      <c r="P607" s="99" t="str">
        <f>IF(VLOOKUP($D607,StagingData!$D:$O,12,FALSE)=""," ",VLOOKUP($D607,StagingData!$D:$O,12,FALSE))</f>
        <v xml:space="preserve"> </v>
      </c>
      <c r="Q607" s="50"/>
    </row>
    <row r="608" spans="2:17" x14ac:dyDescent="0.3">
      <c r="B608" s="3">
        <f>IF(TRIM(D608)&lt;&gt;"",MAX($B$5:B607)+1,"")</f>
        <v>603</v>
      </c>
      <c r="C608" s="84" t="s">
        <v>94</v>
      </c>
      <c r="D608" s="84" t="s">
        <v>106</v>
      </c>
      <c r="E608" s="84" t="s">
        <v>353</v>
      </c>
      <c r="F608" s="84" t="s">
        <v>353</v>
      </c>
      <c r="G608" s="3" t="str">
        <f>IFERROR(VLOOKUP($F608,'Table Names'!A:B,2,FALSE),"")</f>
        <v>Items by Site</v>
      </c>
      <c r="H608" s="3" t="str">
        <f>VLOOKUP($D608,StagingData!$D:$O,4,FALSE)</f>
        <v>No</v>
      </c>
      <c r="J608" s="98" t="str">
        <f>IF(VLOOKUP(D608,StagingData!D:O,6,FALSE)=""," ",VLOOKUP(D608,StagingData!D:O,6,FALSE))</f>
        <v xml:space="preserve"> </v>
      </c>
      <c r="K608" s="99" t="str">
        <f>IF(VLOOKUP($D608,StagingData!$D:$O,7,FALSE)=""," ",VLOOKUP($D608,StagingData!$D:$O,7,FALSE))</f>
        <v xml:space="preserve"> </v>
      </c>
      <c r="L608" s="99" t="str">
        <f>IF(VLOOKUP($D608,StagingData!$D:$O,8,FALSE)=""," ",VLOOKUP($D608,StagingData!$D:$O,8,FALSE))</f>
        <v xml:space="preserve"> </v>
      </c>
      <c r="M608" s="99" t="str">
        <f>IF(VLOOKUP($D608,StagingData!$D:$O,9,FALSE)=""," ",VLOOKUP($D608,StagingData!$D:$O,9,FALSE))</f>
        <v xml:space="preserve"> </v>
      </c>
      <c r="N608" s="99" t="e">
        <f>IF(VLOOKUP($D608,StagingData!$D:$O,10,FALSE)=""," ",VLOOKUP($D608,StagingData!$D:$O,10,FALSE))</f>
        <v>#N/A</v>
      </c>
      <c r="O608" s="99" t="e">
        <f>IF(VLOOKUP($D608,StagingData!$D:$O,11,FALSE)=""," ",VLOOKUP($D608,StagingData!$D:$O,11,FALSE))</f>
        <v>#N/A</v>
      </c>
      <c r="P608" s="99" t="str">
        <f>IF(VLOOKUP($D608,StagingData!$D:$O,12,FALSE)=""," ",VLOOKUP($D608,StagingData!$D:$O,12,FALSE))</f>
        <v xml:space="preserve"> </v>
      </c>
      <c r="Q608" s="50"/>
    </row>
    <row r="609" spans="2:17" x14ac:dyDescent="0.3">
      <c r="B609" s="3">
        <f>IF(TRIM(D609)&lt;&gt;"",MAX($B$5:B608)+1,"")</f>
        <v>604</v>
      </c>
      <c r="C609" s="84" t="s">
        <v>94</v>
      </c>
      <c r="D609" s="84" t="s">
        <v>106</v>
      </c>
      <c r="E609" s="84" t="s">
        <v>353</v>
      </c>
      <c r="F609" s="84" t="s">
        <v>354</v>
      </c>
      <c r="G609" s="3" t="str">
        <f>IFERROR(VLOOKUP($F609,'Table Names'!A:B,2,FALSE),"")</f>
        <v>Items - Ordering by Site</v>
      </c>
      <c r="H609" s="3" t="str">
        <f>VLOOKUP($D609,StagingData!$D:$O,4,FALSE)</f>
        <v>No</v>
      </c>
      <c r="J609" s="98" t="str">
        <f>IF(VLOOKUP(D609,StagingData!D:O,6,FALSE)=""," ",VLOOKUP(D609,StagingData!D:O,6,FALSE))</f>
        <v xml:space="preserve"> </v>
      </c>
      <c r="K609" s="99" t="str">
        <f>IF(VLOOKUP($D609,StagingData!$D:$O,7,FALSE)=""," ",VLOOKUP($D609,StagingData!$D:$O,7,FALSE))</f>
        <v xml:space="preserve"> </v>
      </c>
      <c r="L609" s="99" t="str">
        <f>IF(VLOOKUP($D609,StagingData!$D:$O,8,FALSE)=""," ",VLOOKUP($D609,StagingData!$D:$O,8,FALSE))</f>
        <v xml:space="preserve"> </v>
      </c>
      <c r="M609" s="99" t="str">
        <f>IF(VLOOKUP($D609,StagingData!$D:$O,9,FALSE)=""," ",VLOOKUP($D609,StagingData!$D:$O,9,FALSE))</f>
        <v xml:space="preserve"> </v>
      </c>
      <c r="N609" s="99" t="e">
        <f>IF(VLOOKUP($D609,StagingData!$D:$O,10,FALSE)=""," ",VLOOKUP($D609,StagingData!$D:$O,10,FALSE))</f>
        <v>#N/A</v>
      </c>
      <c r="O609" s="99" t="e">
        <f>IF(VLOOKUP($D609,StagingData!$D:$O,11,FALSE)=""," ",VLOOKUP($D609,StagingData!$D:$O,11,FALSE))</f>
        <v>#N/A</v>
      </c>
      <c r="P609" s="99" t="str">
        <f>IF(VLOOKUP($D609,StagingData!$D:$O,12,FALSE)=""," ",VLOOKUP($D609,StagingData!$D:$O,12,FALSE))</f>
        <v xml:space="preserve"> </v>
      </c>
      <c r="Q609" s="50"/>
    </row>
    <row r="610" spans="2:17" x14ac:dyDescent="0.3">
      <c r="B610" s="3">
        <f>IF(TRIM(D610)&lt;&gt;"",MAX($B$5:B609)+1,"")</f>
        <v>605</v>
      </c>
      <c r="C610" s="84" t="s">
        <v>94</v>
      </c>
      <c r="D610" s="84" t="s">
        <v>106</v>
      </c>
      <c r="E610" s="84" t="s">
        <v>353</v>
      </c>
      <c r="F610" s="84" t="s">
        <v>355</v>
      </c>
      <c r="G610" s="3" t="str">
        <f>IFERROR(VLOOKUP($F610,'Table Names'!A:B,2,FALSE),"")</f>
        <v>Item - Purchase by Site or Purchase Office</v>
      </c>
      <c r="H610" s="3" t="str">
        <f>VLOOKUP($D610,StagingData!$D:$O,4,FALSE)</f>
        <v>No</v>
      </c>
      <c r="J610" s="98" t="str">
        <f>IF(VLOOKUP(D610,StagingData!D:O,6,FALSE)=""," ",VLOOKUP(D610,StagingData!D:O,6,FALSE))</f>
        <v xml:space="preserve"> </v>
      </c>
      <c r="K610" s="99" t="str">
        <f>IF(VLOOKUP($D610,StagingData!$D:$O,7,FALSE)=""," ",VLOOKUP($D610,StagingData!$D:$O,7,FALSE))</f>
        <v xml:space="preserve"> </v>
      </c>
      <c r="L610" s="99" t="str">
        <f>IF(VLOOKUP($D610,StagingData!$D:$O,8,FALSE)=""," ",VLOOKUP($D610,StagingData!$D:$O,8,FALSE))</f>
        <v xml:space="preserve"> </v>
      </c>
      <c r="M610" s="99" t="str">
        <f>IF(VLOOKUP($D610,StagingData!$D:$O,9,FALSE)=""," ",VLOOKUP($D610,StagingData!$D:$O,9,FALSE))</f>
        <v xml:space="preserve"> </v>
      </c>
      <c r="N610" s="99" t="e">
        <f>IF(VLOOKUP($D610,StagingData!$D:$O,10,FALSE)=""," ",VLOOKUP($D610,StagingData!$D:$O,10,FALSE))</f>
        <v>#N/A</v>
      </c>
      <c r="O610" s="99" t="e">
        <f>IF(VLOOKUP($D610,StagingData!$D:$O,11,FALSE)=""," ",VLOOKUP($D610,StagingData!$D:$O,11,FALSE))</f>
        <v>#N/A</v>
      </c>
      <c r="P610" s="99" t="str">
        <f>IF(VLOOKUP($D610,StagingData!$D:$O,12,FALSE)=""," ",VLOOKUP($D610,StagingData!$D:$O,12,FALSE))</f>
        <v xml:space="preserve"> </v>
      </c>
      <c r="Q610" s="50"/>
    </row>
    <row r="611" spans="2:17" x14ac:dyDescent="0.3">
      <c r="B611" s="3">
        <f>IF(TRIM(D611)&lt;&gt;"",MAX($B$5:B610)+1,"")</f>
        <v>606</v>
      </c>
      <c r="C611" s="84" t="s">
        <v>94</v>
      </c>
      <c r="D611" s="84" t="s">
        <v>106</v>
      </c>
      <c r="E611" s="84" t="s">
        <v>353</v>
      </c>
      <c r="F611" s="84" t="s">
        <v>356</v>
      </c>
      <c r="G611" s="3" t="str">
        <f>IFERROR(VLOOKUP($F611,'Table Names'!A:B,2,FALSE),"")</f>
        <v>Item Sales by Sales Office or Site</v>
      </c>
      <c r="H611" s="3" t="str">
        <f>VLOOKUP($D611,StagingData!$D:$O,4,FALSE)</f>
        <v>No</v>
      </c>
      <c r="J611" s="98" t="str">
        <f>IF(VLOOKUP(D611,StagingData!D:O,6,FALSE)=""," ",VLOOKUP(D611,StagingData!D:O,6,FALSE))</f>
        <v xml:space="preserve"> </v>
      </c>
      <c r="K611" s="99" t="str">
        <f>IF(VLOOKUP($D611,StagingData!$D:$O,7,FALSE)=""," ",VLOOKUP($D611,StagingData!$D:$O,7,FALSE))</f>
        <v xml:space="preserve"> </v>
      </c>
      <c r="L611" s="99" t="str">
        <f>IF(VLOOKUP($D611,StagingData!$D:$O,8,FALSE)=""," ",VLOOKUP($D611,StagingData!$D:$O,8,FALSE))</f>
        <v xml:space="preserve"> </v>
      </c>
      <c r="M611" s="99" t="str">
        <f>IF(VLOOKUP($D611,StagingData!$D:$O,9,FALSE)=""," ",VLOOKUP($D611,StagingData!$D:$O,9,FALSE))</f>
        <v xml:space="preserve"> </v>
      </c>
      <c r="N611" s="99" t="e">
        <f>IF(VLOOKUP($D611,StagingData!$D:$O,10,FALSE)=""," ",VLOOKUP($D611,StagingData!$D:$O,10,FALSE))</f>
        <v>#N/A</v>
      </c>
      <c r="O611" s="99" t="e">
        <f>IF(VLOOKUP($D611,StagingData!$D:$O,11,FALSE)=""," ",VLOOKUP($D611,StagingData!$D:$O,11,FALSE))</f>
        <v>#N/A</v>
      </c>
      <c r="P611" s="99" t="str">
        <f>IF(VLOOKUP($D611,StagingData!$D:$O,12,FALSE)=""," ",VLOOKUP($D611,StagingData!$D:$O,12,FALSE))</f>
        <v xml:space="preserve"> </v>
      </c>
      <c r="Q611" s="50"/>
    </row>
    <row r="612" spans="2:17" x14ac:dyDescent="0.3">
      <c r="B612" s="3">
        <f>IF(TRIM(D612)&lt;&gt;"",MAX($B$5:B611)+1,"")</f>
        <v>607</v>
      </c>
      <c r="C612" s="84" t="s">
        <v>94</v>
      </c>
      <c r="D612" s="84" t="s">
        <v>106</v>
      </c>
      <c r="E612" s="84" t="s">
        <v>353</v>
      </c>
      <c r="F612" s="84" t="s">
        <v>357</v>
      </c>
      <c r="G612" s="3" t="str">
        <f>IFERROR(VLOOKUP($F612,'Table Names'!A:B,2,FALSE),"")</f>
        <v>Item - Production by Site</v>
      </c>
      <c r="H612" s="3" t="str">
        <f>VLOOKUP($D612,StagingData!$D:$O,4,FALSE)</f>
        <v>No</v>
      </c>
      <c r="J612" s="98" t="str">
        <f>IF(VLOOKUP(D612,StagingData!D:O,6,FALSE)=""," ",VLOOKUP(D612,StagingData!D:O,6,FALSE))</f>
        <v xml:space="preserve"> </v>
      </c>
      <c r="K612" s="99" t="str">
        <f>IF(VLOOKUP($D612,StagingData!$D:$O,7,FALSE)=""," ",VLOOKUP($D612,StagingData!$D:$O,7,FALSE))</f>
        <v xml:space="preserve"> </v>
      </c>
      <c r="L612" s="99" t="str">
        <f>IF(VLOOKUP($D612,StagingData!$D:$O,8,FALSE)=""," ",VLOOKUP($D612,StagingData!$D:$O,8,FALSE))</f>
        <v xml:space="preserve"> </v>
      </c>
      <c r="M612" s="99" t="str">
        <f>IF(VLOOKUP($D612,StagingData!$D:$O,9,FALSE)=""," ",VLOOKUP($D612,StagingData!$D:$O,9,FALSE))</f>
        <v xml:space="preserve"> </v>
      </c>
      <c r="N612" s="99" t="e">
        <f>IF(VLOOKUP($D612,StagingData!$D:$O,10,FALSE)=""," ",VLOOKUP($D612,StagingData!$D:$O,10,FALSE))</f>
        <v>#N/A</v>
      </c>
      <c r="O612" s="99" t="e">
        <f>IF(VLOOKUP($D612,StagingData!$D:$O,11,FALSE)=""," ",VLOOKUP($D612,StagingData!$D:$O,11,FALSE))</f>
        <v>#N/A</v>
      </c>
      <c r="P612" s="99" t="str">
        <f>IF(VLOOKUP($D612,StagingData!$D:$O,12,FALSE)=""," ",VLOOKUP($D612,StagingData!$D:$O,12,FALSE))</f>
        <v xml:space="preserve"> </v>
      </c>
      <c r="Q612" s="50"/>
    </row>
    <row r="613" spans="2:17" x14ac:dyDescent="0.3">
      <c r="B613" s="3">
        <f>IF(TRIM(D613)&lt;&gt;"",MAX($B$5:B612)+1,"")</f>
        <v>608</v>
      </c>
      <c r="C613" s="84" t="s">
        <v>94</v>
      </c>
      <c r="D613" s="84" t="s">
        <v>106</v>
      </c>
      <c r="E613" s="84" t="s">
        <v>353</v>
      </c>
      <c r="F613" s="84" t="s">
        <v>359</v>
      </c>
      <c r="G613" s="3" t="str">
        <f>IFERROR(VLOOKUP($F613,'Table Names'!A:B,2,FALSE),"")</f>
        <v>Items - Service by Service Office or Site</v>
      </c>
      <c r="H613" s="3" t="str">
        <f>VLOOKUP($D613,StagingData!$D:$O,4,FALSE)</f>
        <v>No</v>
      </c>
      <c r="J613" s="98" t="str">
        <f>IF(VLOOKUP(D613,StagingData!D:O,6,FALSE)=""," ",VLOOKUP(D613,StagingData!D:O,6,FALSE))</f>
        <v xml:space="preserve"> </v>
      </c>
      <c r="K613" s="99" t="str">
        <f>IF(VLOOKUP($D613,StagingData!$D:$O,7,FALSE)=""," ",VLOOKUP($D613,StagingData!$D:$O,7,FALSE))</f>
        <v xml:space="preserve"> </v>
      </c>
      <c r="L613" s="99" t="str">
        <f>IF(VLOOKUP($D613,StagingData!$D:$O,8,FALSE)=""," ",VLOOKUP($D613,StagingData!$D:$O,8,FALSE))</f>
        <v xml:space="preserve"> </v>
      </c>
      <c r="M613" s="99" t="str">
        <f>IF(VLOOKUP($D613,StagingData!$D:$O,9,FALSE)=""," ",VLOOKUP($D613,StagingData!$D:$O,9,FALSE))</f>
        <v xml:space="preserve"> </v>
      </c>
      <c r="N613" s="99" t="e">
        <f>IF(VLOOKUP($D613,StagingData!$D:$O,10,FALSE)=""," ",VLOOKUP($D613,StagingData!$D:$O,10,FALSE))</f>
        <v>#N/A</v>
      </c>
      <c r="O613" s="99" t="e">
        <f>IF(VLOOKUP($D613,StagingData!$D:$O,11,FALSE)=""," ",VLOOKUP($D613,StagingData!$D:$O,11,FALSE))</f>
        <v>#N/A</v>
      </c>
      <c r="P613" s="99" t="str">
        <f>IF(VLOOKUP($D613,StagingData!$D:$O,12,FALSE)=""," ",VLOOKUP($D613,StagingData!$D:$O,12,FALSE))</f>
        <v xml:space="preserve"> </v>
      </c>
      <c r="Q613" s="50"/>
    </row>
    <row r="614" spans="2:17" x14ac:dyDescent="0.3">
      <c r="B614" s="3">
        <f>IF(TRIM(D614)&lt;&gt;"",MAX($B$5:B613)+1,"")</f>
        <v>609</v>
      </c>
      <c r="C614" s="84" t="s">
        <v>94</v>
      </c>
      <c r="D614" s="84" t="s">
        <v>106</v>
      </c>
      <c r="E614" s="84" t="s">
        <v>353</v>
      </c>
      <c r="F614" s="84" t="s">
        <v>360</v>
      </c>
      <c r="G614" s="3" t="str">
        <f>IFERROR(VLOOKUP($F614,'Table Names'!A:B,2,FALSE),"")</f>
        <v>Item - Warehousing by Site</v>
      </c>
      <c r="H614" s="3" t="str">
        <f>VLOOKUP($D614,StagingData!$D:$O,4,FALSE)</f>
        <v>No</v>
      </c>
      <c r="J614" s="98" t="str">
        <f>IF(VLOOKUP(D614,StagingData!D:O,6,FALSE)=""," ",VLOOKUP(D614,StagingData!D:O,6,FALSE))</f>
        <v xml:space="preserve"> </v>
      </c>
      <c r="K614" s="99" t="str">
        <f>IF(VLOOKUP($D614,StagingData!$D:$O,7,FALSE)=""," ",VLOOKUP($D614,StagingData!$D:$O,7,FALSE))</f>
        <v xml:space="preserve"> </v>
      </c>
      <c r="L614" s="99" t="str">
        <f>IF(VLOOKUP($D614,StagingData!$D:$O,8,FALSE)=""," ",VLOOKUP($D614,StagingData!$D:$O,8,FALSE))</f>
        <v xml:space="preserve"> </v>
      </c>
      <c r="M614" s="99" t="str">
        <f>IF(VLOOKUP($D614,StagingData!$D:$O,9,FALSE)=""," ",VLOOKUP($D614,StagingData!$D:$O,9,FALSE))</f>
        <v xml:space="preserve"> </v>
      </c>
      <c r="N614" s="99" t="e">
        <f>IF(VLOOKUP($D614,StagingData!$D:$O,10,FALSE)=""," ",VLOOKUP($D614,StagingData!$D:$O,10,FALSE))</f>
        <v>#N/A</v>
      </c>
      <c r="O614" s="99" t="e">
        <f>IF(VLOOKUP($D614,StagingData!$D:$O,11,FALSE)=""," ",VLOOKUP($D614,StagingData!$D:$O,11,FALSE))</f>
        <v>#N/A</v>
      </c>
      <c r="P614" s="99" t="str">
        <f>IF(VLOOKUP($D614,StagingData!$D:$O,12,FALSE)=""," ",VLOOKUP($D614,StagingData!$D:$O,12,FALSE))</f>
        <v xml:space="preserve"> </v>
      </c>
      <c r="Q614" s="50"/>
    </row>
    <row r="615" spans="2:17" x14ac:dyDescent="0.3">
      <c r="B615" s="3">
        <f>IF(TRIM(D615)&lt;&gt;"",MAX($B$5:B614)+1,"")</f>
        <v>610</v>
      </c>
      <c r="C615" s="84" t="s">
        <v>94</v>
      </c>
      <c r="D615" s="84" t="s">
        <v>107</v>
      </c>
      <c r="E615" s="84" t="s">
        <v>318</v>
      </c>
      <c r="F615" s="84" t="s">
        <v>349</v>
      </c>
      <c r="G615" s="3" t="str">
        <f>IFERROR(VLOOKUP($F615,'Table Names'!A:B,2,FALSE),"")</f>
        <v>Items - Planning</v>
      </c>
      <c r="H615" s="3" t="str">
        <f>VLOOKUP($D615,StagingData!$D:$O,4,FALSE)</f>
        <v>No</v>
      </c>
      <c r="J615" s="98" t="str">
        <f>IF(VLOOKUP(D615,StagingData!D:O,6,FALSE)=""," ",VLOOKUP(D615,StagingData!D:O,6,FALSE))</f>
        <v xml:space="preserve"> </v>
      </c>
      <c r="K615" s="99" t="str">
        <f>IF(VLOOKUP($D615,StagingData!$D:$O,7,FALSE)=""," ",VLOOKUP($D615,StagingData!$D:$O,7,FALSE))</f>
        <v xml:space="preserve"> </v>
      </c>
      <c r="L615" s="99" t="str">
        <f>IF(VLOOKUP($D615,StagingData!$D:$O,8,FALSE)=""," ",VLOOKUP($D615,StagingData!$D:$O,8,FALSE))</f>
        <v xml:space="preserve"> </v>
      </c>
      <c r="M615" s="99" t="str">
        <f>IF(VLOOKUP($D615,StagingData!$D:$O,9,FALSE)=""," ",VLOOKUP($D615,StagingData!$D:$O,9,FALSE))</f>
        <v xml:space="preserve"> </v>
      </c>
      <c r="N615" s="99" t="e">
        <f>IF(VLOOKUP($D615,StagingData!$D:$O,10,FALSE)=""," ",VLOOKUP($D615,StagingData!$D:$O,10,FALSE))</f>
        <v>#N/A</v>
      </c>
      <c r="O615" s="99" t="e">
        <f>IF(VLOOKUP($D615,StagingData!$D:$O,11,FALSE)=""," ",VLOOKUP($D615,StagingData!$D:$O,11,FALSE))</f>
        <v>#N/A</v>
      </c>
      <c r="P615" s="99" t="str">
        <f>IF(VLOOKUP($D615,StagingData!$D:$O,12,FALSE)=""," ",VLOOKUP($D615,StagingData!$D:$O,12,FALSE))</f>
        <v xml:space="preserve"> </v>
      </c>
      <c r="Q615" s="50"/>
    </row>
    <row r="616" spans="2:17" x14ac:dyDescent="0.3">
      <c r="B616" s="3">
        <f>IF(TRIM(D616)&lt;&gt;"",MAX($B$5:B615)+1,"")</f>
        <v>611</v>
      </c>
      <c r="C616" s="84" t="s">
        <v>94</v>
      </c>
      <c r="D616" s="84" t="s">
        <v>107</v>
      </c>
      <c r="E616" s="84" t="s">
        <v>353</v>
      </c>
      <c r="F616" s="84" t="s">
        <v>353</v>
      </c>
      <c r="G616" s="3" t="str">
        <f>IFERROR(VLOOKUP($F616,'Table Names'!A:B,2,FALSE),"")</f>
        <v>Items by Site</v>
      </c>
      <c r="H616" s="3" t="str">
        <f>VLOOKUP($D616,StagingData!$D:$O,4,FALSE)</f>
        <v>No</v>
      </c>
      <c r="J616" s="98" t="str">
        <f>IF(VLOOKUP(D616,StagingData!D:O,6,FALSE)=""," ",VLOOKUP(D616,StagingData!D:O,6,FALSE))</f>
        <v xml:space="preserve"> </v>
      </c>
      <c r="K616" s="99" t="str">
        <f>IF(VLOOKUP($D616,StagingData!$D:$O,7,FALSE)=""," ",VLOOKUP($D616,StagingData!$D:$O,7,FALSE))</f>
        <v xml:space="preserve"> </v>
      </c>
      <c r="L616" s="99" t="str">
        <f>IF(VLOOKUP($D616,StagingData!$D:$O,8,FALSE)=""," ",VLOOKUP($D616,StagingData!$D:$O,8,FALSE))</f>
        <v xml:space="preserve"> </v>
      </c>
      <c r="M616" s="99" t="str">
        <f>IF(VLOOKUP($D616,StagingData!$D:$O,9,FALSE)=""," ",VLOOKUP($D616,StagingData!$D:$O,9,FALSE))</f>
        <v xml:space="preserve"> </v>
      </c>
      <c r="N616" s="99" t="e">
        <f>IF(VLOOKUP($D616,StagingData!$D:$O,10,FALSE)=""," ",VLOOKUP($D616,StagingData!$D:$O,10,FALSE))</f>
        <v>#N/A</v>
      </c>
      <c r="O616" s="99" t="e">
        <f>IF(VLOOKUP($D616,StagingData!$D:$O,11,FALSE)=""," ",VLOOKUP($D616,StagingData!$D:$O,11,FALSE))</f>
        <v>#N/A</v>
      </c>
      <c r="P616" s="99" t="str">
        <f>IF(VLOOKUP($D616,StagingData!$D:$O,12,FALSE)=""," ",VLOOKUP($D616,StagingData!$D:$O,12,FALSE))</f>
        <v xml:space="preserve"> </v>
      </c>
      <c r="Q616" s="50"/>
    </row>
    <row r="617" spans="2:17" x14ac:dyDescent="0.3">
      <c r="B617" s="3">
        <f>IF(TRIM(D617)&lt;&gt;"",MAX($B$5:B616)+1,"")</f>
        <v>612</v>
      </c>
      <c r="C617" s="84" t="s">
        <v>94</v>
      </c>
      <c r="D617" s="84" t="s">
        <v>107</v>
      </c>
      <c r="E617" s="84" t="s">
        <v>353</v>
      </c>
      <c r="F617" s="84" t="s">
        <v>354</v>
      </c>
      <c r="G617" s="3" t="str">
        <f>IFERROR(VLOOKUP($F617,'Table Names'!A:B,2,FALSE),"")</f>
        <v>Items - Ordering by Site</v>
      </c>
      <c r="H617" s="3" t="str">
        <f>VLOOKUP($D617,StagingData!$D:$O,4,FALSE)</f>
        <v>No</v>
      </c>
      <c r="J617" s="98" t="str">
        <f>IF(VLOOKUP(D617,StagingData!D:O,6,FALSE)=""," ",VLOOKUP(D617,StagingData!D:O,6,FALSE))</f>
        <v xml:space="preserve"> </v>
      </c>
      <c r="K617" s="99" t="str">
        <f>IF(VLOOKUP($D617,StagingData!$D:$O,7,FALSE)=""," ",VLOOKUP($D617,StagingData!$D:$O,7,FALSE))</f>
        <v xml:space="preserve"> </v>
      </c>
      <c r="L617" s="99" t="str">
        <f>IF(VLOOKUP($D617,StagingData!$D:$O,8,FALSE)=""," ",VLOOKUP($D617,StagingData!$D:$O,8,FALSE))</f>
        <v xml:space="preserve"> </v>
      </c>
      <c r="M617" s="99" t="str">
        <f>IF(VLOOKUP($D617,StagingData!$D:$O,9,FALSE)=""," ",VLOOKUP($D617,StagingData!$D:$O,9,FALSE))</f>
        <v xml:space="preserve"> </v>
      </c>
      <c r="N617" s="99" t="e">
        <f>IF(VLOOKUP($D617,StagingData!$D:$O,10,FALSE)=""," ",VLOOKUP($D617,StagingData!$D:$O,10,FALSE))</f>
        <v>#N/A</v>
      </c>
      <c r="O617" s="99" t="e">
        <f>IF(VLOOKUP($D617,StagingData!$D:$O,11,FALSE)=""," ",VLOOKUP($D617,StagingData!$D:$O,11,FALSE))</f>
        <v>#N/A</v>
      </c>
      <c r="P617" s="99" t="str">
        <f>IF(VLOOKUP($D617,StagingData!$D:$O,12,FALSE)=""," ",VLOOKUP($D617,StagingData!$D:$O,12,FALSE))</f>
        <v xml:space="preserve"> </v>
      </c>
      <c r="Q617" s="50"/>
    </row>
    <row r="618" spans="2:17" x14ac:dyDescent="0.3">
      <c r="B618" s="3">
        <f>IF(TRIM(D618)&lt;&gt;"",MAX($B$5:B617)+1,"")</f>
        <v>613</v>
      </c>
      <c r="C618" s="84" t="s">
        <v>94</v>
      </c>
      <c r="D618" s="84" t="s">
        <v>107</v>
      </c>
      <c r="E618" s="84" t="s">
        <v>353</v>
      </c>
      <c r="F618" s="84" t="s">
        <v>355</v>
      </c>
      <c r="G618" s="3" t="str">
        <f>IFERROR(VLOOKUP($F618,'Table Names'!A:B,2,FALSE),"")</f>
        <v>Item - Purchase by Site or Purchase Office</v>
      </c>
      <c r="H618" s="3" t="str">
        <f>VLOOKUP($D618,StagingData!$D:$O,4,FALSE)</f>
        <v>No</v>
      </c>
      <c r="J618" s="98" t="str">
        <f>IF(VLOOKUP(D618,StagingData!D:O,6,FALSE)=""," ",VLOOKUP(D618,StagingData!D:O,6,FALSE))</f>
        <v xml:space="preserve"> </v>
      </c>
      <c r="K618" s="99" t="str">
        <f>IF(VLOOKUP($D618,StagingData!$D:$O,7,FALSE)=""," ",VLOOKUP($D618,StagingData!$D:$O,7,FALSE))</f>
        <v xml:space="preserve"> </v>
      </c>
      <c r="L618" s="99" t="str">
        <f>IF(VLOOKUP($D618,StagingData!$D:$O,8,FALSE)=""," ",VLOOKUP($D618,StagingData!$D:$O,8,FALSE))</f>
        <v xml:space="preserve"> </v>
      </c>
      <c r="M618" s="99" t="str">
        <f>IF(VLOOKUP($D618,StagingData!$D:$O,9,FALSE)=""," ",VLOOKUP($D618,StagingData!$D:$O,9,FALSE))</f>
        <v xml:space="preserve"> </v>
      </c>
      <c r="N618" s="99" t="e">
        <f>IF(VLOOKUP($D618,StagingData!$D:$O,10,FALSE)=""," ",VLOOKUP($D618,StagingData!$D:$O,10,FALSE))</f>
        <v>#N/A</v>
      </c>
      <c r="O618" s="99" t="e">
        <f>IF(VLOOKUP($D618,StagingData!$D:$O,11,FALSE)=""," ",VLOOKUP($D618,StagingData!$D:$O,11,FALSE))</f>
        <v>#N/A</v>
      </c>
      <c r="P618" s="99" t="str">
        <f>IF(VLOOKUP($D618,StagingData!$D:$O,12,FALSE)=""," ",VLOOKUP($D618,StagingData!$D:$O,12,FALSE))</f>
        <v xml:space="preserve"> </v>
      </c>
      <c r="Q618" s="50"/>
    </row>
    <row r="619" spans="2:17" x14ac:dyDescent="0.3">
      <c r="B619" s="3">
        <f>IF(TRIM(D619)&lt;&gt;"",MAX($B$5:B618)+1,"")</f>
        <v>614</v>
      </c>
      <c r="C619" s="84" t="s">
        <v>94</v>
      </c>
      <c r="D619" s="84" t="s">
        <v>107</v>
      </c>
      <c r="E619" s="84" t="s">
        <v>353</v>
      </c>
      <c r="F619" s="84" t="s">
        <v>356</v>
      </c>
      <c r="G619" s="3" t="str">
        <f>IFERROR(VLOOKUP($F619,'Table Names'!A:B,2,FALSE),"")</f>
        <v>Item Sales by Sales Office or Site</v>
      </c>
      <c r="H619" s="3" t="str">
        <f>VLOOKUP($D619,StagingData!$D:$O,4,FALSE)</f>
        <v>No</v>
      </c>
      <c r="J619" s="98" t="str">
        <f>IF(VLOOKUP(D619,StagingData!D:O,6,FALSE)=""," ",VLOOKUP(D619,StagingData!D:O,6,FALSE))</f>
        <v xml:space="preserve"> </v>
      </c>
      <c r="K619" s="99" t="str">
        <f>IF(VLOOKUP($D619,StagingData!$D:$O,7,FALSE)=""," ",VLOOKUP($D619,StagingData!$D:$O,7,FALSE))</f>
        <v xml:space="preserve"> </v>
      </c>
      <c r="L619" s="99" t="str">
        <f>IF(VLOOKUP($D619,StagingData!$D:$O,8,FALSE)=""," ",VLOOKUP($D619,StagingData!$D:$O,8,FALSE))</f>
        <v xml:space="preserve"> </v>
      </c>
      <c r="M619" s="99" t="str">
        <f>IF(VLOOKUP($D619,StagingData!$D:$O,9,FALSE)=""," ",VLOOKUP($D619,StagingData!$D:$O,9,FALSE))</f>
        <v xml:space="preserve"> </v>
      </c>
      <c r="N619" s="99" t="e">
        <f>IF(VLOOKUP($D619,StagingData!$D:$O,10,FALSE)=""," ",VLOOKUP($D619,StagingData!$D:$O,10,FALSE))</f>
        <v>#N/A</v>
      </c>
      <c r="O619" s="99" t="e">
        <f>IF(VLOOKUP($D619,StagingData!$D:$O,11,FALSE)=""," ",VLOOKUP($D619,StagingData!$D:$O,11,FALSE))</f>
        <v>#N/A</v>
      </c>
      <c r="P619" s="99" t="str">
        <f>IF(VLOOKUP($D619,StagingData!$D:$O,12,FALSE)=""," ",VLOOKUP($D619,StagingData!$D:$O,12,FALSE))</f>
        <v xml:space="preserve"> </v>
      </c>
      <c r="Q619" s="50"/>
    </row>
    <row r="620" spans="2:17" x14ac:dyDescent="0.3">
      <c r="B620" s="3">
        <f>IF(TRIM(D620)&lt;&gt;"",MAX($B$5:B619)+1,"")</f>
        <v>615</v>
      </c>
      <c r="C620" s="84" t="s">
        <v>94</v>
      </c>
      <c r="D620" s="84" t="s">
        <v>107</v>
      </c>
      <c r="E620" s="84" t="s">
        <v>353</v>
      </c>
      <c r="F620" s="84" t="s">
        <v>357</v>
      </c>
      <c r="G620" s="3" t="str">
        <f>IFERROR(VLOOKUP($F620,'Table Names'!A:B,2,FALSE),"")</f>
        <v>Item - Production by Site</v>
      </c>
      <c r="H620" s="3" t="str">
        <f>VLOOKUP($D620,StagingData!$D:$O,4,FALSE)</f>
        <v>No</v>
      </c>
      <c r="J620" s="98" t="str">
        <f>IF(VLOOKUP(D620,StagingData!D:O,6,FALSE)=""," ",VLOOKUP(D620,StagingData!D:O,6,FALSE))</f>
        <v xml:space="preserve"> </v>
      </c>
      <c r="K620" s="99" t="str">
        <f>IF(VLOOKUP($D620,StagingData!$D:$O,7,FALSE)=""," ",VLOOKUP($D620,StagingData!$D:$O,7,FALSE))</f>
        <v xml:space="preserve"> </v>
      </c>
      <c r="L620" s="99" t="str">
        <f>IF(VLOOKUP($D620,StagingData!$D:$O,8,FALSE)=""," ",VLOOKUP($D620,StagingData!$D:$O,8,FALSE))</f>
        <v xml:space="preserve"> </v>
      </c>
      <c r="M620" s="99" t="str">
        <f>IF(VLOOKUP($D620,StagingData!$D:$O,9,FALSE)=""," ",VLOOKUP($D620,StagingData!$D:$O,9,FALSE))</f>
        <v xml:space="preserve"> </v>
      </c>
      <c r="N620" s="99" t="e">
        <f>IF(VLOOKUP($D620,StagingData!$D:$O,10,FALSE)=""," ",VLOOKUP($D620,StagingData!$D:$O,10,FALSE))</f>
        <v>#N/A</v>
      </c>
      <c r="O620" s="99" t="e">
        <f>IF(VLOOKUP($D620,StagingData!$D:$O,11,FALSE)=""," ",VLOOKUP($D620,StagingData!$D:$O,11,FALSE))</f>
        <v>#N/A</v>
      </c>
      <c r="P620" s="99" t="str">
        <f>IF(VLOOKUP($D620,StagingData!$D:$O,12,FALSE)=""," ",VLOOKUP($D620,StagingData!$D:$O,12,FALSE))</f>
        <v xml:space="preserve"> </v>
      </c>
      <c r="Q620" s="50"/>
    </row>
    <row r="621" spans="2:17" x14ac:dyDescent="0.3">
      <c r="B621" s="3">
        <f>IF(TRIM(D621)&lt;&gt;"",MAX($B$5:B620)+1,"")</f>
        <v>616</v>
      </c>
      <c r="C621" s="84" t="s">
        <v>94</v>
      </c>
      <c r="D621" s="84" t="s">
        <v>107</v>
      </c>
      <c r="E621" s="84" t="s">
        <v>353</v>
      </c>
      <c r="F621" s="84" t="s">
        <v>359</v>
      </c>
      <c r="G621" s="3" t="str">
        <f>IFERROR(VLOOKUP($F621,'Table Names'!A:B,2,FALSE),"")</f>
        <v>Items - Service by Service Office or Site</v>
      </c>
      <c r="H621" s="3" t="str">
        <f>VLOOKUP($D621,StagingData!$D:$O,4,FALSE)</f>
        <v>No</v>
      </c>
      <c r="J621" s="98" t="str">
        <f>IF(VLOOKUP(D621,StagingData!D:O,6,FALSE)=""," ",VLOOKUP(D621,StagingData!D:O,6,FALSE))</f>
        <v xml:space="preserve"> </v>
      </c>
      <c r="K621" s="99" t="str">
        <f>IF(VLOOKUP($D621,StagingData!$D:$O,7,FALSE)=""," ",VLOOKUP($D621,StagingData!$D:$O,7,FALSE))</f>
        <v xml:space="preserve"> </v>
      </c>
      <c r="L621" s="99" t="str">
        <f>IF(VLOOKUP($D621,StagingData!$D:$O,8,FALSE)=""," ",VLOOKUP($D621,StagingData!$D:$O,8,FALSE))</f>
        <v xml:space="preserve"> </v>
      </c>
      <c r="M621" s="99" t="str">
        <f>IF(VLOOKUP($D621,StagingData!$D:$O,9,FALSE)=""," ",VLOOKUP($D621,StagingData!$D:$O,9,FALSE))</f>
        <v xml:space="preserve"> </v>
      </c>
      <c r="N621" s="99" t="e">
        <f>IF(VLOOKUP($D621,StagingData!$D:$O,10,FALSE)=""," ",VLOOKUP($D621,StagingData!$D:$O,10,FALSE))</f>
        <v>#N/A</v>
      </c>
      <c r="O621" s="99" t="e">
        <f>IF(VLOOKUP($D621,StagingData!$D:$O,11,FALSE)=""," ",VLOOKUP($D621,StagingData!$D:$O,11,FALSE))</f>
        <v>#N/A</v>
      </c>
      <c r="P621" s="99" t="str">
        <f>IF(VLOOKUP($D621,StagingData!$D:$O,12,FALSE)=""," ",VLOOKUP($D621,StagingData!$D:$O,12,FALSE))</f>
        <v xml:space="preserve"> </v>
      </c>
      <c r="Q621" s="50"/>
    </row>
    <row r="622" spans="2:17" x14ac:dyDescent="0.3">
      <c r="B622" s="3">
        <f>IF(TRIM(D622)&lt;&gt;"",MAX($B$5:B621)+1,"")</f>
        <v>617</v>
      </c>
      <c r="C622" s="84" t="s">
        <v>94</v>
      </c>
      <c r="D622" s="84" t="s">
        <v>107</v>
      </c>
      <c r="E622" s="84" t="s">
        <v>353</v>
      </c>
      <c r="F622" s="84" t="s">
        <v>360</v>
      </c>
      <c r="G622" s="3" t="str">
        <f>IFERROR(VLOOKUP($F622,'Table Names'!A:B,2,FALSE),"")</f>
        <v>Item - Warehousing by Site</v>
      </c>
      <c r="H622" s="3" t="str">
        <f>VLOOKUP($D622,StagingData!$D:$O,4,FALSE)</f>
        <v>No</v>
      </c>
      <c r="J622" s="98" t="str">
        <f>IF(VLOOKUP(D622,StagingData!D:O,6,FALSE)=""," ",VLOOKUP(D622,StagingData!D:O,6,FALSE))</f>
        <v xml:space="preserve"> </v>
      </c>
      <c r="K622" s="99" t="str">
        <f>IF(VLOOKUP($D622,StagingData!$D:$O,7,FALSE)=""," ",VLOOKUP($D622,StagingData!$D:$O,7,FALSE))</f>
        <v xml:space="preserve"> </v>
      </c>
      <c r="L622" s="99" t="str">
        <f>IF(VLOOKUP($D622,StagingData!$D:$O,8,FALSE)=""," ",VLOOKUP($D622,StagingData!$D:$O,8,FALSE))</f>
        <v xml:space="preserve"> </v>
      </c>
      <c r="M622" s="99" t="str">
        <f>IF(VLOOKUP($D622,StagingData!$D:$O,9,FALSE)=""," ",VLOOKUP($D622,StagingData!$D:$O,9,FALSE))</f>
        <v xml:space="preserve"> </v>
      </c>
      <c r="N622" s="99" t="e">
        <f>IF(VLOOKUP($D622,StagingData!$D:$O,10,FALSE)=""," ",VLOOKUP($D622,StagingData!$D:$O,10,FALSE))</f>
        <v>#N/A</v>
      </c>
      <c r="O622" s="99" t="e">
        <f>IF(VLOOKUP($D622,StagingData!$D:$O,11,FALSE)=""," ",VLOOKUP($D622,StagingData!$D:$O,11,FALSE))</f>
        <v>#N/A</v>
      </c>
      <c r="P622" s="99" t="str">
        <f>IF(VLOOKUP($D622,StagingData!$D:$O,12,FALSE)=""," ",VLOOKUP($D622,StagingData!$D:$O,12,FALSE))</f>
        <v xml:space="preserve"> </v>
      </c>
      <c r="Q622" s="50"/>
    </row>
    <row r="623" spans="2:17" x14ac:dyDescent="0.3">
      <c r="B623" s="3">
        <f>IF(TRIM(D623)&lt;&gt;"",MAX($B$5:B622)+1,"")</f>
        <v>618</v>
      </c>
      <c r="C623" s="84" t="s">
        <v>94</v>
      </c>
      <c r="D623" s="84" t="s">
        <v>108</v>
      </c>
      <c r="E623" s="84" t="s">
        <v>318</v>
      </c>
      <c r="F623" s="84" t="s">
        <v>348</v>
      </c>
      <c r="G623" s="3" t="str">
        <f>IFERROR(VLOOKUP($F623,'Table Names'!A:B,2,FALSE),"")</f>
        <v>Item Costing Data</v>
      </c>
      <c r="H623" s="3" t="str">
        <f>VLOOKUP($D623,StagingData!$D:$O,4,FALSE)</f>
        <v>No</v>
      </c>
      <c r="J623" s="98" t="str">
        <f>IF(VLOOKUP(D623,StagingData!D:O,6,FALSE)=""," ",VLOOKUP(D623,StagingData!D:O,6,FALSE))</f>
        <v xml:space="preserve"> </v>
      </c>
      <c r="K623" s="99" t="str">
        <f>IF(VLOOKUP($D623,StagingData!$D:$O,7,FALSE)=""," ",VLOOKUP($D623,StagingData!$D:$O,7,FALSE))</f>
        <v xml:space="preserve"> </v>
      </c>
      <c r="L623" s="99" t="str">
        <f>IF(VLOOKUP($D623,StagingData!$D:$O,8,FALSE)=""," ",VLOOKUP($D623,StagingData!$D:$O,8,FALSE))</f>
        <v xml:space="preserve"> </v>
      </c>
      <c r="M623" s="99" t="str">
        <f>IF(VLOOKUP($D623,StagingData!$D:$O,9,FALSE)=""," ",VLOOKUP($D623,StagingData!$D:$O,9,FALSE))</f>
        <v xml:space="preserve"> </v>
      </c>
      <c r="N623" s="99" t="e">
        <f>IF(VLOOKUP($D623,StagingData!$D:$O,10,FALSE)=""," ",VLOOKUP($D623,StagingData!$D:$O,10,FALSE))</f>
        <v>#N/A</v>
      </c>
      <c r="O623" s="99" t="e">
        <f>IF(VLOOKUP($D623,StagingData!$D:$O,11,FALSE)=""," ",VLOOKUP($D623,StagingData!$D:$O,11,FALSE))</f>
        <v>#N/A</v>
      </c>
      <c r="P623" s="99" t="str">
        <f>IF(VLOOKUP($D623,StagingData!$D:$O,12,FALSE)=""," ",VLOOKUP($D623,StagingData!$D:$O,12,FALSE))</f>
        <v xml:space="preserve"> </v>
      </c>
      <c r="Q623" s="50"/>
    </row>
    <row r="624" spans="2:17" x14ac:dyDescent="0.3">
      <c r="B624" s="3">
        <f>IF(TRIM(D624)&lt;&gt;"",MAX($B$5:B623)+1,"")</f>
        <v>619</v>
      </c>
      <c r="C624" s="84" t="s">
        <v>94</v>
      </c>
      <c r="D624" s="84" t="s">
        <v>109</v>
      </c>
      <c r="E624" s="84" t="s">
        <v>318</v>
      </c>
      <c r="F624" s="84" t="s">
        <v>349</v>
      </c>
      <c r="G624" s="3" t="str">
        <f>IFERROR(VLOOKUP($F624,'Table Names'!A:B,2,FALSE),"")</f>
        <v>Items - Planning</v>
      </c>
      <c r="H624" s="3" t="str">
        <f>VLOOKUP($D624,StagingData!$D:$O,4,FALSE)</f>
        <v>No</v>
      </c>
      <c r="J624" s="98" t="str">
        <f>IF(VLOOKUP(D624,StagingData!D:O,6,FALSE)=""," ",VLOOKUP(D624,StagingData!D:O,6,FALSE))</f>
        <v xml:space="preserve"> </v>
      </c>
      <c r="K624" s="99" t="str">
        <f>IF(VLOOKUP($D624,StagingData!$D:$O,7,FALSE)=""," ",VLOOKUP($D624,StagingData!$D:$O,7,FALSE))</f>
        <v xml:space="preserve"> </v>
      </c>
      <c r="L624" s="99" t="str">
        <f>IF(VLOOKUP($D624,StagingData!$D:$O,8,FALSE)=""," ",VLOOKUP($D624,StagingData!$D:$O,8,FALSE))</f>
        <v xml:space="preserve"> </v>
      </c>
      <c r="M624" s="99" t="str">
        <f>IF(VLOOKUP($D624,StagingData!$D:$O,9,FALSE)=""," ",VLOOKUP($D624,StagingData!$D:$O,9,FALSE))</f>
        <v xml:space="preserve"> </v>
      </c>
      <c r="N624" s="99" t="e">
        <f>IF(VLOOKUP($D624,StagingData!$D:$O,10,FALSE)=""," ",VLOOKUP($D624,StagingData!$D:$O,10,FALSE))</f>
        <v>#N/A</v>
      </c>
      <c r="O624" s="99" t="e">
        <f>IF(VLOOKUP($D624,StagingData!$D:$O,11,FALSE)=""," ",VLOOKUP($D624,StagingData!$D:$O,11,FALSE))</f>
        <v>#N/A</v>
      </c>
      <c r="P624" s="99" t="str">
        <f>IF(VLOOKUP($D624,StagingData!$D:$O,12,FALSE)=""," ",VLOOKUP($D624,StagingData!$D:$O,12,FALSE))</f>
        <v xml:space="preserve"> </v>
      </c>
      <c r="Q624" s="51"/>
    </row>
    <row r="625" spans="2:17" x14ac:dyDescent="0.3">
      <c r="B625" s="3">
        <f>IF(TRIM(D625)&lt;&gt;"",MAX($B$5:B624)+1,"")</f>
        <v>620</v>
      </c>
      <c r="C625" s="84" t="s">
        <v>94</v>
      </c>
      <c r="D625" s="84" t="s">
        <v>110</v>
      </c>
      <c r="E625" s="84" t="s">
        <v>362</v>
      </c>
      <c r="F625" s="84" t="s">
        <v>362</v>
      </c>
      <c r="G625" s="3" t="str">
        <f>IFERROR(VLOOKUP($F625,'Table Names'!A:B,2,FALSE),"")</f>
        <v>Item Surcharges</v>
      </c>
      <c r="H625" s="3" t="str">
        <f>VLOOKUP($D625,StagingData!$D:$O,4,FALSE)</f>
        <v>No</v>
      </c>
      <c r="J625" s="98" t="str">
        <f>IF(VLOOKUP(D625,StagingData!D:O,6,FALSE)=""," ",VLOOKUP(D625,StagingData!D:O,6,FALSE))</f>
        <v xml:space="preserve"> </v>
      </c>
      <c r="K625" s="99" t="str">
        <f>IF(VLOOKUP($D625,StagingData!$D:$O,7,FALSE)=""," ",VLOOKUP($D625,StagingData!$D:$O,7,FALSE))</f>
        <v xml:space="preserve"> </v>
      </c>
      <c r="L625" s="99" t="str">
        <f>IF(VLOOKUP($D625,StagingData!$D:$O,8,FALSE)=""," ",VLOOKUP($D625,StagingData!$D:$O,8,FALSE))</f>
        <v xml:space="preserve"> </v>
      </c>
      <c r="M625" s="99" t="str">
        <f>IF(VLOOKUP($D625,StagingData!$D:$O,9,FALSE)=""," ",VLOOKUP($D625,StagingData!$D:$O,9,FALSE))</f>
        <v xml:space="preserve"> </v>
      </c>
      <c r="N625" s="99" t="e">
        <f>IF(VLOOKUP($D625,StagingData!$D:$O,10,FALSE)=""," ",VLOOKUP($D625,StagingData!$D:$O,10,FALSE))</f>
        <v>#N/A</v>
      </c>
      <c r="O625" s="99" t="e">
        <f>IF(VLOOKUP($D625,StagingData!$D:$O,11,FALSE)=""," ",VLOOKUP($D625,StagingData!$D:$O,11,FALSE))</f>
        <v>#N/A</v>
      </c>
      <c r="P625" s="99" t="str">
        <f>IF(VLOOKUP($D625,StagingData!$D:$O,12,FALSE)=""," ",VLOOKUP($D625,StagingData!$D:$O,12,FALSE))</f>
        <v xml:space="preserve"> </v>
      </c>
      <c r="Q625" s="51"/>
    </row>
    <row r="626" spans="2:17" x14ac:dyDescent="0.3">
      <c r="B626" s="3">
        <f>IF(TRIM(D626)&lt;&gt;"",MAX($B$5:B625)+1,"")</f>
        <v>621</v>
      </c>
      <c r="C626" s="84" t="s">
        <v>94</v>
      </c>
      <c r="D626" s="84" t="s">
        <v>111</v>
      </c>
      <c r="E626" s="84" t="s">
        <v>362</v>
      </c>
      <c r="F626" s="84" t="s">
        <v>362</v>
      </c>
      <c r="G626" s="3" t="str">
        <f>IFERROR(VLOOKUP($F626,'Table Names'!A:B,2,FALSE),"")</f>
        <v>Item Surcharges</v>
      </c>
      <c r="H626" s="3" t="str">
        <f>VLOOKUP($D626,StagingData!$D:$O,4,FALSE)</f>
        <v>No</v>
      </c>
      <c r="J626" s="98" t="str">
        <f>IF(VLOOKUP(D626,StagingData!D:O,6,FALSE)=""," ",VLOOKUP(D626,StagingData!D:O,6,FALSE))</f>
        <v xml:space="preserve"> </v>
      </c>
      <c r="K626" s="99" t="str">
        <f>IF(VLOOKUP($D626,StagingData!$D:$O,7,FALSE)=""," ",VLOOKUP($D626,StagingData!$D:$O,7,FALSE))</f>
        <v xml:space="preserve"> </v>
      </c>
      <c r="L626" s="99" t="str">
        <f>IF(VLOOKUP($D626,StagingData!$D:$O,8,FALSE)=""," ",VLOOKUP($D626,StagingData!$D:$O,8,FALSE))</f>
        <v xml:space="preserve"> </v>
      </c>
      <c r="M626" s="99" t="str">
        <f>IF(VLOOKUP($D626,StagingData!$D:$O,9,FALSE)=""," ",VLOOKUP($D626,StagingData!$D:$O,9,FALSE))</f>
        <v xml:space="preserve"> </v>
      </c>
      <c r="N626" s="99" t="e">
        <f>IF(VLOOKUP($D626,StagingData!$D:$O,10,FALSE)=""," ",VLOOKUP($D626,StagingData!$D:$O,10,FALSE))</f>
        <v>#N/A</v>
      </c>
      <c r="O626" s="99" t="e">
        <f>IF(VLOOKUP($D626,StagingData!$D:$O,11,FALSE)=""," ",VLOOKUP($D626,StagingData!$D:$O,11,FALSE))</f>
        <v>#N/A</v>
      </c>
      <c r="P626" s="99" t="str">
        <f>IF(VLOOKUP($D626,StagingData!$D:$O,12,FALSE)=""," ",VLOOKUP($D626,StagingData!$D:$O,12,FALSE))</f>
        <v xml:space="preserve"> </v>
      </c>
      <c r="Q626" s="51"/>
    </row>
    <row r="627" spans="2:17" x14ac:dyDescent="0.3">
      <c r="B627" s="3">
        <f>IF(TRIM(D627)&lt;&gt;"",MAX($B$5:B626)+1,"")</f>
        <v>622</v>
      </c>
      <c r="C627" s="84" t="s">
        <v>596</v>
      </c>
      <c r="D627" s="84" t="s">
        <v>533</v>
      </c>
      <c r="E627" s="84" t="s">
        <v>318</v>
      </c>
      <c r="F627" s="84" t="s">
        <v>319</v>
      </c>
      <c r="G627" s="3" t="str">
        <f>IFERROR(VLOOKUP($F627,'Table Names'!A:B,2,FALSE),"")</f>
        <v>Item - Freight Management</v>
      </c>
      <c r="H627" s="3" t="str">
        <f>VLOOKUP($D627,StagingData!$D:$O,4,FALSE)</f>
        <v>No</v>
      </c>
      <c r="J627" s="98" t="str">
        <f>IF(VLOOKUP(D627,StagingData!D:O,6,FALSE)=""," ",VLOOKUP(D627,StagingData!D:O,6,FALSE))</f>
        <v xml:space="preserve"> </v>
      </c>
      <c r="K627" s="99" t="str">
        <f>IF(VLOOKUP($D627,StagingData!$D:$O,7,FALSE)=""," ",VLOOKUP($D627,StagingData!$D:$O,7,FALSE))</f>
        <v xml:space="preserve"> </v>
      </c>
      <c r="L627" s="99" t="str">
        <f>IF(VLOOKUP($D627,StagingData!$D:$O,8,FALSE)=""," ",VLOOKUP($D627,StagingData!$D:$O,8,FALSE))</f>
        <v xml:space="preserve"> </v>
      </c>
      <c r="M627" s="99" t="str">
        <f>IF(VLOOKUP($D627,StagingData!$D:$O,9,FALSE)=""," ",VLOOKUP($D627,StagingData!$D:$O,9,FALSE))</f>
        <v xml:space="preserve"> </v>
      </c>
      <c r="N627" s="99" t="e">
        <f>IF(VLOOKUP($D627,StagingData!$D:$O,10,FALSE)=""," ",VLOOKUP($D627,StagingData!$D:$O,10,FALSE))</f>
        <v>#N/A</v>
      </c>
      <c r="O627" s="99" t="e">
        <f>IF(VLOOKUP($D627,StagingData!$D:$O,11,FALSE)=""," ",VLOOKUP($D627,StagingData!$D:$O,11,FALSE))</f>
        <v>#N/A</v>
      </c>
      <c r="P627" s="99" t="str">
        <f>IF(VLOOKUP($D627,StagingData!$D:$O,12,FALSE)=""," ",VLOOKUP($D627,StagingData!$D:$O,12,FALSE))</f>
        <v xml:space="preserve"> </v>
      </c>
      <c r="Q627" s="51"/>
    </row>
    <row r="628" spans="2:17" x14ac:dyDescent="0.3">
      <c r="B628" s="3">
        <f>IF(TRIM(D628)&lt;&gt;"",MAX($B$5:B627)+1,"")</f>
        <v>623</v>
      </c>
      <c r="C628" s="84" t="s">
        <v>596</v>
      </c>
      <c r="D628" s="84" t="s">
        <v>533</v>
      </c>
      <c r="E628" s="84" t="s">
        <v>318</v>
      </c>
      <c r="F628" s="84" t="s">
        <v>320</v>
      </c>
      <c r="G628" s="3" t="str">
        <f>IFERROR(VLOOKUP($F628,'Table Names'!A:B,2,FALSE),"")</f>
        <v>Item Quality Data</v>
      </c>
      <c r="H628" s="3" t="str">
        <f>VLOOKUP($D628,StagingData!$D:$O,4,FALSE)</f>
        <v>No</v>
      </c>
      <c r="J628" s="98" t="str">
        <f>IF(VLOOKUP(D628,StagingData!D:O,6,FALSE)=""," ",VLOOKUP(D628,StagingData!D:O,6,FALSE))</f>
        <v xml:space="preserve"> </v>
      </c>
      <c r="K628" s="99" t="str">
        <f>IF(VLOOKUP($D628,StagingData!$D:$O,7,FALSE)=""," ",VLOOKUP($D628,StagingData!$D:$O,7,FALSE))</f>
        <v xml:space="preserve"> </v>
      </c>
      <c r="L628" s="99" t="str">
        <f>IF(VLOOKUP($D628,StagingData!$D:$O,8,FALSE)=""," ",VLOOKUP($D628,StagingData!$D:$O,8,FALSE))</f>
        <v xml:space="preserve"> </v>
      </c>
      <c r="M628" s="99" t="str">
        <f>IF(VLOOKUP($D628,StagingData!$D:$O,9,FALSE)=""," ",VLOOKUP($D628,StagingData!$D:$O,9,FALSE))</f>
        <v xml:space="preserve"> </v>
      </c>
      <c r="N628" s="99" t="e">
        <f>IF(VLOOKUP($D628,StagingData!$D:$O,10,FALSE)=""," ",VLOOKUP($D628,StagingData!$D:$O,10,FALSE))</f>
        <v>#N/A</v>
      </c>
      <c r="O628" s="99" t="e">
        <f>IF(VLOOKUP($D628,StagingData!$D:$O,11,FALSE)=""," ",VLOOKUP($D628,StagingData!$D:$O,11,FALSE))</f>
        <v>#N/A</v>
      </c>
      <c r="P628" s="99" t="str">
        <f>IF(VLOOKUP($D628,StagingData!$D:$O,12,FALSE)=""," ",VLOOKUP($D628,StagingData!$D:$O,12,FALSE))</f>
        <v xml:space="preserve"> </v>
      </c>
      <c r="Q628" s="51"/>
    </row>
    <row r="629" spans="2:17" x14ac:dyDescent="0.3">
      <c r="B629" s="3">
        <f>IF(TRIM(D629)&lt;&gt;"",MAX($B$5:B628)+1,"")</f>
        <v>624</v>
      </c>
      <c r="C629" s="84" t="s">
        <v>596</v>
      </c>
      <c r="D629" s="84" t="s">
        <v>533</v>
      </c>
      <c r="E629" s="84" t="s">
        <v>318</v>
      </c>
      <c r="F629" s="84" t="s">
        <v>318</v>
      </c>
      <c r="G629" s="3" t="str">
        <f>IFERROR(VLOOKUP($F629,'Table Names'!A:B,2,FALSE),"")</f>
        <v>Items</v>
      </c>
      <c r="H629" s="3" t="str">
        <f>VLOOKUP($D629,StagingData!$D:$O,4,FALSE)</f>
        <v>No</v>
      </c>
      <c r="J629" s="98" t="str">
        <f>IF(VLOOKUP(D629,StagingData!D:O,6,FALSE)=""," ",VLOOKUP(D629,StagingData!D:O,6,FALSE))</f>
        <v xml:space="preserve"> </v>
      </c>
      <c r="K629" s="99" t="str">
        <f>IF(VLOOKUP($D629,StagingData!$D:$O,7,FALSE)=""," ",VLOOKUP($D629,StagingData!$D:$O,7,FALSE))</f>
        <v xml:space="preserve"> </v>
      </c>
      <c r="L629" s="99" t="str">
        <f>IF(VLOOKUP($D629,StagingData!$D:$O,8,FALSE)=""," ",VLOOKUP($D629,StagingData!$D:$O,8,FALSE))</f>
        <v xml:space="preserve"> </v>
      </c>
      <c r="M629" s="99" t="str">
        <f>IF(VLOOKUP($D629,StagingData!$D:$O,9,FALSE)=""," ",VLOOKUP($D629,StagingData!$D:$O,9,FALSE))</f>
        <v xml:space="preserve"> </v>
      </c>
      <c r="N629" s="99" t="e">
        <f>IF(VLOOKUP($D629,StagingData!$D:$O,10,FALSE)=""," ",VLOOKUP($D629,StagingData!$D:$O,10,FALSE))</f>
        <v>#N/A</v>
      </c>
      <c r="O629" s="99" t="e">
        <f>IF(VLOOKUP($D629,StagingData!$D:$O,11,FALSE)=""," ",VLOOKUP($D629,StagingData!$D:$O,11,FALSE))</f>
        <v>#N/A</v>
      </c>
      <c r="P629" s="99" t="str">
        <f>IF(VLOOKUP($D629,StagingData!$D:$O,12,FALSE)=""," ",VLOOKUP($D629,StagingData!$D:$O,12,FALSE))</f>
        <v xml:space="preserve"> </v>
      </c>
      <c r="Q629" s="51"/>
    </row>
    <row r="630" spans="2:17" x14ac:dyDescent="0.3">
      <c r="B630" s="3">
        <f>IF(TRIM(D630)&lt;&gt;"",MAX($B$5:B629)+1,"")</f>
        <v>625</v>
      </c>
      <c r="C630" s="84" t="s">
        <v>596</v>
      </c>
      <c r="D630" s="84" t="s">
        <v>533</v>
      </c>
      <c r="E630" s="84" t="s">
        <v>353</v>
      </c>
      <c r="F630" s="84" t="s">
        <v>353</v>
      </c>
      <c r="G630" s="3" t="str">
        <f>IFERROR(VLOOKUP($F630,'Table Names'!A:B,2,FALSE),"")</f>
        <v>Items by Site</v>
      </c>
      <c r="H630" s="3" t="str">
        <f>VLOOKUP($D630,StagingData!$D:$O,4,FALSE)</f>
        <v>No</v>
      </c>
      <c r="J630" s="98" t="str">
        <f>IF(VLOOKUP(D630,StagingData!D:O,6,FALSE)=""," ",VLOOKUP(D630,StagingData!D:O,6,FALSE))</f>
        <v xml:space="preserve"> </v>
      </c>
      <c r="K630" s="99" t="str">
        <f>IF(VLOOKUP($D630,StagingData!$D:$O,7,FALSE)=""," ",VLOOKUP($D630,StagingData!$D:$O,7,FALSE))</f>
        <v xml:space="preserve"> </v>
      </c>
      <c r="L630" s="99" t="str">
        <f>IF(VLOOKUP($D630,StagingData!$D:$O,8,FALSE)=""," ",VLOOKUP($D630,StagingData!$D:$O,8,FALSE))</f>
        <v xml:space="preserve"> </v>
      </c>
      <c r="M630" s="99" t="str">
        <f>IF(VLOOKUP($D630,StagingData!$D:$O,9,FALSE)=""," ",VLOOKUP($D630,StagingData!$D:$O,9,FALSE))</f>
        <v xml:space="preserve"> </v>
      </c>
      <c r="N630" s="99" t="e">
        <f>IF(VLOOKUP($D630,StagingData!$D:$O,10,FALSE)=""," ",VLOOKUP($D630,StagingData!$D:$O,10,FALSE))</f>
        <v>#N/A</v>
      </c>
      <c r="O630" s="99" t="e">
        <f>IF(VLOOKUP($D630,StagingData!$D:$O,11,FALSE)=""," ",VLOOKUP($D630,StagingData!$D:$O,11,FALSE))</f>
        <v>#N/A</v>
      </c>
      <c r="P630" s="99" t="str">
        <f>IF(VLOOKUP($D630,StagingData!$D:$O,12,FALSE)=""," ",VLOOKUP($D630,StagingData!$D:$O,12,FALSE))</f>
        <v xml:space="preserve"> </v>
      </c>
      <c r="Q630" s="51"/>
    </row>
    <row r="631" spans="2:17" x14ac:dyDescent="0.3">
      <c r="B631" s="3">
        <f>IF(TRIM(D631)&lt;&gt;"",MAX($B$5:B630)+1,"")</f>
        <v>626</v>
      </c>
      <c r="C631" s="84" t="s">
        <v>596</v>
      </c>
      <c r="D631" s="84" t="s">
        <v>533</v>
      </c>
      <c r="E631" s="84" t="s">
        <v>318</v>
      </c>
      <c r="F631" s="84" t="s">
        <v>321</v>
      </c>
      <c r="G631" s="3" t="str">
        <f>IFERROR(VLOOKUP($F631,'Table Names'!A:B,2,FALSE),"")</f>
        <v>Items - Ordering</v>
      </c>
      <c r="H631" s="3" t="str">
        <f>VLOOKUP($D631,StagingData!$D:$O,4,FALSE)</f>
        <v>No</v>
      </c>
      <c r="J631" s="98" t="str">
        <f>IF(VLOOKUP(D631,StagingData!D:O,6,FALSE)=""," ",VLOOKUP(D631,StagingData!D:O,6,FALSE))</f>
        <v xml:space="preserve"> </v>
      </c>
      <c r="K631" s="99" t="str">
        <f>IF(VLOOKUP($D631,StagingData!$D:$O,7,FALSE)=""," ",VLOOKUP($D631,StagingData!$D:$O,7,FALSE))</f>
        <v xml:space="preserve"> </v>
      </c>
      <c r="L631" s="99" t="str">
        <f>IF(VLOOKUP($D631,StagingData!$D:$O,8,FALSE)=""," ",VLOOKUP($D631,StagingData!$D:$O,8,FALSE))</f>
        <v xml:space="preserve"> </v>
      </c>
      <c r="M631" s="99" t="str">
        <f>IF(VLOOKUP($D631,StagingData!$D:$O,9,FALSE)=""," ",VLOOKUP($D631,StagingData!$D:$O,9,FALSE))</f>
        <v xml:space="preserve"> </v>
      </c>
      <c r="N631" s="99" t="e">
        <f>IF(VLOOKUP($D631,StagingData!$D:$O,10,FALSE)=""," ",VLOOKUP($D631,StagingData!$D:$O,10,FALSE))</f>
        <v>#N/A</v>
      </c>
      <c r="O631" s="99" t="e">
        <f>IF(VLOOKUP($D631,StagingData!$D:$O,11,FALSE)=""," ",VLOOKUP($D631,StagingData!$D:$O,11,FALSE))</f>
        <v>#N/A</v>
      </c>
      <c r="P631" s="99" t="str">
        <f>IF(VLOOKUP($D631,StagingData!$D:$O,12,FALSE)=""," ",VLOOKUP($D631,StagingData!$D:$O,12,FALSE))</f>
        <v xml:space="preserve"> </v>
      </c>
      <c r="Q631" s="51"/>
    </row>
    <row r="632" spans="2:17" x14ac:dyDescent="0.3">
      <c r="B632" s="3">
        <f>IF(TRIM(D632)&lt;&gt;"",MAX($B$5:B631)+1,"")</f>
        <v>627</v>
      </c>
      <c r="C632" s="84" t="s">
        <v>596</v>
      </c>
      <c r="D632" s="84" t="s">
        <v>533</v>
      </c>
      <c r="E632" s="84" t="s">
        <v>353</v>
      </c>
      <c r="F632" s="84" t="s">
        <v>354</v>
      </c>
      <c r="G632" s="3" t="str">
        <f>IFERROR(VLOOKUP($F632,'Table Names'!A:B,2,FALSE),"")</f>
        <v>Items - Ordering by Site</v>
      </c>
      <c r="H632" s="3" t="str">
        <f>VLOOKUP($D632,StagingData!$D:$O,4,FALSE)</f>
        <v>No</v>
      </c>
      <c r="J632" s="98" t="str">
        <f>IF(VLOOKUP(D632,StagingData!D:O,6,FALSE)=""," ",VLOOKUP(D632,StagingData!D:O,6,FALSE))</f>
        <v xml:space="preserve"> </v>
      </c>
      <c r="K632" s="99" t="str">
        <f>IF(VLOOKUP($D632,StagingData!$D:$O,7,FALSE)=""," ",VLOOKUP($D632,StagingData!$D:$O,7,FALSE))</f>
        <v xml:space="preserve"> </v>
      </c>
      <c r="L632" s="99" t="str">
        <f>IF(VLOOKUP($D632,StagingData!$D:$O,8,FALSE)=""," ",VLOOKUP($D632,StagingData!$D:$O,8,FALSE))</f>
        <v xml:space="preserve"> </v>
      </c>
      <c r="M632" s="99" t="str">
        <f>IF(VLOOKUP($D632,StagingData!$D:$O,9,FALSE)=""," ",VLOOKUP($D632,StagingData!$D:$O,9,FALSE))</f>
        <v xml:space="preserve"> </v>
      </c>
      <c r="N632" s="99" t="e">
        <f>IF(VLOOKUP($D632,StagingData!$D:$O,10,FALSE)=""," ",VLOOKUP($D632,StagingData!$D:$O,10,FALSE))</f>
        <v>#N/A</v>
      </c>
      <c r="O632" s="99" t="e">
        <f>IF(VLOOKUP($D632,StagingData!$D:$O,11,FALSE)=""," ",VLOOKUP($D632,StagingData!$D:$O,11,FALSE))</f>
        <v>#N/A</v>
      </c>
      <c r="P632" s="99" t="str">
        <f>IF(VLOOKUP($D632,StagingData!$D:$O,12,FALSE)=""," ",VLOOKUP($D632,StagingData!$D:$O,12,FALSE))</f>
        <v xml:space="preserve"> </v>
      </c>
      <c r="Q632" s="51"/>
    </row>
    <row r="633" spans="2:17" x14ac:dyDescent="0.3">
      <c r="B633" s="3">
        <f>IF(TRIM(D633)&lt;&gt;"",MAX($B$5:B632)+1,"")</f>
        <v>628</v>
      </c>
      <c r="C633" s="84" t="s">
        <v>596</v>
      </c>
      <c r="D633" s="84" t="s">
        <v>533</v>
      </c>
      <c r="E633" s="84" t="s">
        <v>318</v>
      </c>
      <c r="F633" s="84" t="s">
        <v>322</v>
      </c>
      <c r="G633" s="3" t="str">
        <f>IFERROR(VLOOKUP($F633,'Table Names'!A:B,2,FALSE),"")</f>
        <v>Item - Purchase</v>
      </c>
      <c r="H633" s="3" t="str">
        <f>VLOOKUP($D633,StagingData!$D:$O,4,FALSE)</f>
        <v>No</v>
      </c>
      <c r="J633" s="98" t="str">
        <f>IF(VLOOKUP(D633,StagingData!D:O,6,FALSE)=""," ",VLOOKUP(D633,StagingData!D:O,6,FALSE))</f>
        <v xml:space="preserve"> </v>
      </c>
      <c r="K633" s="99" t="str">
        <f>IF(VLOOKUP($D633,StagingData!$D:$O,7,FALSE)=""," ",VLOOKUP($D633,StagingData!$D:$O,7,FALSE))</f>
        <v xml:space="preserve"> </v>
      </c>
      <c r="L633" s="99" t="str">
        <f>IF(VLOOKUP($D633,StagingData!$D:$O,8,FALSE)=""," ",VLOOKUP($D633,StagingData!$D:$O,8,FALSE))</f>
        <v xml:space="preserve"> </v>
      </c>
      <c r="M633" s="99" t="str">
        <f>IF(VLOOKUP($D633,StagingData!$D:$O,9,FALSE)=""," ",VLOOKUP($D633,StagingData!$D:$O,9,FALSE))</f>
        <v xml:space="preserve"> </v>
      </c>
      <c r="N633" s="99" t="e">
        <f>IF(VLOOKUP($D633,StagingData!$D:$O,10,FALSE)=""," ",VLOOKUP($D633,StagingData!$D:$O,10,FALSE))</f>
        <v>#N/A</v>
      </c>
      <c r="O633" s="99" t="e">
        <f>IF(VLOOKUP($D633,StagingData!$D:$O,11,FALSE)=""," ",VLOOKUP($D633,StagingData!$D:$O,11,FALSE))</f>
        <v>#N/A</v>
      </c>
      <c r="P633" s="99" t="str">
        <f>IF(VLOOKUP($D633,StagingData!$D:$O,12,FALSE)=""," ",VLOOKUP($D633,StagingData!$D:$O,12,FALSE))</f>
        <v xml:space="preserve"> </v>
      </c>
      <c r="Q633" s="51"/>
    </row>
    <row r="634" spans="2:17" x14ac:dyDescent="0.3">
      <c r="B634" s="3">
        <f>IF(TRIM(D634)&lt;&gt;"",MAX($B$5:B633)+1,"")</f>
        <v>629</v>
      </c>
      <c r="C634" s="84" t="s">
        <v>596</v>
      </c>
      <c r="D634" s="84" t="s">
        <v>533</v>
      </c>
      <c r="E634" s="84" t="s">
        <v>353</v>
      </c>
      <c r="F634" s="84" t="s">
        <v>355</v>
      </c>
      <c r="G634" s="3" t="str">
        <f>IFERROR(VLOOKUP($F634,'Table Names'!A:B,2,FALSE),"")</f>
        <v>Item - Purchase by Site or Purchase Office</v>
      </c>
      <c r="H634" s="3" t="str">
        <f>VLOOKUP($D634,StagingData!$D:$O,4,FALSE)</f>
        <v>No</v>
      </c>
      <c r="J634" s="98" t="str">
        <f>IF(VLOOKUP(D634,StagingData!D:O,6,FALSE)=""," ",VLOOKUP(D634,StagingData!D:O,6,FALSE))</f>
        <v xml:space="preserve"> </v>
      </c>
      <c r="K634" s="99" t="str">
        <f>IF(VLOOKUP($D634,StagingData!$D:$O,7,FALSE)=""," ",VLOOKUP($D634,StagingData!$D:$O,7,FALSE))</f>
        <v xml:space="preserve"> </v>
      </c>
      <c r="L634" s="99" t="str">
        <f>IF(VLOOKUP($D634,StagingData!$D:$O,8,FALSE)=""," ",VLOOKUP($D634,StagingData!$D:$O,8,FALSE))</f>
        <v xml:space="preserve"> </v>
      </c>
      <c r="M634" s="99" t="str">
        <f>IF(VLOOKUP($D634,StagingData!$D:$O,9,FALSE)=""," ",VLOOKUP($D634,StagingData!$D:$O,9,FALSE))</f>
        <v xml:space="preserve"> </v>
      </c>
      <c r="N634" s="99" t="e">
        <f>IF(VLOOKUP($D634,StagingData!$D:$O,10,FALSE)=""," ",VLOOKUP($D634,StagingData!$D:$O,10,FALSE))</f>
        <v>#N/A</v>
      </c>
      <c r="O634" s="99" t="e">
        <f>IF(VLOOKUP($D634,StagingData!$D:$O,11,FALSE)=""," ",VLOOKUP($D634,StagingData!$D:$O,11,FALSE))</f>
        <v>#N/A</v>
      </c>
      <c r="P634" s="99" t="str">
        <f>IF(VLOOKUP($D634,StagingData!$D:$O,12,FALSE)=""," ",VLOOKUP($D634,StagingData!$D:$O,12,FALSE))</f>
        <v xml:space="preserve"> </v>
      </c>
      <c r="Q634" s="51"/>
    </row>
    <row r="635" spans="2:17" x14ac:dyDescent="0.3">
      <c r="B635" s="3">
        <f>IF(TRIM(D635)&lt;&gt;"",MAX($B$5:B634)+1,"")</f>
        <v>630</v>
      </c>
      <c r="C635" s="84" t="s">
        <v>596</v>
      </c>
      <c r="D635" s="84" t="s">
        <v>533</v>
      </c>
      <c r="E635" s="84" t="s">
        <v>318</v>
      </c>
      <c r="F635" s="84" t="s">
        <v>323</v>
      </c>
      <c r="G635" s="3" t="str">
        <f>IFERROR(VLOOKUP($F635,'Table Names'!A:B,2,FALSE),"")</f>
        <v>Item Actual Purchase Prices</v>
      </c>
      <c r="H635" s="3" t="str">
        <f>VLOOKUP($D635,StagingData!$D:$O,4,FALSE)</f>
        <v>No</v>
      </c>
      <c r="J635" s="98" t="str">
        <f>IF(VLOOKUP(D635,StagingData!D:O,6,FALSE)=""," ",VLOOKUP(D635,StagingData!D:O,6,FALSE))</f>
        <v xml:space="preserve"> </v>
      </c>
      <c r="K635" s="99" t="str">
        <f>IF(VLOOKUP($D635,StagingData!$D:$O,7,FALSE)=""," ",VLOOKUP($D635,StagingData!$D:$O,7,FALSE))</f>
        <v xml:space="preserve"> </v>
      </c>
      <c r="L635" s="99" t="str">
        <f>IF(VLOOKUP($D635,StagingData!$D:$O,8,FALSE)=""," ",VLOOKUP($D635,StagingData!$D:$O,8,FALSE))</f>
        <v xml:space="preserve"> </v>
      </c>
      <c r="M635" s="99" t="str">
        <f>IF(VLOOKUP($D635,StagingData!$D:$O,9,FALSE)=""," ",VLOOKUP($D635,StagingData!$D:$O,9,FALSE))</f>
        <v xml:space="preserve"> </v>
      </c>
      <c r="N635" s="99" t="e">
        <f>IF(VLOOKUP($D635,StagingData!$D:$O,10,FALSE)=""," ",VLOOKUP($D635,StagingData!$D:$O,10,FALSE))</f>
        <v>#N/A</v>
      </c>
      <c r="O635" s="99" t="e">
        <f>IF(VLOOKUP($D635,StagingData!$D:$O,11,FALSE)=""," ",VLOOKUP($D635,StagingData!$D:$O,11,FALSE))</f>
        <v>#N/A</v>
      </c>
      <c r="P635" s="99" t="str">
        <f>IF(VLOOKUP($D635,StagingData!$D:$O,12,FALSE)=""," ",VLOOKUP($D635,StagingData!$D:$O,12,FALSE))</f>
        <v xml:space="preserve"> </v>
      </c>
      <c r="Q635" s="51"/>
    </row>
    <row r="636" spans="2:17" x14ac:dyDescent="0.3">
      <c r="B636" s="3">
        <f>IF(TRIM(D636)&lt;&gt;"",MAX($B$5:B635)+1,"")</f>
        <v>631</v>
      </c>
      <c r="C636" s="84" t="s">
        <v>596</v>
      </c>
      <c r="D636" s="84" t="s">
        <v>533</v>
      </c>
      <c r="E636" s="84" t="s">
        <v>318</v>
      </c>
      <c r="F636" s="84" t="s">
        <v>324</v>
      </c>
      <c r="G636" s="3" t="str">
        <f>IFERROR(VLOOKUP($F636,'Table Names'!A:B,2,FALSE),"")</f>
        <v>Item Sales</v>
      </c>
      <c r="H636" s="3" t="str">
        <f>VLOOKUP($D636,StagingData!$D:$O,4,FALSE)</f>
        <v>No</v>
      </c>
      <c r="J636" s="98" t="str">
        <f>IF(VLOOKUP(D636,StagingData!D:O,6,FALSE)=""," ",VLOOKUP(D636,StagingData!D:O,6,FALSE))</f>
        <v xml:space="preserve"> </v>
      </c>
      <c r="K636" s="99" t="str">
        <f>IF(VLOOKUP($D636,StagingData!$D:$O,7,FALSE)=""," ",VLOOKUP($D636,StagingData!$D:$O,7,FALSE))</f>
        <v xml:space="preserve"> </v>
      </c>
      <c r="L636" s="99" t="str">
        <f>IF(VLOOKUP($D636,StagingData!$D:$O,8,FALSE)=""," ",VLOOKUP($D636,StagingData!$D:$O,8,FALSE))</f>
        <v xml:space="preserve"> </v>
      </c>
      <c r="M636" s="99" t="str">
        <f>IF(VLOOKUP($D636,StagingData!$D:$O,9,FALSE)=""," ",VLOOKUP($D636,StagingData!$D:$O,9,FALSE))</f>
        <v xml:space="preserve"> </v>
      </c>
      <c r="N636" s="99" t="e">
        <f>IF(VLOOKUP($D636,StagingData!$D:$O,10,FALSE)=""," ",VLOOKUP($D636,StagingData!$D:$O,10,FALSE))</f>
        <v>#N/A</v>
      </c>
      <c r="O636" s="99" t="e">
        <f>IF(VLOOKUP($D636,StagingData!$D:$O,11,FALSE)=""," ",VLOOKUP($D636,StagingData!$D:$O,11,FALSE))</f>
        <v>#N/A</v>
      </c>
      <c r="P636" s="99" t="str">
        <f>IF(VLOOKUP($D636,StagingData!$D:$O,12,FALSE)=""," ",VLOOKUP($D636,StagingData!$D:$O,12,FALSE))</f>
        <v xml:space="preserve"> </v>
      </c>
      <c r="Q636" s="51"/>
    </row>
    <row r="637" spans="2:17" x14ac:dyDescent="0.3">
      <c r="B637" s="3">
        <f>IF(TRIM(D637)&lt;&gt;"",MAX($B$5:B636)+1,"")</f>
        <v>632</v>
      </c>
      <c r="C637" s="84" t="s">
        <v>596</v>
      </c>
      <c r="D637" s="84" t="s">
        <v>533</v>
      </c>
      <c r="E637" s="84" t="s">
        <v>353</v>
      </c>
      <c r="F637" s="84" t="s">
        <v>356</v>
      </c>
      <c r="G637" s="3" t="str">
        <f>IFERROR(VLOOKUP($F637,'Table Names'!A:B,2,FALSE),"")</f>
        <v>Item Sales by Sales Office or Site</v>
      </c>
      <c r="H637" s="3" t="str">
        <f>VLOOKUP($D637,StagingData!$D:$O,4,FALSE)</f>
        <v>No</v>
      </c>
      <c r="J637" s="98" t="str">
        <f>IF(VLOOKUP(D637,StagingData!D:O,6,FALSE)=""," ",VLOOKUP(D637,StagingData!D:O,6,FALSE))</f>
        <v xml:space="preserve"> </v>
      </c>
      <c r="K637" s="99" t="str">
        <f>IF(VLOOKUP($D637,StagingData!$D:$O,7,FALSE)=""," ",VLOOKUP($D637,StagingData!$D:$O,7,FALSE))</f>
        <v xml:space="preserve"> </v>
      </c>
      <c r="L637" s="99" t="str">
        <f>IF(VLOOKUP($D637,StagingData!$D:$O,8,FALSE)=""," ",VLOOKUP($D637,StagingData!$D:$O,8,FALSE))</f>
        <v xml:space="preserve"> </v>
      </c>
      <c r="M637" s="99" t="str">
        <f>IF(VLOOKUP($D637,StagingData!$D:$O,9,FALSE)=""," ",VLOOKUP($D637,StagingData!$D:$O,9,FALSE))</f>
        <v xml:space="preserve"> </v>
      </c>
      <c r="N637" s="99" t="e">
        <f>IF(VLOOKUP($D637,StagingData!$D:$O,10,FALSE)=""," ",VLOOKUP($D637,StagingData!$D:$O,10,FALSE))</f>
        <v>#N/A</v>
      </c>
      <c r="O637" s="99" t="e">
        <f>IF(VLOOKUP($D637,StagingData!$D:$O,11,FALSE)=""," ",VLOOKUP($D637,StagingData!$D:$O,11,FALSE))</f>
        <v>#N/A</v>
      </c>
      <c r="P637" s="99" t="str">
        <f>IF(VLOOKUP($D637,StagingData!$D:$O,12,FALSE)=""," ",VLOOKUP($D637,StagingData!$D:$O,12,FALSE))</f>
        <v xml:space="preserve"> </v>
      </c>
      <c r="Q637" s="51"/>
    </row>
    <row r="638" spans="2:17" x14ac:dyDescent="0.3">
      <c r="B638" s="3">
        <f>IF(TRIM(D638)&lt;&gt;"",MAX($B$5:B637)+1,"")</f>
        <v>633</v>
      </c>
      <c r="C638" s="84" t="s">
        <v>596</v>
      </c>
      <c r="D638" s="84" t="s">
        <v>533</v>
      </c>
      <c r="E638" s="84" t="s">
        <v>318</v>
      </c>
      <c r="F638" s="84" t="s">
        <v>326</v>
      </c>
      <c r="G638" s="3" t="str">
        <f>IFERROR(VLOOKUP($F638,'Table Names'!A:B,2,FALSE),"")</f>
        <v>Item - Production</v>
      </c>
      <c r="H638" s="3" t="str">
        <f>VLOOKUP($D638,StagingData!$D:$O,4,FALSE)</f>
        <v>No</v>
      </c>
      <c r="J638" s="98" t="str">
        <f>IF(VLOOKUP(D638,StagingData!D:O,6,FALSE)=""," ",VLOOKUP(D638,StagingData!D:O,6,FALSE))</f>
        <v xml:space="preserve"> </v>
      </c>
      <c r="K638" s="99" t="str">
        <f>IF(VLOOKUP($D638,StagingData!$D:$O,7,FALSE)=""," ",VLOOKUP($D638,StagingData!$D:$O,7,FALSE))</f>
        <v xml:space="preserve"> </v>
      </c>
      <c r="L638" s="99" t="str">
        <f>IF(VLOOKUP($D638,StagingData!$D:$O,8,FALSE)=""," ",VLOOKUP($D638,StagingData!$D:$O,8,FALSE))</f>
        <v xml:space="preserve"> </v>
      </c>
      <c r="M638" s="99" t="str">
        <f>IF(VLOOKUP($D638,StagingData!$D:$O,9,FALSE)=""," ",VLOOKUP($D638,StagingData!$D:$O,9,FALSE))</f>
        <v xml:space="preserve"> </v>
      </c>
      <c r="N638" s="99" t="e">
        <f>IF(VLOOKUP($D638,StagingData!$D:$O,10,FALSE)=""," ",VLOOKUP($D638,StagingData!$D:$O,10,FALSE))</f>
        <v>#N/A</v>
      </c>
      <c r="O638" s="99" t="e">
        <f>IF(VLOOKUP($D638,StagingData!$D:$O,11,FALSE)=""," ",VLOOKUP($D638,StagingData!$D:$O,11,FALSE))</f>
        <v>#N/A</v>
      </c>
      <c r="P638" s="99" t="str">
        <f>IF(VLOOKUP($D638,StagingData!$D:$O,12,FALSE)=""," ",VLOOKUP($D638,StagingData!$D:$O,12,FALSE))</f>
        <v xml:space="preserve"> </v>
      </c>
      <c r="Q638" s="51"/>
    </row>
    <row r="639" spans="2:17" x14ac:dyDescent="0.3">
      <c r="B639" s="3">
        <f>IF(TRIM(D639)&lt;&gt;"",MAX($B$5:B638)+1,"")</f>
        <v>634</v>
      </c>
      <c r="C639" s="84" t="s">
        <v>596</v>
      </c>
      <c r="D639" s="84" t="s">
        <v>533</v>
      </c>
      <c r="E639" s="84" t="s">
        <v>353</v>
      </c>
      <c r="F639" s="84" t="s">
        <v>357</v>
      </c>
      <c r="G639" s="3" t="str">
        <f>IFERROR(VLOOKUP($F639,'Table Names'!A:B,2,FALSE),"")</f>
        <v>Item - Production by Site</v>
      </c>
      <c r="H639" s="3" t="str">
        <f>VLOOKUP($D639,StagingData!$D:$O,4,FALSE)</f>
        <v>No</v>
      </c>
      <c r="J639" s="98" t="str">
        <f>IF(VLOOKUP(D639,StagingData!D:O,6,FALSE)=""," ",VLOOKUP(D639,StagingData!D:O,6,FALSE))</f>
        <v xml:space="preserve"> </v>
      </c>
      <c r="K639" s="99" t="str">
        <f>IF(VLOOKUP($D639,StagingData!$D:$O,7,FALSE)=""," ",VLOOKUP($D639,StagingData!$D:$O,7,FALSE))</f>
        <v xml:space="preserve"> </v>
      </c>
      <c r="L639" s="99" t="str">
        <f>IF(VLOOKUP($D639,StagingData!$D:$O,8,FALSE)=""," ",VLOOKUP($D639,StagingData!$D:$O,8,FALSE))</f>
        <v xml:space="preserve"> </v>
      </c>
      <c r="M639" s="99" t="str">
        <f>IF(VLOOKUP($D639,StagingData!$D:$O,9,FALSE)=""," ",VLOOKUP($D639,StagingData!$D:$O,9,FALSE))</f>
        <v xml:space="preserve"> </v>
      </c>
      <c r="N639" s="99" t="e">
        <f>IF(VLOOKUP($D639,StagingData!$D:$O,10,FALSE)=""," ",VLOOKUP($D639,StagingData!$D:$O,10,FALSE))</f>
        <v>#N/A</v>
      </c>
      <c r="O639" s="99" t="e">
        <f>IF(VLOOKUP($D639,StagingData!$D:$O,11,FALSE)=""," ",VLOOKUP($D639,StagingData!$D:$O,11,FALSE))</f>
        <v>#N/A</v>
      </c>
      <c r="P639" s="99" t="str">
        <f>IF(VLOOKUP($D639,StagingData!$D:$O,12,FALSE)=""," ",VLOOKUP($D639,StagingData!$D:$O,12,FALSE))</f>
        <v xml:space="preserve"> </v>
      </c>
      <c r="Q639" s="51"/>
    </row>
    <row r="640" spans="2:17" x14ac:dyDescent="0.3">
      <c r="B640" s="3">
        <f>IF(TRIM(D640)&lt;&gt;"",MAX($B$5:B639)+1,"")</f>
        <v>635</v>
      </c>
      <c r="C640" s="84" t="s">
        <v>596</v>
      </c>
      <c r="D640" s="84" t="s">
        <v>533</v>
      </c>
      <c r="E640" s="84" t="s">
        <v>318</v>
      </c>
      <c r="F640" s="84" t="s">
        <v>327</v>
      </c>
      <c r="G640" s="3" t="str">
        <f>IFERROR(VLOOKUP($F640,'Table Names'!A:B,2,FALSE),"")</f>
        <v>Tools</v>
      </c>
      <c r="H640" s="3" t="str">
        <f>VLOOKUP($D640,StagingData!$D:$O,4,FALSE)</f>
        <v>No</v>
      </c>
      <c r="J640" s="98" t="str">
        <f>IF(VLOOKUP(D640,StagingData!D:O,6,FALSE)=""," ",VLOOKUP(D640,StagingData!D:O,6,FALSE))</f>
        <v xml:space="preserve"> </v>
      </c>
      <c r="K640" s="99" t="str">
        <f>IF(VLOOKUP($D640,StagingData!$D:$O,7,FALSE)=""," ",VLOOKUP($D640,StagingData!$D:$O,7,FALSE))</f>
        <v xml:space="preserve"> </v>
      </c>
      <c r="L640" s="99" t="str">
        <f>IF(VLOOKUP($D640,StagingData!$D:$O,8,FALSE)=""," ",VLOOKUP($D640,StagingData!$D:$O,8,FALSE))</f>
        <v xml:space="preserve"> </v>
      </c>
      <c r="M640" s="99" t="str">
        <f>IF(VLOOKUP($D640,StagingData!$D:$O,9,FALSE)=""," ",VLOOKUP($D640,StagingData!$D:$O,9,FALSE))</f>
        <v xml:space="preserve"> </v>
      </c>
      <c r="N640" s="99" t="e">
        <f>IF(VLOOKUP($D640,StagingData!$D:$O,10,FALSE)=""," ",VLOOKUP($D640,StagingData!$D:$O,10,FALSE))</f>
        <v>#N/A</v>
      </c>
      <c r="O640" s="99" t="e">
        <f>IF(VLOOKUP($D640,StagingData!$D:$O,11,FALSE)=""," ",VLOOKUP($D640,StagingData!$D:$O,11,FALSE))</f>
        <v>#N/A</v>
      </c>
      <c r="P640" s="99" t="str">
        <f>IF(VLOOKUP($D640,StagingData!$D:$O,12,FALSE)=""," ",VLOOKUP($D640,StagingData!$D:$O,12,FALSE))</f>
        <v xml:space="preserve"> </v>
      </c>
      <c r="Q640" s="51"/>
    </row>
    <row r="641" spans="2:17" x14ac:dyDescent="0.3">
      <c r="B641" s="3">
        <f>IF(TRIM(D641)&lt;&gt;"",MAX($B$5:B640)+1,"")</f>
        <v>636</v>
      </c>
      <c r="C641" s="84" t="s">
        <v>596</v>
      </c>
      <c r="D641" s="84" t="s">
        <v>533</v>
      </c>
      <c r="E641" s="84" t="s">
        <v>318</v>
      </c>
      <c r="F641" s="84" t="s">
        <v>328</v>
      </c>
      <c r="G641" s="3" t="str">
        <f>IFERROR(VLOOKUP($F641,'Table Names'!A:B,2,FALSE),"")</f>
        <v>Item Project Data</v>
      </c>
      <c r="H641" s="3" t="str">
        <f>VLOOKUP($D641,StagingData!$D:$O,4,FALSE)</f>
        <v>No</v>
      </c>
      <c r="J641" s="98" t="str">
        <f>IF(VLOOKUP(D641,StagingData!D:O,6,FALSE)=""," ",VLOOKUP(D641,StagingData!D:O,6,FALSE))</f>
        <v xml:space="preserve"> </v>
      </c>
      <c r="K641" s="99" t="str">
        <f>IF(VLOOKUP($D641,StagingData!$D:$O,7,FALSE)=""," ",VLOOKUP($D641,StagingData!$D:$O,7,FALSE))</f>
        <v xml:space="preserve"> </v>
      </c>
      <c r="L641" s="99" t="str">
        <f>IF(VLOOKUP($D641,StagingData!$D:$O,8,FALSE)=""," ",VLOOKUP($D641,StagingData!$D:$O,8,FALSE))</f>
        <v xml:space="preserve"> </v>
      </c>
      <c r="M641" s="99" t="str">
        <f>IF(VLOOKUP($D641,StagingData!$D:$O,9,FALSE)=""," ",VLOOKUP($D641,StagingData!$D:$O,9,FALSE))</f>
        <v xml:space="preserve"> </v>
      </c>
      <c r="N641" s="99" t="e">
        <f>IF(VLOOKUP($D641,StagingData!$D:$O,10,FALSE)=""," ",VLOOKUP($D641,StagingData!$D:$O,10,FALSE))</f>
        <v>#N/A</v>
      </c>
      <c r="O641" s="99" t="e">
        <f>IF(VLOOKUP($D641,StagingData!$D:$O,11,FALSE)=""," ",VLOOKUP($D641,StagingData!$D:$O,11,FALSE))</f>
        <v>#N/A</v>
      </c>
      <c r="P641" s="99" t="str">
        <f>IF(VLOOKUP($D641,StagingData!$D:$O,12,FALSE)=""," ",VLOOKUP($D641,StagingData!$D:$O,12,FALSE))</f>
        <v xml:space="preserve"> </v>
      </c>
      <c r="Q641" s="51"/>
    </row>
    <row r="642" spans="2:17" x14ac:dyDescent="0.3">
      <c r="B642" s="3">
        <f>IF(TRIM(D642)&lt;&gt;"",MAX($B$5:B641)+1,"")</f>
        <v>637</v>
      </c>
      <c r="C642" s="84" t="s">
        <v>596</v>
      </c>
      <c r="D642" s="84" t="s">
        <v>533</v>
      </c>
      <c r="E642" s="84" t="s">
        <v>318</v>
      </c>
      <c r="F642" s="84" t="s">
        <v>329</v>
      </c>
      <c r="G642" s="3" t="str">
        <f>IFERROR(VLOOKUP($F642,'Table Names'!A:B,2,FALSE),"")</f>
        <v>Items - Service</v>
      </c>
      <c r="H642" s="3" t="str">
        <f>VLOOKUP($D642,StagingData!$D:$O,4,FALSE)</f>
        <v>No</v>
      </c>
      <c r="J642" s="98" t="str">
        <f>IF(VLOOKUP(D642,StagingData!D:O,6,FALSE)=""," ",VLOOKUP(D642,StagingData!D:O,6,FALSE))</f>
        <v xml:space="preserve"> </v>
      </c>
      <c r="K642" s="99" t="str">
        <f>IF(VLOOKUP($D642,StagingData!$D:$O,7,FALSE)=""," ",VLOOKUP($D642,StagingData!$D:$O,7,FALSE))</f>
        <v xml:space="preserve"> </v>
      </c>
      <c r="L642" s="99" t="str">
        <f>IF(VLOOKUP($D642,StagingData!$D:$O,8,FALSE)=""," ",VLOOKUP($D642,StagingData!$D:$O,8,FALSE))</f>
        <v xml:space="preserve"> </v>
      </c>
      <c r="M642" s="99" t="str">
        <f>IF(VLOOKUP($D642,StagingData!$D:$O,9,FALSE)=""," ",VLOOKUP($D642,StagingData!$D:$O,9,FALSE))</f>
        <v xml:space="preserve"> </v>
      </c>
      <c r="N642" s="99" t="e">
        <f>IF(VLOOKUP($D642,StagingData!$D:$O,10,FALSE)=""," ",VLOOKUP($D642,StagingData!$D:$O,10,FALSE))</f>
        <v>#N/A</v>
      </c>
      <c r="O642" s="99" t="e">
        <f>IF(VLOOKUP($D642,StagingData!$D:$O,11,FALSE)=""," ",VLOOKUP($D642,StagingData!$D:$O,11,FALSE))</f>
        <v>#N/A</v>
      </c>
      <c r="P642" s="99" t="str">
        <f>IF(VLOOKUP($D642,StagingData!$D:$O,12,FALSE)=""," ",VLOOKUP($D642,StagingData!$D:$O,12,FALSE))</f>
        <v xml:space="preserve"> </v>
      </c>
      <c r="Q642" s="51"/>
    </row>
    <row r="643" spans="2:17" x14ac:dyDescent="0.3">
      <c r="B643" s="3">
        <f>IF(TRIM(D643)&lt;&gt;"",MAX($B$5:B642)+1,"")</f>
        <v>638</v>
      </c>
      <c r="C643" s="84" t="s">
        <v>596</v>
      </c>
      <c r="D643" s="84" t="s">
        <v>533</v>
      </c>
      <c r="E643" s="84" t="s">
        <v>353</v>
      </c>
      <c r="F643" s="84" t="s">
        <v>359</v>
      </c>
      <c r="G643" s="3" t="str">
        <f>IFERROR(VLOOKUP($F643,'Table Names'!A:B,2,FALSE),"")</f>
        <v>Items - Service by Service Office or Site</v>
      </c>
      <c r="H643" s="3" t="str">
        <f>VLOOKUP($D643,StagingData!$D:$O,4,FALSE)</f>
        <v>No</v>
      </c>
      <c r="J643" s="98" t="str">
        <f>IF(VLOOKUP(D643,StagingData!D:O,6,FALSE)=""," ",VLOOKUP(D643,StagingData!D:O,6,FALSE))</f>
        <v xml:space="preserve"> </v>
      </c>
      <c r="K643" s="99" t="str">
        <f>IF(VLOOKUP($D643,StagingData!$D:$O,7,FALSE)=""," ",VLOOKUP($D643,StagingData!$D:$O,7,FALSE))</f>
        <v xml:space="preserve"> </v>
      </c>
      <c r="L643" s="99" t="str">
        <f>IF(VLOOKUP($D643,StagingData!$D:$O,8,FALSE)=""," ",VLOOKUP($D643,StagingData!$D:$O,8,FALSE))</f>
        <v xml:space="preserve"> </v>
      </c>
      <c r="M643" s="99" t="str">
        <f>IF(VLOOKUP($D643,StagingData!$D:$O,9,FALSE)=""," ",VLOOKUP($D643,StagingData!$D:$O,9,FALSE))</f>
        <v xml:space="preserve"> </v>
      </c>
      <c r="N643" s="99" t="e">
        <f>IF(VLOOKUP($D643,StagingData!$D:$O,10,FALSE)=""," ",VLOOKUP($D643,StagingData!$D:$O,10,FALSE))</f>
        <v>#N/A</v>
      </c>
      <c r="O643" s="99" t="e">
        <f>IF(VLOOKUP($D643,StagingData!$D:$O,11,FALSE)=""," ",VLOOKUP($D643,StagingData!$D:$O,11,FALSE))</f>
        <v>#N/A</v>
      </c>
      <c r="P643" s="99" t="str">
        <f>IF(VLOOKUP($D643,StagingData!$D:$O,12,FALSE)=""," ",VLOOKUP($D643,StagingData!$D:$O,12,FALSE))</f>
        <v xml:space="preserve"> </v>
      </c>
      <c r="Q643" s="51"/>
    </row>
    <row r="644" spans="2:17" x14ac:dyDescent="0.3">
      <c r="B644" s="3">
        <f>IF(TRIM(D644)&lt;&gt;"",MAX($B$5:B643)+1,"")</f>
        <v>639</v>
      </c>
      <c r="C644" s="84" t="s">
        <v>596</v>
      </c>
      <c r="D644" s="84" t="s">
        <v>533</v>
      </c>
      <c r="E644" s="84" t="s">
        <v>519</v>
      </c>
      <c r="F644" s="84" t="s">
        <v>519</v>
      </c>
      <c r="G644" s="3" t="str">
        <f>IFERROR(VLOOKUP($F644,'Table Names'!A:B,2,FALSE),"")</f>
        <v>Item Data by Warehouse</v>
      </c>
      <c r="H644" s="3" t="str">
        <f>VLOOKUP($D644,StagingData!$D:$O,4,FALSE)</f>
        <v>No</v>
      </c>
      <c r="J644" s="98" t="str">
        <f>IF(VLOOKUP(D644,StagingData!D:O,6,FALSE)=""," ",VLOOKUP(D644,StagingData!D:O,6,FALSE))</f>
        <v xml:space="preserve"> </v>
      </c>
      <c r="K644" s="99" t="str">
        <f>IF(VLOOKUP($D644,StagingData!$D:$O,7,FALSE)=""," ",VLOOKUP($D644,StagingData!$D:$O,7,FALSE))</f>
        <v xml:space="preserve"> </v>
      </c>
      <c r="L644" s="99" t="str">
        <f>IF(VLOOKUP($D644,StagingData!$D:$O,8,FALSE)=""," ",VLOOKUP($D644,StagingData!$D:$O,8,FALSE))</f>
        <v xml:space="preserve"> </v>
      </c>
      <c r="M644" s="99" t="str">
        <f>IF(VLOOKUP($D644,StagingData!$D:$O,9,FALSE)=""," ",VLOOKUP($D644,StagingData!$D:$O,9,FALSE))</f>
        <v xml:space="preserve"> </v>
      </c>
      <c r="N644" s="99" t="e">
        <f>IF(VLOOKUP($D644,StagingData!$D:$O,10,FALSE)=""," ",VLOOKUP($D644,StagingData!$D:$O,10,FALSE))</f>
        <v>#N/A</v>
      </c>
      <c r="O644" s="99" t="e">
        <f>IF(VLOOKUP($D644,StagingData!$D:$O,11,FALSE)=""," ",VLOOKUP($D644,StagingData!$D:$O,11,FALSE))</f>
        <v>#N/A</v>
      </c>
      <c r="P644" s="99" t="str">
        <f>IF(VLOOKUP($D644,StagingData!$D:$O,12,FALSE)=""," ",VLOOKUP($D644,StagingData!$D:$O,12,FALSE))</f>
        <v xml:space="preserve"> </v>
      </c>
      <c r="Q644" s="51"/>
    </row>
    <row r="645" spans="2:17" x14ac:dyDescent="0.3">
      <c r="B645" s="3">
        <f>IF(TRIM(D645)&lt;&gt;"",MAX($B$5:B644)+1,"")</f>
        <v>640</v>
      </c>
      <c r="C645" s="84" t="s">
        <v>596</v>
      </c>
      <c r="D645" s="84" t="s">
        <v>533</v>
      </c>
      <c r="E645" s="84" t="s">
        <v>519</v>
      </c>
      <c r="F645" s="84" t="s">
        <v>520</v>
      </c>
      <c r="G645" s="3" t="str">
        <f>IFERROR(VLOOKUP($F645,'Table Names'!A:B,2,FALSE),"")</f>
        <v>Item Inventory by Warehouse</v>
      </c>
      <c r="H645" s="3" t="str">
        <f>VLOOKUP($D645,StagingData!$D:$O,4,FALSE)</f>
        <v>No</v>
      </c>
      <c r="J645" s="98" t="str">
        <f>IF(VLOOKUP(D645,StagingData!D:O,6,FALSE)=""," ",VLOOKUP(D645,StagingData!D:O,6,FALSE))</f>
        <v xml:space="preserve"> </v>
      </c>
      <c r="K645" s="99" t="str">
        <f>IF(VLOOKUP($D645,StagingData!$D:$O,7,FALSE)=""," ",VLOOKUP($D645,StagingData!$D:$O,7,FALSE))</f>
        <v xml:space="preserve"> </v>
      </c>
      <c r="L645" s="99" t="str">
        <f>IF(VLOOKUP($D645,StagingData!$D:$O,8,FALSE)=""," ",VLOOKUP($D645,StagingData!$D:$O,8,FALSE))</f>
        <v xml:space="preserve"> </v>
      </c>
      <c r="M645" s="99" t="str">
        <f>IF(VLOOKUP($D645,StagingData!$D:$O,9,FALSE)=""," ",VLOOKUP($D645,StagingData!$D:$O,9,FALSE))</f>
        <v xml:space="preserve"> </v>
      </c>
      <c r="N645" s="99" t="e">
        <f>IF(VLOOKUP($D645,StagingData!$D:$O,10,FALSE)=""," ",VLOOKUP($D645,StagingData!$D:$O,10,FALSE))</f>
        <v>#N/A</v>
      </c>
      <c r="O645" s="99" t="e">
        <f>IF(VLOOKUP($D645,StagingData!$D:$O,11,FALSE)=""," ",VLOOKUP($D645,StagingData!$D:$O,11,FALSE))</f>
        <v>#N/A</v>
      </c>
      <c r="P645" s="99" t="str">
        <f>IF(VLOOKUP($D645,StagingData!$D:$O,12,FALSE)=""," ",VLOOKUP($D645,StagingData!$D:$O,12,FALSE))</f>
        <v xml:space="preserve"> </v>
      </c>
      <c r="Q645" s="51"/>
    </row>
    <row r="646" spans="2:17" x14ac:dyDescent="0.3">
      <c r="B646" s="3">
        <f>IF(TRIM(D646)&lt;&gt;"",MAX($B$5:B645)+1,"")</f>
        <v>641</v>
      </c>
      <c r="C646" s="84" t="s">
        <v>596</v>
      </c>
      <c r="D646" s="84" t="s">
        <v>533</v>
      </c>
      <c r="E646" s="84" t="s">
        <v>519</v>
      </c>
      <c r="F646" s="84" t="s">
        <v>521</v>
      </c>
      <c r="G646" s="3" t="str">
        <f>IFERROR(VLOOKUP($F646,'Table Names'!A:B,2,FALSE),"")</f>
        <v>Inventory by Warehouse, Item and Effectivity Unit</v>
      </c>
      <c r="H646" s="3" t="str">
        <f>VLOOKUP($D646,StagingData!$D:$O,4,FALSE)</f>
        <v>No</v>
      </c>
      <c r="J646" s="98" t="str">
        <f>IF(VLOOKUP(D646,StagingData!D:O,6,FALSE)=""," ",VLOOKUP(D646,StagingData!D:O,6,FALSE))</f>
        <v xml:space="preserve"> </v>
      </c>
      <c r="K646" s="99" t="str">
        <f>IF(VLOOKUP($D646,StagingData!$D:$O,7,FALSE)=""," ",VLOOKUP($D646,StagingData!$D:$O,7,FALSE))</f>
        <v xml:space="preserve"> </v>
      </c>
      <c r="L646" s="99" t="str">
        <f>IF(VLOOKUP($D646,StagingData!$D:$O,8,FALSE)=""," ",VLOOKUP($D646,StagingData!$D:$O,8,FALSE))</f>
        <v xml:space="preserve"> </v>
      </c>
      <c r="M646" s="99" t="str">
        <f>IF(VLOOKUP($D646,StagingData!$D:$O,9,FALSE)=""," ",VLOOKUP($D646,StagingData!$D:$O,9,FALSE))</f>
        <v xml:space="preserve"> </v>
      </c>
      <c r="N646" s="99" t="e">
        <f>IF(VLOOKUP($D646,StagingData!$D:$O,10,FALSE)=""," ",VLOOKUP($D646,StagingData!$D:$O,10,FALSE))</f>
        <v>#N/A</v>
      </c>
      <c r="O646" s="99" t="e">
        <f>IF(VLOOKUP($D646,StagingData!$D:$O,11,FALSE)=""," ",VLOOKUP($D646,StagingData!$D:$O,11,FALSE))</f>
        <v>#N/A</v>
      </c>
      <c r="P646" s="99" t="str">
        <f>IF(VLOOKUP($D646,StagingData!$D:$O,12,FALSE)=""," ",VLOOKUP($D646,StagingData!$D:$O,12,FALSE))</f>
        <v xml:space="preserve"> </v>
      </c>
      <c r="Q646" s="51"/>
    </row>
    <row r="647" spans="2:17" x14ac:dyDescent="0.3">
      <c r="B647" s="3">
        <f>IF(TRIM(D647)&lt;&gt;"",MAX($B$5:B646)+1,"")</f>
        <v>642</v>
      </c>
      <c r="C647" s="84" t="s">
        <v>596</v>
      </c>
      <c r="D647" s="84" t="s">
        <v>533</v>
      </c>
      <c r="E647" s="84" t="s">
        <v>318</v>
      </c>
      <c r="F647" s="84" t="s">
        <v>330</v>
      </c>
      <c r="G647" s="3" t="str">
        <f>IFERROR(VLOOKUP($F647,'Table Names'!A:B,2,FALSE),"")</f>
        <v>Item Warehousing Data</v>
      </c>
      <c r="H647" s="3" t="str">
        <f>VLOOKUP($D647,StagingData!$D:$O,4,FALSE)</f>
        <v>No</v>
      </c>
      <c r="J647" s="98" t="str">
        <f>IF(VLOOKUP(D647,StagingData!D:O,6,FALSE)=""," ",VLOOKUP(D647,StagingData!D:O,6,FALSE))</f>
        <v xml:space="preserve"> </v>
      </c>
      <c r="K647" s="99" t="str">
        <f>IF(VLOOKUP($D647,StagingData!$D:$O,7,FALSE)=""," ",VLOOKUP($D647,StagingData!$D:$O,7,FALSE))</f>
        <v xml:space="preserve"> </v>
      </c>
      <c r="L647" s="99" t="str">
        <f>IF(VLOOKUP($D647,StagingData!$D:$O,8,FALSE)=""," ",VLOOKUP($D647,StagingData!$D:$O,8,FALSE))</f>
        <v xml:space="preserve"> </v>
      </c>
      <c r="M647" s="99" t="str">
        <f>IF(VLOOKUP($D647,StagingData!$D:$O,9,FALSE)=""," ",VLOOKUP($D647,StagingData!$D:$O,9,FALSE))</f>
        <v xml:space="preserve"> </v>
      </c>
      <c r="N647" s="99" t="e">
        <f>IF(VLOOKUP($D647,StagingData!$D:$O,10,FALSE)=""," ",VLOOKUP($D647,StagingData!$D:$O,10,FALSE))</f>
        <v>#N/A</v>
      </c>
      <c r="O647" s="99" t="e">
        <f>IF(VLOOKUP($D647,StagingData!$D:$O,11,FALSE)=""," ",VLOOKUP($D647,StagingData!$D:$O,11,FALSE))</f>
        <v>#N/A</v>
      </c>
      <c r="P647" s="99" t="str">
        <f>IF(VLOOKUP($D647,StagingData!$D:$O,12,FALSE)=""," ",VLOOKUP($D647,StagingData!$D:$O,12,FALSE))</f>
        <v xml:space="preserve"> </v>
      </c>
      <c r="Q647" s="51"/>
    </row>
    <row r="648" spans="2:17" x14ac:dyDescent="0.3">
      <c r="B648" s="3">
        <f>IF(TRIM(D648)&lt;&gt;"",MAX($B$5:B647)+1,"")</f>
        <v>643</v>
      </c>
      <c r="C648" s="84" t="s">
        <v>596</v>
      </c>
      <c r="D648" s="84" t="s">
        <v>533</v>
      </c>
      <c r="E648" s="84" t="s">
        <v>353</v>
      </c>
      <c r="F648" s="84" t="s">
        <v>360</v>
      </c>
      <c r="G648" s="3" t="str">
        <f>IFERROR(VLOOKUP($F648,'Table Names'!A:B,2,FALSE),"")</f>
        <v>Item - Warehousing by Site</v>
      </c>
      <c r="H648" s="3" t="str">
        <f>VLOOKUP($D648,StagingData!$D:$O,4,FALSE)</f>
        <v>No</v>
      </c>
      <c r="J648" s="98" t="str">
        <f>IF(VLOOKUP(D648,StagingData!D:O,6,FALSE)=""," ",VLOOKUP(D648,StagingData!D:O,6,FALSE))</f>
        <v xml:space="preserve"> </v>
      </c>
      <c r="K648" s="99" t="str">
        <f>IF(VLOOKUP($D648,StagingData!$D:$O,7,FALSE)=""," ",VLOOKUP($D648,StagingData!$D:$O,7,FALSE))</f>
        <v xml:space="preserve"> </v>
      </c>
      <c r="L648" s="99" t="str">
        <f>IF(VLOOKUP($D648,StagingData!$D:$O,8,FALSE)=""," ",VLOOKUP($D648,StagingData!$D:$O,8,FALSE))</f>
        <v xml:space="preserve"> </v>
      </c>
      <c r="M648" s="99" t="str">
        <f>IF(VLOOKUP($D648,StagingData!$D:$O,9,FALSE)=""," ",VLOOKUP($D648,StagingData!$D:$O,9,FALSE))</f>
        <v xml:space="preserve"> </v>
      </c>
      <c r="N648" s="99" t="e">
        <f>IF(VLOOKUP($D648,StagingData!$D:$O,10,FALSE)=""," ",VLOOKUP($D648,StagingData!$D:$O,10,FALSE))</f>
        <v>#N/A</v>
      </c>
      <c r="O648" s="99" t="e">
        <f>IF(VLOOKUP($D648,StagingData!$D:$O,11,FALSE)=""," ",VLOOKUP($D648,StagingData!$D:$O,11,FALSE))</f>
        <v>#N/A</v>
      </c>
      <c r="P648" s="99" t="str">
        <f>IF(VLOOKUP($D648,StagingData!$D:$O,12,FALSE)=""," ",VLOOKUP($D648,StagingData!$D:$O,12,FALSE))</f>
        <v xml:space="preserve"> </v>
      </c>
      <c r="Q648" s="51"/>
    </row>
    <row r="649" spans="2:17" x14ac:dyDescent="0.3">
      <c r="B649" s="3">
        <f>IF(TRIM(D649)&lt;&gt;"",MAX($B$5:B648)+1,"")</f>
        <v>644</v>
      </c>
      <c r="C649" s="84" t="s">
        <v>578</v>
      </c>
      <c r="D649" s="84" t="s">
        <v>116</v>
      </c>
      <c r="E649" s="84" t="s">
        <v>363</v>
      </c>
      <c r="F649" s="84" t="s">
        <v>363</v>
      </c>
      <c r="G649" s="3" t="str">
        <f>IFERROR(VLOOKUP($F649,'Table Names'!A:B,2,FALSE),"")</f>
        <v>Conversion Factors</v>
      </c>
      <c r="H649" s="3" t="str">
        <f>VLOOKUP($D649,StagingData!$D:$O,4,FALSE)</f>
        <v>No</v>
      </c>
      <c r="J649" s="98" t="str">
        <f>IF(VLOOKUP(D649,StagingData!D:O,6,FALSE)=""," ",VLOOKUP(D649,StagingData!D:O,6,FALSE))</f>
        <v xml:space="preserve"> </v>
      </c>
      <c r="K649" s="99" t="str">
        <f>IF(VLOOKUP($D649,StagingData!$D:$O,7,FALSE)=""," ",VLOOKUP($D649,StagingData!$D:$O,7,FALSE))</f>
        <v xml:space="preserve"> </v>
      </c>
      <c r="L649" s="99" t="str">
        <f>IF(VLOOKUP($D649,StagingData!$D:$O,8,FALSE)=""," ",VLOOKUP($D649,StagingData!$D:$O,8,FALSE))</f>
        <v xml:space="preserve"> </v>
      </c>
      <c r="M649" s="99" t="str">
        <f>IF(VLOOKUP($D649,StagingData!$D:$O,9,FALSE)=""," ",VLOOKUP($D649,StagingData!$D:$O,9,FALSE))</f>
        <v xml:space="preserve"> </v>
      </c>
      <c r="N649" s="99" t="e">
        <f>IF(VLOOKUP($D649,StagingData!$D:$O,10,FALSE)=""," ",VLOOKUP($D649,StagingData!$D:$O,10,FALSE))</f>
        <v>#N/A</v>
      </c>
      <c r="O649" s="99" t="e">
        <f>IF(VLOOKUP($D649,StagingData!$D:$O,11,FALSE)=""," ",VLOOKUP($D649,StagingData!$D:$O,11,FALSE))</f>
        <v>#N/A</v>
      </c>
      <c r="P649" s="99" t="str">
        <f>IF(VLOOKUP($D649,StagingData!$D:$O,12,FALSE)=""," ",VLOOKUP($D649,StagingData!$D:$O,12,FALSE))</f>
        <v xml:space="preserve"> </v>
      </c>
      <c r="Q649" s="51"/>
    </row>
    <row r="650" spans="2:17" x14ac:dyDescent="0.3">
      <c r="B650" s="3">
        <f>IF(TRIM(D650)&lt;&gt;"",MAX($B$5:B649)+1,"")</f>
        <v>645</v>
      </c>
      <c r="C650" s="84" t="s">
        <v>578</v>
      </c>
      <c r="D650" s="84" t="s">
        <v>117</v>
      </c>
      <c r="E650" s="84" t="s">
        <v>363</v>
      </c>
      <c r="F650" s="84" t="s">
        <v>363</v>
      </c>
      <c r="G650" s="3" t="str">
        <f>IFERROR(VLOOKUP($F650,'Table Names'!A:B,2,FALSE),"")</f>
        <v>Conversion Factors</v>
      </c>
      <c r="H650" s="3" t="str">
        <f>VLOOKUP($D650,StagingData!$D:$O,4,FALSE)</f>
        <v>No</v>
      </c>
      <c r="J650" s="98" t="str">
        <f>IF(VLOOKUP(D650,StagingData!D:O,6,FALSE)=""," ",VLOOKUP(D650,StagingData!D:O,6,FALSE))</f>
        <v xml:space="preserve"> </v>
      </c>
      <c r="K650" s="99" t="str">
        <f>IF(VLOOKUP($D650,StagingData!$D:$O,7,FALSE)=""," ",VLOOKUP($D650,StagingData!$D:$O,7,FALSE))</f>
        <v xml:space="preserve"> </v>
      </c>
      <c r="L650" s="99" t="str">
        <f>IF(VLOOKUP($D650,StagingData!$D:$O,8,FALSE)=""," ",VLOOKUP($D650,StagingData!$D:$O,8,FALSE))</f>
        <v xml:space="preserve"> </v>
      </c>
      <c r="M650" s="99" t="str">
        <f>IF(VLOOKUP($D650,StagingData!$D:$O,9,FALSE)=""," ",VLOOKUP($D650,StagingData!$D:$O,9,FALSE))</f>
        <v xml:space="preserve"> </v>
      </c>
      <c r="N650" s="99" t="e">
        <f>IF(VLOOKUP($D650,StagingData!$D:$O,10,FALSE)=""," ",VLOOKUP($D650,StagingData!$D:$O,10,FALSE))</f>
        <v>#N/A</v>
      </c>
      <c r="O650" s="99" t="e">
        <f>IF(VLOOKUP($D650,StagingData!$D:$O,11,FALSE)=""," ",VLOOKUP($D650,StagingData!$D:$O,11,FALSE))</f>
        <v>#N/A</v>
      </c>
      <c r="P650" s="99" t="str">
        <f>IF(VLOOKUP($D650,StagingData!$D:$O,12,FALSE)=""," ",VLOOKUP($D650,StagingData!$D:$O,12,FALSE))</f>
        <v xml:space="preserve"> </v>
      </c>
      <c r="Q650" s="51"/>
    </row>
    <row r="651" spans="2:17" x14ac:dyDescent="0.3">
      <c r="B651" s="3">
        <f>IF(TRIM(D651)&lt;&gt;"",MAX($B$5:B650)+1,"")</f>
        <v>646</v>
      </c>
      <c r="C651" s="84" t="s">
        <v>578</v>
      </c>
      <c r="D651" s="84" t="s">
        <v>118</v>
      </c>
      <c r="E651" s="84" t="s">
        <v>364</v>
      </c>
      <c r="F651" s="84" t="s">
        <v>364</v>
      </c>
      <c r="G651" s="3" t="str">
        <f>IFERROR(VLOOKUP($F651,'Table Names'!A:B,2,FALSE),"")</f>
        <v>Sourcing Strategies</v>
      </c>
      <c r="H651" s="3" t="str">
        <f>VLOOKUP($D651,StagingData!$D:$O,4,FALSE)</f>
        <v>No</v>
      </c>
      <c r="J651" s="98" t="str">
        <f>IF(VLOOKUP(D651,StagingData!D:O,6,FALSE)=""," ",VLOOKUP(D651,StagingData!D:O,6,FALSE))</f>
        <v xml:space="preserve"> </v>
      </c>
      <c r="K651" s="99" t="str">
        <f>IF(VLOOKUP($D651,StagingData!$D:$O,7,FALSE)=""," ",VLOOKUP($D651,StagingData!$D:$O,7,FALSE))</f>
        <v xml:space="preserve"> </v>
      </c>
      <c r="L651" s="99" t="str">
        <f>IF(VLOOKUP($D651,StagingData!$D:$O,8,FALSE)=""," ",VLOOKUP($D651,StagingData!$D:$O,8,FALSE))</f>
        <v xml:space="preserve"> </v>
      </c>
      <c r="M651" s="99" t="str">
        <f>IF(VLOOKUP($D651,StagingData!$D:$O,9,FALSE)=""," ",VLOOKUP($D651,StagingData!$D:$O,9,FALSE))</f>
        <v xml:space="preserve"> </v>
      </c>
      <c r="N651" s="99" t="e">
        <f>IF(VLOOKUP($D651,StagingData!$D:$O,10,FALSE)=""," ",VLOOKUP($D651,StagingData!$D:$O,10,FALSE))</f>
        <v>#N/A</v>
      </c>
      <c r="O651" s="99" t="e">
        <f>IF(VLOOKUP($D651,StagingData!$D:$O,11,FALSE)=""," ",VLOOKUP($D651,StagingData!$D:$O,11,FALSE))</f>
        <v>#N/A</v>
      </c>
      <c r="P651" s="99" t="str">
        <f>IF(VLOOKUP($D651,StagingData!$D:$O,12,FALSE)=""," ",VLOOKUP($D651,StagingData!$D:$O,12,FALSE))</f>
        <v xml:space="preserve"> </v>
      </c>
      <c r="Q651" s="51"/>
    </row>
    <row r="652" spans="2:17" x14ac:dyDescent="0.3">
      <c r="B652" s="3">
        <f>IF(TRIM(D652)&lt;&gt;"",MAX($B$5:B651)+1,"")</f>
        <v>647</v>
      </c>
      <c r="C652" s="84" t="s">
        <v>578</v>
      </c>
      <c r="D652" s="84" t="s">
        <v>119</v>
      </c>
      <c r="E652" s="84" t="s">
        <v>365</v>
      </c>
      <c r="F652" s="84" t="s">
        <v>365</v>
      </c>
      <c r="G652" s="3" t="str">
        <f>IFERROR(VLOOKUP($F652,'Table Names'!A:B,2,FALSE),"")</f>
        <v>Supplying Relationships</v>
      </c>
      <c r="H652" s="3" t="str">
        <f>VLOOKUP($D652,StagingData!$D:$O,4,FALSE)</f>
        <v>No</v>
      </c>
      <c r="J652" s="98" t="str">
        <f>IF(VLOOKUP(D652,StagingData!D:O,6,FALSE)=""," ",VLOOKUP(D652,StagingData!D:O,6,FALSE))</f>
        <v xml:space="preserve"> </v>
      </c>
      <c r="K652" s="99" t="str">
        <f>IF(VLOOKUP($D652,StagingData!$D:$O,7,FALSE)=""," ",VLOOKUP($D652,StagingData!$D:$O,7,FALSE))</f>
        <v xml:space="preserve"> </v>
      </c>
      <c r="L652" s="99" t="str">
        <f>IF(VLOOKUP($D652,StagingData!$D:$O,8,FALSE)=""," ",VLOOKUP($D652,StagingData!$D:$O,8,FALSE))</f>
        <v xml:space="preserve"> </v>
      </c>
      <c r="M652" s="99" t="str">
        <f>IF(VLOOKUP($D652,StagingData!$D:$O,9,FALSE)=""," ",VLOOKUP($D652,StagingData!$D:$O,9,FALSE))</f>
        <v xml:space="preserve"> </v>
      </c>
      <c r="N652" s="99" t="e">
        <f>IF(VLOOKUP($D652,StagingData!$D:$O,10,FALSE)=""," ",VLOOKUP($D652,StagingData!$D:$O,10,FALSE))</f>
        <v>#N/A</v>
      </c>
      <c r="O652" s="99" t="e">
        <f>IF(VLOOKUP($D652,StagingData!$D:$O,11,FALSE)=""," ",VLOOKUP($D652,StagingData!$D:$O,11,FALSE))</f>
        <v>#N/A</v>
      </c>
      <c r="P652" s="99" t="str">
        <f>IF(VLOOKUP($D652,StagingData!$D:$O,12,FALSE)=""," ",VLOOKUP($D652,StagingData!$D:$O,12,FALSE))</f>
        <v xml:space="preserve"> </v>
      </c>
      <c r="Q652" s="51"/>
    </row>
    <row r="653" spans="2:17" x14ac:dyDescent="0.3">
      <c r="B653" s="3">
        <f>IF(TRIM(D653)&lt;&gt;"",MAX($B$5:B652)+1,"")</f>
        <v>648</v>
      </c>
      <c r="C653" s="84" t="s">
        <v>578</v>
      </c>
      <c r="D653" s="84" t="s">
        <v>120</v>
      </c>
      <c r="E653" s="84" t="s">
        <v>121</v>
      </c>
      <c r="F653" s="84" t="s">
        <v>121</v>
      </c>
      <c r="G653" s="3" t="str">
        <f>IFERROR(VLOOKUP($F653,'Table Names'!A:B,2,FALSE),"")</f>
        <v>Units</v>
      </c>
      <c r="H653" s="3" t="str">
        <f>VLOOKUP($D653,StagingData!$D:$O,4,FALSE)</f>
        <v>No</v>
      </c>
      <c r="J653" s="98" t="str">
        <f>IF(VLOOKUP(D653,StagingData!D:O,6,FALSE)=""," ",VLOOKUP(D653,StagingData!D:O,6,FALSE))</f>
        <v xml:space="preserve"> </v>
      </c>
      <c r="K653" s="99" t="str">
        <f>IF(VLOOKUP($D653,StagingData!$D:$O,7,FALSE)=""," ",VLOOKUP($D653,StagingData!$D:$O,7,FALSE))</f>
        <v xml:space="preserve"> </v>
      </c>
      <c r="L653" s="99" t="str">
        <f>IF(VLOOKUP($D653,StagingData!$D:$O,8,FALSE)=""," ",VLOOKUP($D653,StagingData!$D:$O,8,FALSE))</f>
        <v xml:space="preserve"> </v>
      </c>
      <c r="M653" s="99" t="str">
        <f>IF(VLOOKUP($D653,StagingData!$D:$O,9,FALSE)=""," ",VLOOKUP($D653,StagingData!$D:$O,9,FALSE))</f>
        <v xml:space="preserve"> </v>
      </c>
      <c r="N653" s="99" t="e">
        <f>IF(VLOOKUP($D653,StagingData!$D:$O,10,FALSE)=""," ",VLOOKUP($D653,StagingData!$D:$O,10,FALSE))</f>
        <v>#N/A</v>
      </c>
      <c r="O653" s="99" t="e">
        <f>IF(VLOOKUP($D653,StagingData!$D:$O,11,FALSE)=""," ",VLOOKUP($D653,StagingData!$D:$O,11,FALSE))</f>
        <v>#N/A</v>
      </c>
      <c r="P653" s="99" t="str">
        <f>IF(VLOOKUP($D653,StagingData!$D:$O,12,FALSE)=""," ",VLOOKUP($D653,StagingData!$D:$O,12,FALSE))</f>
        <v xml:space="preserve"> </v>
      </c>
      <c r="Q653" s="51"/>
    </row>
    <row r="654" spans="2:17" x14ac:dyDescent="0.3">
      <c r="B654" s="3">
        <f>IF(TRIM(D654)&lt;&gt;"",MAX($B$5:B653)+1,"")</f>
        <v>649</v>
      </c>
      <c r="C654" s="84" t="s">
        <v>578</v>
      </c>
      <c r="D654" s="84" t="s">
        <v>120</v>
      </c>
      <c r="E654" s="84" t="s">
        <v>121</v>
      </c>
      <c r="F654" s="84" t="s">
        <v>539</v>
      </c>
      <c r="G654" s="3" t="str">
        <f>IFERROR(VLOOKUP($F654,'Table Names'!A:B,2,FALSE),"")</f>
        <v>Units by Unit Set</v>
      </c>
      <c r="H654" s="3" t="str">
        <f>VLOOKUP($D654,StagingData!$D:$O,4,FALSE)</f>
        <v>No</v>
      </c>
      <c r="J654" s="98" t="str">
        <f>IF(VLOOKUP(D654,StagingData!D:O,6,FALSE)=""," ",VLOOKUP(D654,StagingData!D:O,6,FALSE))</f>
        <v xml:space="preserve"> </v>
      </c>
      <c r="K654" s="99" t="str">
        <f>IF(VLOOKUP($D654,StagingData!$D:$O,7,FALSE)=""," ",VLOOKUP($D654,StagingData!$D:$O,7,FALSE))</f>
        <v xml:space="preserve"> </v>
      </c>
      <c r="L654" s="99" t="str">
        <f>IF(VLOOKUP($D654,StagingData!$D:$O,8,FALSE)=""," ",VLOOKUP($D654,StagingData!$D:$O,8,FALSE))</f>
        <v xml:space="preserve"> </v>
      </c>
      <c r="M654" s="99" t="str">
        <f>IF(VLOOKUP($D654,StagingData!$D:$O,9,FALSE)=""," ",VLOOKUP($D654,StagingData!$D:$O,9,FALSE))</f>
        <v xml:space="preserve"> </v>
      </c>
      <c r="N654" s="99" t="e">
        <f>IF(VLOOKUP($D654,StagingData!$D:$O,10,FALSE)=""," ",VLOOKUP($D654,StagingData!$D:$O,10,FALSE))</f>
        <v>#N/A</v>
      </c>
      <c r="O654" s="99" t="e">
        <f>IF(VLOOKUP($D654,StagingData!$D:$O,11,FALSE)=""," ",VLOOKUP($D654,StagingData!$D:$O,11,FALSE))</f>
        <v>#N/A</v>
      </c>
      <c r="P654" s="99" t="str">
        <f>IF(VLOOKUP($D654,StagingData!$D:$O,12,FALSE)=""," ",VLOOKUP($D654,StagingData!$D:$O,12,FALSE))</f>
        <v xml:space="preserve"> </v>
      </c>
      <c r="Q654" s="51"/>
    </row>
    <row r="655" spans="2:17" x14ac:dyDescent="0.3">
      <c r="B655" s="3">
        <f>IF(TRIM(D655)&lt;&gt;"",MAX($B$5:B654)+1,"")</f>
        <v>650</v>
      </c>
      <c r="C655" s="84" t="s">
        <v>122</v>
      </c>
      <c r="D655" s="84" t="s">
        <v>123</v>
      </c>
      <c r="E655" s="84" t="s">
        <v>124</v>
      </c>
      <c r="F655" s="84" t="s">
        <v>124</v>
      </c>
      <c r="G655" s="3" t="str">
        <f>IFERROR(VLOOKUP($F655,'Table Names'!A:B,2,FALSE),"")</f>
        <v>Configuration Lines</v>
      </c>
      <c r="H655" s="3" t="str">
        <f>VLOOKUP($D655,StagingData!$D:$O,4,FALSE)</f>
        <v>No</v>
      </c>
      <c r="J655" s="98" t="str">
        <f>IF(VLOOKUP(D655,StagingData!D:O,6,FALSE)=""," ",VLOOKUP(D655,StagingData!D:O,6,FALSE))</f>
        <v xml:space="preserve"> </v>
      </c>
      <c r="K655" s="99" t="str">
        <f>IF(VLOOKUP($D655,StagingData!$D:$O,7,FALSE)=""," ",VLOOKUP($D655,StagingData!$D:$O,7,FALSE))</f>
        <v xml:space="preserve"> </v>
      </c>
      <c r="L655" s="99" t="str">
        <f>IF(VLOOKUP($D655,StagingData!$D:$O,8,FALSE)=""," ",VLOOKUP($D655,StagingData!$D:$O,8,FALSE))</f>
        <v xml:space="preserve"> </v>
      </c>
      <c r="M655" s="99" t="str">
        <f>IF(VLOOKUP($D655,StagingData!$D:$O,9,FALSE)=""," ",VLOOKUP($D655,StagingData!$D:$O,9,FALSE))</f>
        <v xml:space="preserve"> </v>
      </c>
      <c r="N655" s="99" t="e">
        <f>IF(VLOOKUP($D655,StagingData!$D:$O,10,FALSE)=""," ",VLOOKUP($D655,StagingData!$D:$O,10,FALSE))</f>
        <v>#N/A</v>
      </c>
      <c r="O655" s="99" t="e">
        <f>IF(VLOOKUP($D655,StagingData!$D:$O,11,FALSE)=""," ",VLOOKUP($D655,StagingData!$D:$O,11,FALSE))</f>
        <v>#N/A</v>
      </c>
      <c r="P655" s="99" t="str">
        <f>IF(VLOOKUP($D655,StagingData!$D:$O,12,FALSE)=""," ",VLOOKUP($D655,StagingData!$D:$O,12,FALSE))</f>
        <v xml:space="preserve"> </v>
      </c>
      <c r="Q655" s="51"/>
    </row>
    <row r="656" spans="2:17" x14ac:dyDescent="0.3">
      <c r="B656" s="3">
        <f>IF(TRIM(D656)&lt;&gt;"",MAX($B$5:B655)+1,"")</f>
        <v>651</v>
      </c>
      <c r="C656" s="84" t="s">
        <v>122</v>
      </c>
      <c r="D656" s="84" t="s">
        <v>123</v>
      </c>
      <c r="E656" s="84" t="s">
        <v>124</v>
      </c>
      <c r="F656" s="84" t="s">
        <v>366</v>
      </c>
      <c r="G656" s="3" t="str">
        <f>IFERROR(VLOOKUP($F656,'Table Names'!A:B,2,FALSE),"")</f>
        <v>Fixed Price Terms</v>
      </c>
      <c r="H656" s="3" t="str">
        <f>VLOOKUP($D656,StagingData!$D:$O,4,FALSE)</f>
        <v>No</v>
      </c>
      <c r="J656" s="98" t="str">
        <f>IF(VLOOKUP(D656,StagingData!D:O,6,FALSE)=""," ",VLOOKUP(D656,StagingData!D:O,6,FALSE))</f>
        <v xml:space="preserve"> </v>
      </c>
      <c r="K656" s="99" t="str">
        <f>IF(VLOOKUP($D656,StagingData!$D:$O,7,FALSE)=""," ",VLOOKUP($D656,StagingData!$D:$O,7,FALSE))</f>
        <v xml:space="preserve"> </v>
      </c>
      <c r="L656" s="99" t="str">
        <f>IF(VLOOKUP($D656,StagingData!$D:$O,8,FALSE)=""," ",VLOOKUP($D656,StagingData!$D:$O,8,FALSE))</f>
        <v xml:space="preserve"> </v>
      </c>
      <c r="M656" s="99" t="str">
        <f>IF(VLOOKUP($D656,StagingData!$D:$O,9,FALSE)=""," ",VLOOKUP($D656,StagingData!$D:$O,9,FALSE))</f>
        <v xml:space="preserve"> </v>
      </c>
      <c r="N656" s="99" t="e">
        <f>IF(VLOOKUP($D656,StagingData!$D:$O,10,FALSE)=""," ",VLOOKUP($D656,StagingData!$D:$O,10,FALSE))</f>
        <v>#N/A</v>
      </c>
      <c r="O656" s="99" t="e">
        <f>IF(VLOOKUP($D656,StagingData!$D:$O,11,FALSE)=""," ",VLOOKUP($D656,StagingData!$D:$O,11,FALSE))</f>
        <v>#N/A</v>
      </c>
      <c r="P656" s="99" t="str">
        <f>IF(VLOOKUP($D656,StagingData!$D:$O,12,FALSE)=""," ",VLOOKUP($D656,StagingData!$D:$O,12,FALSE))</f>
        <v xml:space="preserve"> </v>
      </c>
      <c r="Q656" s="51"/>
    </row>
    <row r="657" spans="2:17" x14ac:dyDescent="0.3">
      <c r="B657" s="3">
        <f>IF(TRIM(D657)&lt;&gt;"",MAX($B$5:B656)+1,"")</f>
        <v>652</v>
      </c>
      <c r="C657" s="84" t="s">
        <v>122</v>
      </c>
      <c r="D657" s="84" t="s">
        <v>125</v>
      </c>
      <c r="E657" s="84" t="s">
        <v>367</v>
      </c>
      <c r="F657" s="84" t="s">
        <v>367</v>
      </c>
      <c r="G657" s="3" t="str">
        <f>IFERROR(VLOOKUP($F657,'Table Names'!A:B,2,FALSE),"")</f>
        <v>Open Items (Purchase Invoices and Payments)</v>
      </c>
      <c r="H657" s="3" t="str">
        <f>VLOOKUP($D657,StagingData!$D:$O,4,FALSE)</f>
        <v>No</v>
      </c>
      <c r="J657" s="98" t="str">
        <f>IF(VLOOKUP(D657,StagingData!D:O,6,FALSE)=""," ",VLOOKUP(D657,StagingData!D:O,6,FALSE))</f>
        <v xml:space="preserve"> </v>
      </c>
      <c r="K657" s="99" t="str">
        <f>IF(VLOOKUP($D657,StagingData!$D:$O,7,FALSE)=""," ",VLOOKUP($D657,StagingData!$D:$O,7,FALSE))</f>
        <v xml:space="preserve"> </v>
      </c>
      <c r="L657" s="99" t="str">
        <f>IF(VLOOKUP($D657,StagingData!$D:$O,8,FALSE)=""," ",VLOOKUP($D657,StagingData!$D:$O,8,FALSE))</f>
        <v xml:space="preserve"> </v>
      </c>
      <c r="M657" s="99" t="str">
        <f>IF(VLOOKUP($D657,StagingData!$D:$O,9,FALSE)=""," ",VLOOKUP($D657,StagingData!$D:$O,9,FALSE))</f>
        <v xml:space="preserve"> </v>
      </c>
      <c r="N657" s="99" t="e">
        <f>IF(VLOOKUP($D657,StagingData!$D:$O,10,FALSE)=""," ",VLOOKUP($D657,StagingData!$D:$O,10,FALSE))</f>
        <v>#N/A</v>
      </c>
      <c r="O657" s="99" t="e">
        <f>IF(VLOOKUP($D657,StagingData!$D:$O,11,FALSE)=""," ",VLOOKUP($D657,StagingData!$D:$O,11,FALSE))</f>
        <v>#N/A</v>
      </c>
      <c r="P657" s="99" t="str">
        <f>IF(VLOOKUP($D657,StagingData!$D:$O,12,FALSE)=""," ",VLOOKUP($D657,StagingData!$D:$O,12,FALSE))</f>
        <v xml:space="preserve"> </v>
      </c>
      <c r="Q657" s="51"/>
    </row>
    <row r="658" spans="2:17" x14ac:dyDescent="0.3">
      <c r="B658" s="3">
        <f>IF(TRIM(D658)&lt;&gt;"",MAX($B$5:B657)+1,"")</f>
        <v>653</v>
      </c>
      <c r="C658" s="84" t="s">
        <v>122</v>
      </c>
      <c r="D658" s="84" t="s">
        <v>125</v>
      </c>
      <c r="E658" s="84" t="s">
        <v>368</v>
      </c>
      <c r="F658" s="84" t="s">
        <v>368</v>
      </c>
      <c r="G658" s="3" t="str">
        <f>IFERROR(VLOOKUP($F658,'Table Names'!A:B,2,FALSE),"")</f>
        <v>Open Items A/P</v>
      </c>
      <c r="H658" s="3" t="str">
        <f>VLOOKUP($D658,StagingData!$D:$O,4,FALSE)</f>
        <v>No</v>
      </c>
      <c r="J658" s="98" t="str">
        <f>IF(VLOOKUP(D658,StagingData!D:O,6,FALSE)=""," ",VLOOKUP(D658,StagingData!D:O,6,FALSE))</f>
        <v xml:space="preserve"> </v>
      </c>
      <c r="K658" s="99" t="str">
        <f>IF(VLOOKUP($D658,StagingData!$D:$O,7,FALSE)=""," ",VLOOKUP($D658,StagingData!$D:$O,7,FALSE))</f>
        <v xml:space="preserve"> </v>
      </c>
      <c r="L658" s="99" t="str">
        <f>IF(VLOOKUP($D658,StagingData!$D:$O,8,FALSE)=""," ",VLOOKUP($D658,StagingData!$D:$O,8,FALSE))</f>
        <v xml:space="preserve"> </v>
      </c>
      <c r="M658" s="99" t="str">
        <f>IF(VLOOKUP($D658,StagingData!$D:$O,9,FALSE)=""," ",VLOOKUP($D658,StagingData!$D:$O,9,FALSE))</f>
        <v xml:space="preserve"> </v>
      </c>
      <c r="N658" s="99" t="e">
        <f>IF(VLOOKUP($D658,StagingData!$D:$O,10,FALSE)=""," ",VLOOKUP($D658,StagingData!$D:$O,10,FALSE))</f>
        <v>#N/A</v>
      </c>
      <c r="O658" s="99" t="e">
        <f>IF(VLOOKUP($D658,StagingData!$D:$O,11,FALSE)=""," ",VLOOKUP($D658,StagingData!$D:$O,11,FALSE))</f>
        <v>#N/A</v>
      </c>
      <c r="P658" s="99" t="str">
        <f>IF(VLOOKUP($D658,StagingData!$D:$O,12,FALSE)=""," ",VLOOKUP($D658,StagingData!$D:$O,12,FALSE))</f>
        <v xml:space="preserve"> </v>
      </c>
      <c r="Q658" s="51"/>
    </row>
    <row r="659" spans="2:17" x14ac:dyDescent="0.3">
      <c r="B659" s="3">
        <f>IF(TRIM(D659)&lt;&gt;"",MAX($B$5:B658)+1,"")</f>
        <v>654</v>
      </c>
      <c r="C659" s="84" t="s">
        <v>122</v>
      </c>
      <c r="D659" s="84" t="s">
        <v>125</v>
      </c>
      <c r="E659" s="84" t="s">
        <v>369</v>
      </c>
      <c r="F659" s="84" t="s">
        <v>369</v>
      </c>
      <c r="G659" s="3" t="str">
        <f>IFERROR(VLOOKUP($F659,'Table Names'!A:B,2,FALSE),"")</f>
        <v>Financial Batch Line</v>
      </c>
      <c r="H659" s="3" t="str">
        <f>VLOOKUP($D659,StagingData!$D:$O,4,FALSE)</f>
        <v>No</v>
      </c>
      <c r="J659" s="98" t="str">
        <f>IF(VLOOKUP(D659,StagingData!D:O,6,FALSE)=""," ",VLOOKUP(D659,StagingData!D:O,6,FALSE))</f>
        <v xml:space="preserve"> </v>
      </c>
      <c r="K659" s="99" t="str">
        <f>IF(VLOOKUP($D659,StagingData!$D:$O,7,FALSE)=""," ",VLOOKUP($D659,StagingData!$D:$O,7,FALSE))</f>
        <v xml:space="preserve"> </v>
      </c>
      <c r="L659" s="99" t="str">
        <f>IF(VLOOKUP($D659,StagingData!$D:$O,8,FALSE)=""," ",VLOOKUP($D659,StagingData!$D:$O,8,FALSE))</f>
        <v xml:space="preserve"> </v>
      </c>
      <c r="M659" s="99" t="str">
        <f>IF(VLOOKUP($D659,StagingData!$D:$O,9,FALSE)=""," ",VLOOKUP($D659,StagingData!$D:$O,9,FALSE))</f>
        <v xml:space="preserve"> </v>
      </c>
      <c r="N659" s="99" t="e">
        <f>IF(VLOOKUP($D659,StagingData!$D:$O,10,FALSE)=""," ",VLOOKUP($D659,StagingData!$D:$O,10,FALSE))</f>
        <v>#N/A</v>
      </c>
      <c r="O659" s="99" t="e">
        <f>IF(VLOOKUP($D659,StagingData!$D:$O,11,FALSE)=""," ",VLOOKUP($D659,StagingData!$D:$O,11,FALSE))</f>
        <v>#N/A</v>
      </c>
      <c r="P659" s="99" t="str">
        <f>IF(VLOOKUP($D659,StagingData!$D:$O,12,FALSE)=""," ",VLOOKUP($D659,StagingData!$D:$O,12,FALSE))</f>
        <v xml:space="preserve"> </v>
      </c>
      <c r="Q659" s="51"/>
    </row>
    <row r="660" spans="2:17" x14ac:dyDescent="0.3">
      <c r="B660" s="3">
        <f>IF(TRIM(D660)&lt;&gt;"",MAX($B$5:B659)+1,"")</f>
        <v>655</v>
      </c>
      <c r="C660" s="84" t="s">
        <v>122</v>
      </c>
      <c r="D660" s="84" t="s">
        <v>125</v>
      </c>
      <c r="E660" s="84" t="s">
        <v>370</v>
      </c>
      <c r="F660" s="84" t="s">
        <v>370</v>
      </c>
      <c r="G660" s="3" t="str">
        <f>IFERROR(VLOOKUP($F660,'Table Names'!A:B,2,FALSE),"")</f>
        <v>Non-Finalized Transactions</v>
      </c>
      <c r="H660" s="3" t="str">
        <f>VLOOKUP($D660,StagingData!$D:$O,4,FALSE)</f>
        <v>No</v>
      </c>
      <c r="J660" s="98" t="str">
        <f>IF(VLOOKUP(D660,StagingData!D:O,6,FALSE)=""," ",VLOOKUP(D660,StagingData!D:O,6,FALSE))</f>
        <v xml:space="preserve"> </v>
      </c>
      <c r="K660" s="99" t="str">
        <f>IF(VLOOKUP($D660,StagingData!$D:$O,7,FALSE)=""," ",VLOOKUP($D660,StagingData!$D:$O,7,FALSE))</f>
        <v xml:space="preserve"> </v>
      </c>
      <c r="L660" s="99" t="str">
        <f>IF(VLOOKUP($D660,StagingData!$D:$O,8,FALSE)=""," ",VLOOKUP($D660,StagingData!$D:$O,8,FALSE))</f>
        <v xml:space="preserve"> </v>
      </c>
      <c r="M660" s="99" t="str">
        <f>IF(VLOOKUP($D660,StagingData!$D:$O,9,FALSE)=""," ",VLOOKUP($D660,StagingData!$D:$O,9,FALSE))</f>
        <v xml:space="preserve"> </v>
      </c>
      <c r="N660" s="99" t="e">
        <f>IF(VLOOKUP($D660,StagingData!$D:$O,10,FALSE)=""," ",VLOOKUP($D660,StagingData!$D:$O,10,FALSE))</f>
        <v>#N/A</v>
      </c>
      <c r="O660" s="99" t="e">
        <f>IF(VLOOKUP($D660,StagingData!$D:$O,11,FALSE)=""," ",VLOOKUP($D660,StagingData!$D:$O,11,FALSE))</f>
        <v>#N/A</v>
      </c>
      <c r="P660" s="99" t="str">
        <f>IF(VLOOKUP($D660,StagingData!$D:$O,12,FALSE)=""," ",VLOOKUP($D660,StagingData!$D:$O,12,FALSE))</f>
        <v xml:space="preserve"> </v>
      </c>
      <c r="Q660" s="51"/>
    </row>
    <row r="661" spans="2:17" x14ac:dyDescent="0.3">
      <c r="B661" s="3">
        <f>IF(TRIM(D661)&lt;&gt;"",MAX($B$5:B660)+1,"")</f>
        <v>656</v>
      </c>
      <c r="C661" s="84" t="s">
        <v>122</v>
      </c>
      <c r="D661" s="84" t="s">
        <v>126</v>
      </c>
      <c r="E661" s="84" t="s">
        <v>371</v>
      </c>
      <c r="F661" s="84" t="s">
        <v>371</v>
      </c>
      <c r="G661" s="3" t="str">
        <f>IFERROR(VLOOKUP($F661,'Table Names'!A:B,2,FALSE),"")</f>
        <v>Open Items (Sales Invoices &amp; Receipts)</v>
      </c>
      <c r="H661" s="3" t="str">
        <f>VLOOKUP($D661,StagingData!$D:$O,4,FALSE)</f>
        <v>No</v>
      </c>
      <c r="J661" s="98" t="str">
        <f>IF(VLOOKUP(D661,StagingData!D:O,6,FALSE)=""," ",VLOOKUP(D661,StagingData!D:O,6,FALSE))</f>
        <v xml:space="preserve"> </v>
      </c>
      <c r="K661" s="99" t="str">
        <f>IF(VLOOKUP($D661,StagingData!$D:$O,7,FALSE)=""," ",VLOOKUP($D661,StagingData!$D:$O,7,FALSE))</f>
        <v xml:space="preserve"> </v>
      </c>
      <c r="L661" s="99" t="str">
        <f>IF(VLOOKUP($D661,StagingData!$D:$O,8,FALSE)=""," ",VLOOKUP($D661,StagingData!$D:$O,8,FALSE))</f>
        <v xml:space="preserve"> </v>
      </c>
      <c r="M661" s="99" t="str">
        <f>IF(VLOOKUP($D661,StagingData!$D:$O,9,FALSE)=""," ",VLOOKUP($D661,StagingData!$D:$O,9,FALSE))</f>
        <v xml:space="preserve"> </v>
      </c>
      <c r="N661" s="99" t="e">
        <f>IF(VLOOKUP($D661,StagingData!$D:$O,10,FALSE)=""," ",VLOOKUP($D661,StagingData!$D:$O,10,FALSE))</f>
        <v>#N/A</v>
      </c>
      <c r="O661" s="99" t="e">
        <f>IF(VLOOKUP($D661,StagingData!$D:$O,11,FALSE)=""," ",VLOOKUP($D661,StagingData!$D:$O,11,FALSE))</f>
        <v>#N/A</v>
      </c>
      <c r="P661" s="99" t="str">
        <f>IF(VLOOKUP($D661,StagingData!$D:$O,12,FALSE)=""," ",VLOOKUP($D661,StagingData!$D:$O,12,FALSE))</f>
        <v xml:space="preserve"> </v>
      </c>
      <c r="Q661" s="51"/>
    </row>
    <row r="662" spans="2:17" x14ac:dyDescent="0.3">
      <c r="B662" s="3">
        <f>IF(TRIM(D662)&lt;&gt;"",MAX($B$5:B661)+1,"")</f>
        <v>657</v>
      </c>
      <c r="C662" s="84" t="s">
        <v>122</v>
      </c>
      <c r="D662" s="84" t="s">
        <v>126</v>
      </c>
      <c r="E662" s="84" t="s">
        <v>369</v>
      </c>
      <c r="F662" s="84" t="s">
        <v>369</v>
      </c>
      <c r="G662" s="3" t="str">
        <f>IFERROR(VLOOKUP($F662,'Table Names'!A:B,2,FALSE),"")</f>
        <v>Financial Batch Line</v>
      </c>
      <c r="H662" s="3" t="str">
        <f>VLOOKUP($D662,StagingData!$D:$O,4,FALSE)</f>
        <v>No</v>
      </c>
      <c r="J662" s="98" t="str">
        <f>IF(VLOOKUP(D662,StagingData!D:O,6,FALSE)=""," ",VLOOKUP(D662,StagingData!D:O,6,FALSE))</f>
        <v xml:space="preserve"> </v>
      </c>
      <c r="K662" s="99" t="str">
        <f>IF(VLOOKUP($D662,StagingData!$D:$O,7,FALSE)=""," ",VLOOKUP($D662,StagingData!$D:$O,7,FALSE))</f>
        <v xml:space="preserve"> </v>
      </c>
      <c r="L662" s="99" t="str">
        <f>IF(VLOOKUP($D662,StagingData!$D:$O,8,FALSE)=""," ",VLOOKUP($D662,StagingData!$D:$O,8,FALSE))</f>
        <v xml:space="preserve"> </v>
      </c>
      <c r="M662" s="99" t="str">
        <f>IF(VLOOKUP($D662,StagingData!$D:$O,9,FALSE)=""," ",VLOOKUP($D662,StagingData!$D:$O,9,FALSE))</f>
        <v xml:space="preserve"> </v>
      </c>
      <c r="N662" s="99" t="e">
        <f>IF(VLOOKUP($D662,StagingData!$D:$O,10,FALSE)=""," ",VLOOKUP($D662,StagingData!$D:$O,10,FALSE))</f>
        <v>#N/A</v>
      </c>
      <c r="O662" s="99" t="e">
        <f>IF(VLOOKUP($D662,StagingData!$D:$O,11,FALSE)=""," ",VLOOKUP($D662,StagingData!$D:$O,11,FALSE))</f>
        <v>#N/A</v>
      </c>
      <c r="P662" s="99" t="str">
        <f>IF(VLOOKUP($D662,StagingData!$D:$O,12,FALSE)=""," ",VLOOKUP($D662,StagingData!$D:$O,12,FALSE))</f>
        <v xml:space="preserve"> </v>
      </c>
      <c r="Q662" s="51"/>
    </row>
    <row r="663" spans="2:17" x14ac:dyDescent="0.3">
      <c r="B663" s="3">
        <f>IF(TRIM(D663)&lt;&gt;"",MAX($B$5:B662)+1,"")</f>
        <v>658</v>
      </c>
      <c r="C663" s="84" t="s">
        <v>122</v>
      </c>
      <c r="D663" s="84" t="s">
        <v>126</v>
      </c>
      <c r="E663" s="84" t="s">
        <v>370</v>
      </c>
      <c r="F663" s="84" t="s">
        <v>370</v>
      </c>
      <c r="G663" s="3" t="str">
        <f>IFERROR(VLOOKUP($F663,'Table Names'!A:B,2,FALSE),"")</f>
        <v>Non-Finalized Transactions</v>
      </c>
      <c r="H663" s="3" t="str">
        <f>VLOOKUP($D663,StagingData!$D:$O,4,FALSE)</f>
        <v>No</v>
      </c>
      <c r="J663" s="98" t="str">
        <f>IF(VLOOKUP(D663,StagingData!D:O,6,FALSE)=""," ",VLOOKUP(D663,StagingData!D:O,6,FALSE))</f>
        <v xml:space="preserve"> </v>
      </c>
      <c r="K663" s="99" t="str">
        <f>IF(VLOOKUP($D663,StagingData!$D:$O,7,FALSE)=""," ",VLOOKUP($D663,StagingData!$D:$O,7,FALSE))</f>
        <v xml:space="preserve"> </v>
      </c>
      <c r="L663" s="99" t="str">
        <f>IF(VLOOKUP($D663,StagingData!$D:$O,8,FALSE)=""," ",VLOOKUP($D663,StagingData!$D:$O,8,FALSE))</f>
        <v xml:space="preserve"> </v>
      </c>
      <c r="M663" s="99" t="str">
        <f>IF(VLOOKUP($D663,StagingData!$D:$O,9,FALSE)=""," ",VLOOKUP($D663,StagingData!$D:$O,9,FALSE))</f>
        <v xml:space="preserve"> </v>
      </c>
      <c r="N663" s="99" t="e">
        <f>IF(VLOOKUP($D663,StagingData!$D:$O,10,FALSE)=""," ",VLOOKUP($D663,StagingData!$D:$O,10,FALSE))</f>
        <v>#N/A</v>
      </c>
      <c r="O663" s="99" t="e">
        <f>IF(VLOOKUP($D663,StagingData!$D:$O,11,FALSE)=""," ",VLOOKUP($D663,StagingData!$D:$O,11,FALSE))</f>
        <v>#N/A</v>
      </c>
      <c r="P663" s="99" t="str">
        <f>IF(VLOOKUP($D663,StagingData!$D:$O,12,FALSE)=""," ",VLOOKUP($D663,StagingData!$D:$O,12,FALSE))</f>
        <v xml:space="preserve"> </v>
      </c>
      <c r="Q663" s="51"/>
    </row>
    <row r="664" spans="2:17" x14ac:dyDescent="0.3">
      <c r="B664" s="3">
        <f>IF(TRIM(D664)&lt;&gt;"",MAX($B$5:B663)+1,"")</f>
        <v>659</v>
      </c>
      <c r="C664" s="84" t="s">
        <v>122</v>
      </c>
      <c r="D664" s="84" t="s">
        <v>127</v>
      </c>
      <c r="E664" s="84" t="s">
        <v>372</v>
      </c>
      <c r="F664" s="84" t="s">
        <v>373</v>
      </c>
      <c r="G664" s="3" t="str">
        <f>IFERROR(VLOOKUP($F664,'Table Names'!A:B,2,FALSE),"")</f>
        <v>Documents</v>
      </c>
      <c r="H664" s="3" t="str">
        <f>VLOOKUP($D664,StagingData!$D:$O,4,FALSE)</f>
        <v>No</v>
      </c>
      <c r="J664" s="98" t="str">
        <f>IF(VLOOKUP(D664,StagingData!D:O,6,FALSE)=""," ",VLOOKUP(D664,StagingData!D:O,6,FALSE))</f>
        <v xml:space="preserve"> </v>
      </c>
      <c r="K664" s="99" t="str">
        <f>IF(VLOOKUP($D664,StagingData!$D:$O,7,FALSE)=""," ",VLOOKUP($D664,StagingData!$D:$O,7,FALSE))</f>
        <v xml:space="preserve"> </v>
      </c>
      <c r="L664" s="99" t="str">
        <f>IF(VLOOKUP($D664,StagingData!$D:$O,8,FALSE)=""," ",VLOOKUP($D664,StagingData!$D:$O,8,FALSE))</f>
        <v xml:space="preserve"> </v>
      </c>
      <c r="M664" s="99" t="str">
        <f>IF(VLOOKUP($D664,StagingData!$D:$O,9,FALSE)=""," ",VLOOKUP($D664,StagingData!$D:$O,9,FALSE))</f>
        <v xml:space="preserve"> </v>
      </c>
      <c r="N664" s="99" t="e">
        <f>IF(VLOOKUP($D664,StagingData!$D:$O,10,FALSE)=""," ",VLOOKUP($D664,StagingData!$D:$O,10,FALSE))</f>
        <v>#N/A</v>
      </c>
      <c r="O664" s="99" t="e">
        <f>IF(VLOOKUP($D664,StagingData!$D:$O,11,FALSE)=""," ",VLOOKUP($D664,StagingData!$D:$O,11,FALSE))</f>
        <v>#N/A</v>
      </c>
      <c r="P664" s="99" t="str">
        <f>IF(VLOOKUP($D664,StagingData!$D:$O,12,FALSE)=""," ",VLOOKUP($D664,StagingData!$D:$O,12,FALSE))</f>
        <v xml:space="preserve"> </v>
      </c>
      <c r="Q664" s="51"/>
    </row>
    <row r="665" spans="2:17" x14ac:dyDescent="0.3">
      <c r="B665" s="3">
        <f>IF(TRIM(D665)&lt;&gt;"",MAX($B$5:B664)+1,"")</f>
        <v>660</v>
      </c>
      <c r="C665" s="84" t="s">
        <v>122</v>
      </c>
      <c r="D665" s="84" t="s">
        <v>127</v>
      </c>
      <c r="E665" s="84" t="s">
        <v>369</v>
      </c>
      <c r="F665" s="84" t="s">
        <v>369</v>
      </c>
      <c r="G665" s="3" t="str">
        <f>IFERROR(VLOOKUP($F665,'Table Names'!A:B,2,FALSE),"")</f>
        <v>Financial Batch Line</v>
      </c>
      <c r="H665" s="3" t="str">
        <f>VLOOKUP($D665,StagingData!$D:$O,4,FALSE)</f>
        <v>No</v>
      </c>
      <c r="J665" s="98" t="str">
        <f>IF(VLOOKUP(D665,StagingData!D:O,6,FALSE)=""," ",VLOOKUP(D665,StagingData!D:O,6,FALSE))</f>
        <v xml:space="preserve"> </v>
      </c>
      <c r="K665" s="99" t="str">
        <f>IF(VLOOKUP($D665,StagingData!$D:$O,7,FALSE)=""," ",VLOOKUP($D665,StagingData!$D:$O,7,FALSE))</f>
        <v xml:space="preserve"> </v>
      </c>
      <c r="L665" s="99" t="str">
        <f>IF(VLOOKUP($D665,StagingData!$D:$O,8,FALSE)=""," ",VLOOKUP($D665,StagingData!$D:$O,8,FALSE))</f>
        <v xml:space="preserve"> </v>
      </c>
      <c r="M665" s="99" t="str">
        <f>IF(VLOOKUP($D665,StagingData!$D:$O,9,FALSE)=""," ",VLOOKUP($D665,StagingData!$D:$O,9,FALSE))</f>
        <v xml:space="preserve"> </v>
      </c>
      <c r="N665" s="99" t="e">
        <f>IF(VLOOKUP($D665,StagingData!$D:$O,10,FALSE)=""," ",VLOOKUP($D665,StagingData!$D:$O,10,FALSE))</f>
        <v>#N/A</v>
      </c>
      <c r="O665" s="99" t="e">
        <f>IF(VLOOKUP($D665,StagingData!$D:$O,11,FALSE)=""," ",VLOOKUP($D665,StagingData!$D:$O,11,FALSE))</f>
        <v>#N/A</v>
      </c>
      <c r="P665" s="99" t="str">
        <f>IF(VLOOKUP($D665,StagingData!$D:$O,12,FALSE)=""," ",VLOOKUP($D665,StagingData!$D:$O,12,FALSE))</f>
        <v xml:space="preserve"> </v>
      </c>
      <c r="Q665" s="51"/>
    </row>
    <row r="666" spans="2:17" x14ac:dyDescent="0.3">
      <c r="B666" s="3">
        <f>IF(TRIM(D666)&lt;&gt;"",MAX($B$5:B665)+1,"")</f>
        <v>661</v>
      </c>
      <c r="C666" s="84" t="s">
        <v>122</v>
      </c>
      <c r="D666" s="84" t="s">
        <v>127</v>
      </c>
      <c r="E666" s="84" t="s">
        <v>370</v>
      </c>
      <c r="F666" s="84" t="s">
        <v>370</v>
      </c>
      <c r="G666" s="3" t="str">
        <f>IFERROR(VLOOKUP($F666,'Table Names'!A:B,2,FALSE),"")</f>
        <v>Non-Finalized Transactions</v>
      </c>
      <c r="H666" s="3" t="str">
        <f>VLOOKUP($D666,StagingData!$D:$O,4,FALSE)</f>
        <v>No</v>
      </c>
      <c r="J666" s="98" t="str">
        <f>IF(VLOOKUP(D666,StagingData!D:O,6,FALSE)=""," ",VLOOKUP(D666,StagingData!D:O,6,FALSE))</f>
        <v xml:space="preserve"> </v>
      </c>
      <c r="K666" s="99" t="str">
        <f>IF(VLOOKUP($D666,StagingData!$D:$O,7,FALSE)=""," ",VLOOKUP($D666,StagingData!$D:$O,7,FALSE))</f>
        <v xml:space="preserve"> </v>
      </c>
      <c r="L666" s="99" t="str">
        <f>IF(VLOOKUP($D666,StagingData!$D:$O,8,FALSE)=""," ",VLOOKUP($D666,StagingData!$D:$O,8,FALSE))</f>
        <v xml:space="preserve"> </v>
      </c>
      <c r="M666" s="99" t="str">
        <f>IF(VLOOKUP($D666,StagingData!$D:$O,9,FALSE)=""," ",VLOOKUP($D666,StagingData!$D:$O,9,FALSE))</f>
        <v xml:space="preserve"> </v>
      </c>
      <c r="N666" s="99" t="e">
        <f>IF(VLOOKUP($D666,StagingData!$D:$O,10,FALSE)=""," ",VLOOKUP($D666,StagingData!$D:$O,10,FALSE))</f>
        <v>#N/A</v>
      </c>
      <c r="O666" s="99" t="e">
        <f>IF(VLOOKUP($D666,StagingData!$D:$O,11,FALSE)=""," ",VLOOKUP($D666,StagingData!$D:$O,11,FALSE))</f>
        <v>#N/A</v>
      </c>
      <c r="P666" s="99" t="str">
        <f>IF(VLOOKUP($D666,StagingData!$D:$O,12,FALSE)=""," ",VLOOKUP($D666,StagingData!$D:$O,12,FALSE))</f>
        <v xml:space="preserve"> </v>
      </c>
      <c r="Q666" s="51"/>
    </row>
    <row r="667" spans="2:17" x14ac:dyDescent="0.3">
      <c r="B667" s="3">
        <f>IF(TRIM(D667)&lt;&gt;"",MAX($B$5:B666)+1,"")</f>
        <v>662</v>
      </c>
      <c r="C667" s="84" t="s">
        <v>122</v>
      </c>
      <c r="D667" s="84" t="s">
        <v>127</v>
      </c>
      <c r="E667" s="84" t="s">
        <v>372</v>
      </c>
      <c r="F667" s="84" t="s">
        <v>372</v>
      </c>
      <c r="G667" s="3" t="str">
        <f>IFERROR(VLOOKUP($F667,'Table Names'!A:B,2,FALSE),"")</f>
        <v>Finalized Transactions</v>
      </c>
      <c r="H667" s="3" t="str">
        <f>VLOOKUP($D667,StagingData!$D:$O,4,FALSE)</f>
        <v>No</v>
      </c>
      <c r="J667" s="98" t="str">
        <f>IF(VLOOKUP(D667,StagingData!D:O,6,FALSE)=""," ",VLOOKUP(D667,StagingData!D:O,6,FALSE))</f>
        <v xml:space="preserve"> </v>
      </c>
      <c r="K667" s="99" t="str">
        <f>IF(VLOOKUP($D667,StagingData!$D:$O,7,FALSE)=""," ",VLOOKUP($D667,StagingData!$D:$O,7,FALSE))</f>
        <v xml:space="preserve"> </v>
      </c>
      <c r="L667" s="99" t="str">
        <f>IF(VLOOKUP($D667,StagingData!$D:$O,8,FALSE)=""," ",VLOOKUP($D667,StagingData!$D:$O,8,FALSE))</f>
        <v xml:space="preserve"> </v>
      </c>
      <c r="M667" s="99" t="str">
        <f>IF(VLOOKUP($D667,StagingData!$D:$O,9,FALSE)=""," ",VLOOKUP($D667,StagingData!$D:$O,9,FALSE))</f>
        <v xml:space="preserve"> </v>
      </c>
      <c r="N667" s="99" t="e">
        <f>IF(VLOOKUP($D667,StagingData!$D:$O,10,FALSE)=""," ",VLOOKUP($D667,StagingData!$D:$O,10,FALSE))</f>
        <v>#N/A</v>
      </c>
      <c r="O667" s="99" t="e">
        <f>IF(VLOOKUP($D667,StagingData!$D:$O,11,FALSE)=""," ",VLOOKUP($D667,StagingData!$D:$O,11,FALSE))</f>
        <v>#N/A</v>
      </c>
      <c r="P667" s="99" t="str">
        <f>IF(VLOOKUP($D667,StagingData!$D:$O,12,FALSE)=""," ",VLOOKUP($D667,StagingData!$D:$O,12,FALSE))</f>
        <v xml:space="preserve"> </v>
      </c>
      <c r="Q667" s="51"/>
    </row>
    <row r="668" spans="2:17" x14ac:dyDescent="0.3">
      <c r="B668" s="3">
        <f>IF(TRIM(D668)&lt;&gt;"",MAX($B$5:B667)+1,"")</f>
        <v>663</v>
      </c>
      <c r="C668" s="84" t="s">
        <v>122</v>
      </c>
      <c r="D668" s="84" t="s">
        <v>128</v>
      </c>
      <c r="E668" s="84" t="s">
        <v>374</v>
      </c>
      <c r="F668" s="84" t="s">
        <v>374</v>
      </c>
      <c r="G668" s="3" t="str">
        <f>IFERROR(VLOOKUP($F668,'Table Names'!A:B,2,FALSE),"")</f>
        <v>Estimated and Actual Material Costs</v>
      </c>
      <c r="H668" s="3" t="str">
        <f>VLOOKUP($D668,StagingData!$D:$O,4,FALSE)</f>
        <v>No</v>
      </c>
      <c r="J668" s="98" t="str">
        <f>IF(VLOOKUP(D668,StagingData!D:O,6,FALSE)=""," ",VLOOKUP(D668,StagingData!D:O,6,FALSE))</f>
        <v xml:space="preserve"> </v>
      </c>
      <c r="K668" s="99" t="str">
        <f>IF(VLOOKUP($D668,StagingData!$D:$O,7,FALSE)=""," ",VLOOKUP($D668,StagingData!$D:$O,7,FALSE))</f>
        <v xml:space="preserve"> </v>
      </c>
      <c r="L668" s="99" t="str">
        <f>IF(VLOOKUP($D668,StagingData!$D:$O,8,FALSE)=""," ",VLOOKUP($D668,StagingData!$D:$O,8,FALSE))</f>
        <v xml:space="preserve"> </v>
      </c>
      <c r="M668" s="99" t="str">
        <f>IF(VLOOKUP($D668,StagingData!$D:$O,9,FALSE)=""," ",VLOOKUP($D668,StagingData!$D:$O,9,FALSE))</f>
        <v xml:space="preserve"> </v>
      </c>
      <c r="N668" s="99" t="e">
        <f>IF(VLOOKUP($D668,StagingData!$D:$O,10,FALSE)=""," ",VLOOKUP($D668,StagingData!$D:$O,10,FALSE))</f>
        <v>#N/A</v>
      </c>
      <c r="O668" s="99" t="e">
        <f>IF(VLOOKUP($D668,StagingData!$D:$O,11,FALSE)=""," ",VLOOKUP($D668,StagingData!$D:$O,11,FALSE))</f>
        <v>#N/A</v>
      </c>
      <c r="P668" s="99" t="str">
        <f>IF(VLOOKUP($D668,StagingData!$D:$O,12,FALSE)=""," ",VLOOKUP($D668,StagingData!$D:$O,12,FALSE))</f>
        <v xml:space="preserve"> </v>
      </c>
      <c r="Q668" s="51"/>
    </row>
    <row r="669" spans="2:17" x14ac:dyDescent="0.3">
      <c r="B669" s="3">
        <f>IF(TRIM(D669)&lt;&gt;"",MAX($B$5:B668)+1,"")</f>
        <v>664</v>
      </c>
      <c r="C669" s="84" t="s">
        <v>122</v>
      </c>
      <c r="D669" s="84" t="s">
        <v>129</v>
      </c>
      <c r="E669" s="84" t="s">
        <v>375</v>
      </c>
      <c r="F669" s="84" t="s">
        <v>375</v>
      </c>
      <c r="G669" s="3" t="str">
        <f>IFERROR(VLOOKUP($F669,'Table Names'!A:B,2,FALSE),"")</f>
        <v>Production Order Operations</v>
      </c>
      <c r="H669" s="3" t="str">
        <f>VLOOKUP($D669,StagingData!$D:$O,4,FALSE)</f>
        <v>No</v>
      </c>
      <c r="J669" s="98" t="str">
        <f>IF(VLOOKUP(D669,StagingData!D:O,6,FALSE)=""," ",VLOOKUP(D669,StagingData!D:O,6,FALSE))</f>
        <v xml:space="preserve"> </v>
      </c>
      <c r="K669" s="99" t="str">
        <f>IF(VLOOKUP($D669,StagingData!$D:$O,7,FALSE)=""," ",VLOOKUP($D669,StagingData!$D:$O,7,FALSE))</f>
        <v xml:space="preserve"> </v>
      </c>
      <c r="L669" s="99" t="str">
        <f>IF(VLOOKUP($D669,StagingData!$D:$O,8,FALSE)=""," ",VLOOKUP($D669,StagingData!$D:$O,8,FALSE))</f>
        <v xml:space="preserve"> </v>
      </c>
      <c r="M669" s="99" t="str">
        <f>IF(VLOOKUP($D669,StagingData!$D:$O,9,FALSE)=""," ",VLOOKUP($D669,StagingData!$D:$O,9,FALSE))</f>
        <v xml:space="preserve"> </v>
      </c>
      <c r="N669" s="99" t="e">
        <f>IF(VLOOKUP($D669,StagingData!$D:$O,10,FALSE)=""," ",VLOOKUP($D669,StagingData!$D:$O,10,FALSE))</f>
        <v>#N/A</v>
      </c>
      <c r="O669" s="99" t="e">
        <f>IF(VLOOKUP($D669,StagingData!$D:$O,11,FALSE)=""," ",VLOOKUP($D669,StagingData!$D:$O,11,FALSE))</f>
        <v>#N/A</v>
      </c>
      <c r="P669" s="99" t="str">
        <f>IF(VLOOKUP($D669,StagingData!$D:$O,12,FALSE)=""," ",VLOOKUP($D669,StagingData!$D:$O,12,FALSE))</f>
        <v xml:space="preserve"> </v>
      </c>
      <c r="Q669" s="51"/>
    </row>
    <row r="670" spans="2:17" x14ac:dyDescent="0.3">
      <c r="B670" s="3">
        <f>IF(TRIM(D670)&lt;&gt;"",MAX($B$5:B669)+1,"")</f>
        <v>665</v>
      </c>
      <c r="C670" s="84" t="s">
        <v>122</v>
      </c>
      <c r="D670" s="84" t="s">
        <v>130</v>
      </c>
      <c r="E670" s="84" t="s">
        <v>374</v>
      </c>
      <c r="F670" s="84" t="s">
        <v>374</v>
      </c>
      <c r="G670" s="3" t="str">
        <f>IFERROR(VLOOKUP($F670,'Table Names'!A:B,2,FALSE),"")</f>
        <v>Estimated and Actual Material Costs</v>
      </c>
      <c r="H670" s="3" t="str">
        <f>VLOOKUP($D670,StagingData!$D:$O,4,FALSE)</f>
        <v>No</v>
      </c>
      <c r="J670" s="98" t="str">
        <f>IF(VLOOKUP(D670,StagingData!D:O,6,FALSE)=""," ",VLOOKUP(D670,StagingData!D:O,6,FALSE))</f>
        <v xml:space="preserve"> </v>
      </c>
      <c r="K670" s="99" t="str">
        <f>IF(VLOOKUP($D670,StagingData!$D:$O,7,FALSE)=""," ",VLOOKUP($D670,StagingData!$D:$O,7,FALSE))</f>
        <v xml:space="preserve"> </v>
      </c>
      <c r="L670" s="99" t="str">
        <f>IF(VLOOKUP($D670,StagingData!$D:$O,8,FALSE)=""," ",VLOOKUP($D670,StagingData!$D:$O,8,FALSE))</f>
        <v xml:space="preserve"> </v>
      </c>
      <c r="M670" s="99" t="str">
        <f>IF(VLOOKUP($D670,StagingData!$D:$O,9,FALSE)=""," ",VLOOKUP($D670,StagingData!$D:$O,9,FALSE))</f>
        <v xml:space="preserve"> </v>
      </c>
      <c r="N670" s="99" t="e">
        <f>IF(VLOOKUP($D670,StagingData!$D:$O,10,FALSE)=""," ",VLOOKUP($D670,StagingData!$D:$O,10,FALSE))</f>
        <v>#N/A</v>
      </c>
      <c r="O670" s="99" t="e">
        <f>IF(VLOOKUP($D670,StagingData!$D:$O,11,FALSE)=""," ",VLOOKUP($D670,StagingData!$D:$O,11,FALSE))</f>
        <v>#N/A</v>
      </c>
      <c r="P670" s="99" t="str">
        <f>IF(VLOOKUP($D670,StagingData!$D:$O,12,FALSE)=""," ",VLOOKUP($D670,StagingData!$D:$O,12,FALSE))</f>
        <v xml:space="preserve"> </v>
      </c>
      <c r="Q670" s="51"/>
    </row>
    <row r="671" spans="2:17" x14ac:dyDescent="0.3">
      <c r="B671" s="3">
        <f>IF(TRIM(D671)&lt;&gt;"",MAX($B$5:B670)+1,"")</f>
        <v>666</v>
      </c>
      <c r="C671" s="84" t="s">
        <v>122</v>
      </c>
      <c r="D671" s="84" t="s">
        <v>130</v>
      </c>
      <c r="E671" s="84" t="s">
        <v>376</v>
      </c>
      <c r="F671" s="84" t="s">
        <v>377</v>
      </c>
      <c r="G671" s="3" t="str">
        <f>IFERROR(VLOOKUP($F671,'Table Names'!A:B,2,FALSE),"")</f>
        <v>Production Order Changes</v>
      </c>
      <c r="H671" s="3" t="str">
        <f>VLOOKUP($D671,StagingData!$D:$O,4,FALSE)</f>
        <v>No</v>
      </c>
      <c r="J671" s="98" t="str">
        <f>IF(VLOOKUP(D671,StagingData!D:O,6,FALSE)=""," ",VLOOKUP(D671,StagingData!D:O,6,FALSE))</f>
        <v xml:space="preserve"> </v>
      </c>
      <c r="K671" s="99" t="str">
        <f>IF(VLOOKUP($D671,StagingData!$D:$O,7,FALSE)=""," ",VLOOKUP($D671,StagingData!$D:$O,7,FALSE))</f>
        <v xml:space="preserve"> </v>
      </c>
      <c r="L671" s="99" t="str">
        <f>IF(VLOOKUP($D671,StagingData!$D:$O,8,FALSE)=""," ",VLOOKUP($D671,StagingData!$D:$O,8,FALSE))</f>
        <v xml:space="preserve"> </v>
      </c>
      <c r="M671" s="99" t="str">
        <f>IF(VLOOKUP($D671,StagingData!$D:$O,9,FALSE)=""," ",VLOOKUP($D671,StagingData!$D:$O,9,FALSE))</f>
        <v xml:space="preserve"> </v>
      </c>
      <c r="N671" s="99" t="e">
        <f>IF(VLOOKUP($D671,StagingData!$D:$O,10,FALSE)=""," ",VLOOKUP($D671,StagingData!$D:$O,10,FALSE))</f>
        <v>#N/A</v>
      </c>
      <c r="O671" s="99" t="e">
        <f>IF(VLOOKUP($D671,StagingData!$D:$O,11,FALSE)=""," ",VLOOKUP($D671,StagingData!$D:$O,11,FALSE))</f>
        <v>#N/A</v>
      </c>
      <c r="P671" s="99" t="str">
        <f>IF(VLOOKUP($D671,StagingData!$D:$O,12,FALSE)=""," ",VLOOKUP($D671,StagingData!$D:$O,12,FALSE))</f>
        <v xml:space="preserve"> </v>
      </c>
      <c r="Q671" s="51"/>
    </row>
    <row r="672" spans="2:17" x14ac:dyDescent="0.3">
      <c r="B672" s="3">
        <f>IF(TRIM(D672)&lt;&gt;"",MAX($B$5:B671)+1,"")</f>
        <v>667</v>
      </c>
      <c r="C672" s="84" t="s">
        <v>122</v>
      </c>
      <c r="D672" s="84" t="s">
        <v>130</v>
      </c>
      <c r="E672" s="84" t="s">
        <v>376</v>
      </c>
      <c r="F672" s="84" t="s">
        <v>376</v>
      </c>
      <c r="G672" s="3" t="str">
        <f>IFERROR(VLOOKUP($F672,'Table Names'!A:B,2,FALSE),"")</f>
        <v>Production Orders</v>
      </c>
      <c r="H672" s="3" t="str">
        <f>VLOOKUP($D672,StagingData!$D:$O,4,FALSE)</f>
        <v>No</v>
      </c>
      <c r="J672" s="98" t="str">
        <f>IF(VLOOKUP(D672,StagingData!D:O,6,FALSE)=""," ",VLOOKUP(D672,StagingData!D:O,6,FALSE))</f>
        <v xml:space="preserve"> </v>
      </c>
      <c r="K672" s="99" t="str">
        <f>IF(VLOOKUP($D672,StagingData!$D:$O,7,FALSE)=""," ",VLOOKUP($D672,StagingData!$D:$O,7,FALSE))</f>
        <v xml:space="preserve"> </v>
      </c>
      <c r="L672" s="99" t="str">
        <f>IF(VLOOKUP($D672,StagingData!$D:$O,8,FALSE)=""," ",VLOOKUP($D672,StagingData!$D:$O,8,FALSE))</f>
        <v xml:space="preserve"> </v>
      </c>
      <c r="M672" s="99" t="str">
        <f>IF(VLOOKUP($D672,StagingData!$D:$O,9,FALSE)=""," ",VLOOKUP($D672,StagingData!$D:$O,9,FALSE))</f>
        <v xml:space="preserve"> </v>
      </c>
      <c r="N672" s="99" t="e">
        <f>IF(VLOOKUP($D672,StagingData!$D:$O,10,FALSE)=""," ",VLOOKUP($D672,StagingData!$D:$O,10,FALSE))</f>
        <v>#N/A</v>
      </c>
      <c r="O672" s="99" t="e">
        <f>IF(VLOOKUP($D672,StagingData!$D:$O,11,FALSE)=""," ",VLOOKUP($D672,StagingData!$D:$O,11,FALSE))</f>
        <v>#N/A</v>
      </c>
      <c r="P672" s="99" t="str">
        <f>IF(VLOOKUP($D672,StagingData!$D:$O,12,FALSE)=""," ",VLOOKUP($D672,StagingData!$D:$O,12,FALSE))</f>
        <v xml:space="preserve"> </v>
      </c>
      <c r="Q672" s="51"/>
    </row>
    <row r="673" spans="2:17" x14ac:dyDescent="0.3">
      <c r="B673" s="3">
        <f>IF(TRIM(D673)&lt;&gt;"",MAX($B$5:B672)+1,"")</f>
        <v>668</v>
      </c>
      <c r="C673" s="84" t="s">
        <v>122</v>
      </c>
      <c r="D673" s="84" t="s">
        <v>130</v>
      </c>
      <c r="E673" s="84" t="s">
        <v>376</v>
      </c>
      <c r="F673" s="84" t="s">
        <v>378</v>
      </c>
      <c r="G673" s="3" t="str">
        <f>IFERROR(VLOOKUP($F673,'Table Names'!A:B,2,FALSE),"")</f>
        <v>Production Order Distribution</v>
      </c>
      <c r="H673" s="3" t="str">
        <f>VLOOKUP($D673,StagingData!$D:$O,4,FALSE)</f>
        <v>No</v>
      </c>
      <c r="J673" s="98" t="str">
        <f>IF(VLOOKUP(D673,StagingData!D:O,6,FALSE)=""," ",VLOOKUP(D673,StagingData!D:O,6,FALSE))</f>
        <v xml:space="preserve"> </v>
      </c>
      <c r="K673" s="99" t="str">
        <f>IF(VLOOKUP($D673,StagingData!$D:$O,7,FALSE)=""," ",VLOOKUP($D673,StagingData!$D:$O,7,FALSE))</f>
        <v xml:space="preserve"> </v>
      </c>
      <c r="L673" s="99" t="str">
        <f>IF(VLOOKUP($D673,StagingData!$D:$O,8,FALSE)=""," ",VLOOKUP($D673,StagingData!$D:$O,8,FALSE))</f>
        <v xml:space="preserve"> </v>
      </c>
      <c r="M673" s="99" t="str">
        <f>IF(VLOOKUP($D673,StagingData!$D:$O,9,FALSE)=""," ",VLOOKUP($D673,StagingData!$D:$O,9,FALSE))</f>
        <v xml:space="preserve"> </v>
      </c>
      <c r="N673" s="99" t="e">
        <f>IF(VLOOKUP($D673,StagingData!$D:$O,10,FALSE)=""," ",VLOOKUP($D673,StagingData!$D:$O,10,FALSE))</f>
        <v>#N/A</v>
      </c>
      <c r="O673" s="99" t="e">
        <f>IF(VLOOKUP($D673,StagingData!$D:$O,11,FALSE)=""," ",VLOOKUP($D673,StagingData!$D:$O,11,FALSE))</f>
        <v>#N/A</v>
      </c>
      <c r="P673" s="99" t="str">
        <f>IF(VLOOKUP($D673,StagingData!$D:$O,12,FALSE)=""," ",VLOOKUP($D673,StagingData!$D:$O,12,FALSE))</f>
        <v xml:space="preserve"> </v>
      </c>
      <c r="Q673" s="51"/>
    </row>
    <row r="674" spans="2:17" x14ac:dyDescent="0.3">
      <c r="B674" s="3">
        <f>IF(TRIM(D674)&lt;&gt;"",MAX($B$5:B673)+1,"")</f>
        <v>669</v>
      </c>
      <c r="C674" s="84" t="s">
        <v>122</v>
      </c>
      <c r="D674" s="84" t="s">
        <v>130</v>
      </c>
      <c r="E674" s="84" t="s">
        <v>375</v>
      </c>
      <c r="F674" s="84" t="s">
        <v>375</v>
      </c>
      <c r="G674" s="3" t="str">
        <f>IFERROR(VLOOKUP($F674,'Table Names'!A:B,2,FALSE),"")</f>
        <v>Production Order Operations</v>
      </c>
      <c r="H674" s="3" t="str">
        <f>VLOOKUP($D674,StagingData!$D:$O,4,FALSE)</f>
        <v>No</v>
      </c>
      <c r="J674" s="98" t="str">
        <f>IF(VLOOKUP(D674,StagingData!D:O,6,FALSE)=""," ",VLOOKUP(D674,StagingData!D:O,6,FALSE))</f>
        <v xml:space="preserve"> </v>
      </c>
      <c r="K674" s="99" t="str">
        <f>IF(VLOOKUP($D674,StagingData!$D:$O,7,FALSE)=""," ",VLOOKUP($D674,StagingData!$D:$O,7,FALSE))</f>
        <v xml:space="preserve"> </v>
      </c>
      <c r="L674" s="99" t="str">
        <f>IF(VLOOKUP($D674,StagingData!$D:$O,8,FALSE)=""," ",VLOOKUP($D674,StagingData!$D:$O,8,FALSE))</f>
        <v xml:space="preserve"> </v>
      </c>
      <c r="M674" s="99" t="str">
        <f>IF(VLOOKUP($D674,StagingData!$D:$O,9,FALSE)=""," ",VLOOKUP($D674,StagingData!$D:$O,9,FALSE))</f>
        <v xml:space="preserve"> </v>
      </c>
      <c r="N674" s="99" t="e">
        <f>IF(VLOOKUP($D674,StagingData!$D:$O,10,FALSE)=""," ",VLOOKUP($D674,StagingData!$D:$O,10,FALSE))</f>
        <v>#N/A</v>
      </c>
      <c r="O674" s="99" t="e">
        <f>IF(VLOOKUP($D674,StagingData!$D:$O,11,FALSE)=""," ",VLOOKUP($D674,StagingData!$D:$O,11,FALSE))</f>
        <v>#N/A</v>
      </c>
      <c r="P674" s="99" t="str">
        <f>IF(VLOOKUP($D674,StagingData!$D:$O,12,FALSE)=""," ",VLOOKUP($D674,StagingData!$D:$O,12,FALSE))</f>
        <v xml:space="preserve"> </v>
      </c>
      <c r="Q674" s="51"/>
    </row>
    <row r="675" spans="2:17" x14ac:dyDescent="0.3">
      <c r="B675" s="3">
        <f>IF(TRIM(D675)&lt;&gt;"",MAX($B$5:B674)+1,"")</f>
        <v>670</v>
      </c>
      <c r="C675" s="84" t="s">
        <v>122</v>
      </c>
      <c r="D675" s="84" t="s">
        <v>131</v>
      </c>
      <c r="E675" s="84" t="s">
        <v>379</v>
      </c>
      <c r="F675" s="84" t="s">
        <v>379</v>
      </c>
      <c r="G675" s="3" t="str">
        <f>IFERROR(VLOOKUP($F675,'Table Names'!A:B,2,FALSE),"")</f>
        <v>Purchase Contract Lines</v>
      </c>
      <c r="H675" s="3" t="str">
        <f>VLOOKUP($D675,StagingData!$D:$O,4,FALSE)</f>
        <v>No</v>
      </c>
      <c r="J675" s="98" t="str">
        <f>IF(VLOOKUP(D675,StagingData!D:O,6,FALSE)=""," ",VLOOKUP(D675,StagingData!D:O,6,FALSE))</f>
        <v xml:space="preserve"> </v>
      </c>
      <c r="K675" s="99" t="str">
        <f>IF(VLOOKUP($D675,StagingData!$D:$O,7,FALSE)=""," ",VLOOKUP($D675,StagingData!$D:$O,7,FALSE))</f>
        <v xml:space="preserve"> </v>
      </c>
      <c r="L675" s="99" t="str">
        <f>IF(VLOOKUP($D675,StagingData!$D:$O,8,FALSE)=""," ",VLOOKUP($D675,StagingData!$D:$O,8,FALSE))</f>
        <v xml:space="preserve"> </v>
      </c>
      <c r="M675" s="99" t="str">
        <f>IF(VLOOKUP($D675,StagingData!$D:$O,9,FALSE)=""," ",VLOOKUP($D675,StagingData!$D:$O,9,FALSE))</f>
        <v xml:space="preserve"> </v>
      </c>
      <c r="N675" s="99" t="e">
        <f>IF(VLOOKUP($D675,StagingData!$D:$O,10,FALSE)=""," ",VLOOKUP($D675,StagingData!$D:$O,10,FALSE))</f>
        <v>#N/A</v>
      </c>
      <c r="O675" s="99" t="e">
        <f>IF(VLOOKUP($D675,StagingData!$D:$O,11,FALSE)=""," ",VLOOKUP($D675,StagingData!$D:$O,11,FALSE))</f>
        <v>#N/A</v>
      </c>
      <c r="P675" s="99" t="str">
        <f>IF(VLOOKUP($D675,StagingData!$D:$O,12,FALSE)=""," ",VLOOKUP($D675,StagingData!$D:$O,12,FALSE))</f>
        <v xml:space="preserve"> </v>
      </c>
      <c r="Q675" s="51"/>
    </row>
    <row r="676" spans="2:17" x14ac:dyDescent="0.3">
      <c r="B676" s="3">
        <f>IF(TRIM(D676)&lt;&gt;"",MAX($B$5:B675)+1,"")</f>
        <v>671</v>
      </c>
      <c r="C676" s="84" t="s">
        <v>122</v>
      </c>
      <c r="D676" s="84" t="s">
        <v>131</v>
      </c>
      <c r="E676" s="84" t="s">
        <v>379</v>
      </c>
      <c r="F676" s="84" t="s">
        <v>380</v>
      </c>
      <c r="G676" s="3" t="str">
        <f>IFERROR(VLOOKUP($F676,'Table Names'!A:B,2,FALSE),"")</f>
        <v>Purchase Contract Prices</v>
      </c>
      <c r="H676" s="3" t="str">
        <f>VLOOKUP($D676,StagingData!$D:$O,4,FALSE)</f>
        <v>No</v>
      </c>
      <c r="J676" s="98" t="str">
        <f>IF(VLOOKUP(D676,StagingData!D:O,6,FALSE)=""," ",VLOOKUP(D676,StagingData!D:O,6,FALSE))</f>
        <v xml:space="preserve"> </v>
      </c>
      <c r="K676" s="99" t="str">
        <f>IF(VLOOKUP($D676,StagingData!$D:$O,7,FALSE)=""," ",VLOOKUP($D676,StagingData!$D:$O,7,FALSE))</f>
        <v xml:space="preserve"> </v>
      </c>
      <c r="L676" s="99" t="str">
        <f>IF(VLOOKUP($D676,StagingData!$D:$O,8,FALSE)=""," ",VLOOKUP($D676,StagingData!$D:$O,8,FALSE))</f>
        <v xml:space="preserve"> </v>
      </c>
      <c r="M676" s="99" t="str">
        <f>IF(VLOOKUP($D676,StagingData!$D:$O,9,FALSE)=""," ",VLOOKUP($D676,StagingData!$D:$O,9,FALSE))</f>
        <v xml:space="preserve"> </v>
      </c>
      <c r="N676" s="99" t="e">
        <f>IF(VLOOKUP($D676,StagingData!$D:$O,10,FALSE)=""," ",VLOOKUP($D676,StagingData!$D:$O,10,FALSE))</f>
        <v>#N/A</v>
      </c>
      <c r="O676" s="99" t="e">
        <f>IF(VLOOKUP($D676,StagingData!$D:$O,11,FALSE)=""," ",VLOOKUP($D676,StagingData!$D:$O,11,FALSE))</f>
        <v>#N/A</v>
      </c>
      <c r="P676" s="99" t="str">
        <f>IF(VLOOKUP($D676,StagingData!$D:$O,12,FALSE)=""," ",VLOOKUP($D676,StagingData!$D:$O,12,FALSE))</f>
        <v xml:space="preserve"> </v>
      </c>
      <c r="Q676" s="51"/>
    </row>
    <row r="677" spans="2:17" x14ac:dyDescent="0.3">
      <c r="B677" s="3">
        <f>IF(TRIM(D677)&lt;&gt;"",MAX($B$5:B676)+1,"")</f>
        <v>672</v>
      </c>
      <c r="C677" s="84" t="s">
        <v>122</v>
      </c>
      <c r="D677" s="84" t="s">
        <v>132</v>
      </c>
      <c r="E677" s="84" t="s">
        <v>381</v>
      </c>
      <c r="F677" s="84" t="s">
        <v>381</v>
      </c>
      <c r="G677" s="3" t="str">
        <f>IFERROR(VLOOKUP($F677,'Table Names'!A:B,2,FALSE),"")</f>
        <v>Purchase Contracts</v>
      </c>
      <c r="H677" s="3" t="str">
        <f>VLOOKUP($D677,StagingData!$D:$O,4,FALSE)</f>
        <v>No</v>
      </c>
      <c r="J677" s="98" t="str">
        <f>IF(VLOOKUP(D677,StagingData!D:O,6,FALSE)=""," ",VLOOKUP(D677,StagingData!D:O,6,FALSE))</f>
        <v xml:space="preserve"> </v>
      </c>
      <c r="K677" s="99" t="str">
        <f>IF(VLOOKUP($D677,StagingData!$D:$O,7,FALSE)=""," ",VLOOKUP($D677,StagingData!$D:$O,7,FALSE))</f>
        <v xml:space="preserve"> </v>
      </c>
      <c r="L677" s="99" t="str">
        <f>IF(VLOOKUP($D677,StagingData!$D:$O,8,FALSE)=""," ",VLOOKUP($D677,StagingData!$D:$O,8,FALSE))</f>
        <v xml:space="preserve"> </v>
      </c>
      <c r="M677" s="99" t="str">
        <f>IF(VLOOKUP($D677,StagingData!$D:$O,9,FALSE)=""," ",VLOOKUP($D677,StagingData!$D:$O,9,FALSE))</f>
        <v xml:space="preserve"> </v>
      </c>
      <c r="N677" s="99" t="e">
        <f>IF(VLOOKUP($D677,StagingData!$D:$O,10,FALSE)=""," ",VLOOKUP($D677,StagingData!$D:$O,10,FALSE))</f>
        <v>#N/A</v>
      </c>
      <c r="O677" s="99" t="e">
        <f>IF(VLOOKUP($D677,StagingData!$D:$O,11,FALSE)=""," ",VLOOKUP($D677,StagingData!$D:$O,11,FALSE))</f>
        <v>#N/A</v>
      </c>
      <c r="P677" s="99" t="str">
        <f>IF(VLOOKUP($D677,StagingData!$D:$O,12,FALSE)=""," ",VLOOKUP($D677,StagingData!$D:$O,12,FALSE))</f>
        <v xml:space="preserve"> </v>
      </c>
      <c r="Q677" s="51"/>
    </row>
    <row r="678" spans="2:17" x14ac:dyDescent="0.3">
      <c r="B678" s="3">
        <f>IF(TRIM(D678)&lt;&gt;"",MAX($B$5:B677)+1,"")</f>
        <v>673</v>
      </c>
      <c r="C678" s="84" t="s">
        <v>122</v>
      </c>
      <c r="D678" s="84" t="s">
        <v>132</v>
      </c>
      <c r="E678" s="84" t="s">
        <v>379</v>
      </c>
      <c r="F678" s="84" t="s">
        <v>379</v>
      </c>
      <c r="G678" s="3" t="str">
        <f>IFERROR(VLOOKUP($F678,'Table Names'!A:B,2,FALSE),"")</f>
        <v>Purchase Contract Lines</v>
      </c>
      <c r="H678" s="3" t="str">
        <f>VLOOKUP($D678,StagingData!$D:$O,4,FALSE)</f>
        <v>No</v>
      </c>
      <c r="J678" s="98" t="str">
        <f>IF(VLOOKUP(D678,StagingData!D:O,6,FALSE)=""," ",VLOOKUP(D678,StagingData!D:O,6,FALSE))</f>
        <v xml:space="preserve"> </v>
      </c>
      <c r="K678" s="99" t="str">
        <f>IF(VLOOKUP($D678,StagingData!$D:$O,7,FALSE)=""," ",VLOOKUP($D678,StagingData!$D:$O,7,FALSE))</f>
        <v xml:space="preserve"> </v>
      </c>
      <c r="L678" s="99" t="str">
        <f>IF(VLOOKUP($D678,StagingData!$D:$O,8,FALSE)=""," ",VLOOKUP($D678,StagingData!$D:$O,8,FALSE))</f>
        <v xml:space="preserve"> </v>
      </c>
      <c r="M678" s="99" t="str">
        <f>IF(VLOOKUP($D678,StagingData!$D:$O,9,FALSE)=""," ",VLOOKUP($D678,StagingData!$D:$O,9,FALSE))</f>
        <v xml:space="preserve"> </v>
      </c>
      <c r="N678" s="99" t="e">
        <f>IF(VLOOKUP($D678,StagingData!$D:$O,10,FALSE)=""," ",VLOOKUP($D678,StagingData!$D:$O,10,FALSE))</f>
        <v>#N/A</v>
      </c>
      <c r="O678" s="99" t="e">
        <f>IF(VLOOKUP($D678,StagingData!$D:$O,11,FALSE)=""," ",VLOOKUP($D678,StagingData!$D:$O,11,FALSE))</f>
        <v>#N/A</v>
      </c>
      <c r="P678" s="99" t="str">
        <f>IF(VLOOKUP($D678,StagingData!$D:$O,12,FALSE)=""," ",VLOOKUP($D678,StagingData!$D:$O,12,FALSE))</f>
        <v xml:space="preserve"> </v>
      </c>
      <c r="Q678" s="51"/>
    </row>
    <row r="679" spans="2:17" x14ac:dyDescent="0.3">
      <c r="B679" s="3">
        <f>IF(TRIM(D679)&lt;&gt;"",MAX($B$5:B678)+1,"")</f>
        <v>674</v>
      </c>
      <c r="C679" s="84" t="s">
        <v>122</v>
      </c>
      <c r="D679" s="84" t="s">
        <v>132</v>
      </c>
      <c r="E679" s="84" t="s">
        <v>379</v>
      </c>
      <c r="F679" s="84" t="s">
        <v>380</v>
      </c>
      <c r="G679" s="3" t="str">
        <f>IFERROR(VLOOKUP($F679,'Table Names'!A:B,2,FALSE),"")</f>
        <v>Purchase Contract Prices</v>
      </c>
      <c r="H679" s="3" t="str">
        <f>VLOOKUP($D679,StagingData!$D:$O,4,FALSE)</f>
        <v>No</v>
      </c>
      <c r="J679" s="98" t="str">
        <f>IF(VLOOKUP(D679,StagingData!D:O,6,FALSE)=""," ",VLOOKUP(D679,StagingData!D:O,6,FALSE))</f>
        <v xml:space="preserve"> </v>
      </c>
      <c r="K679" s="99" t="str">
        <f>IF(VLOOKUP($D679,StagingData!$D:$O,7,FALSE)=""," ",VLOOKUP($D679,StagingData!$D:$O,7,FALSE))</f>
        <v xml:space="preserve"> </v>
      </c>
      <c r="L679" s="99" t="str">
        <f>IF(VLOOKUP($D679,StagingData!$D:$O,8,FALSE)=""," ",VLOOKUP($D679,StagingData!$D:$O,8,FALSE))</f>
        <v xml:space="preserve"> </v>
      </c>
      <c r="M679" s="99" t="str">
        <f>IF(VLOOKUP($D679,StagingData!$D:$O,9,FALSE)=""," ",VLOOKUP($D679,StagingData!$D:$O,9,FALSE))</f>
        <v xml:space="preserve"> </v>
      </c>
      <c r="N679" s="99" t="e">
        <f>IF(VLOOKUP($D679,StagingData!$D:$O,10,FALSE)=""," ",VLOOKUP($D679,StagingData!$D:$O,10,FALSE))</f>
        <v>#N/A</v>
      </c>
      <c r="O679" s="99" t="e">
        <f>IF(VLOOKUP($D679,StagingData!$D:$O,11,FALSE)=""," ",VLOOKUP($D679,StagingData!$D:$O,11,FALSE))</f>
        <v>#N/A</v>
      </c>
      <c r="P679" s="99" t="str">
        <f>IF(VLOOKUP($D679,StagingData!$D:$O,12,FALSE)=""," ",VLOOKUP($D679,StagingData!$D:$O,12,FALSE))</f>
        <v xml:space="preserve"> </v>
      </c>
      <c r="Q679" s="51"/>
    </row>
    <row r="680" spans="2:17" x14ac:dyDescent="0.3">
      <c r="B680" s="3">
        <f>IF(TRIM(D680)&lt;&gt;"",MAX($B$5:B679)+1,"")</f>
        <v>675</v>
      </c>
      <c r="C680" s="84" t="s">
        <v>122</v>
      </c>
      <c r="D680" s="84" t="s">
        <v>133</v>
      </c>
      <c r="E680" s="84" t="s">
        <v>382</v>
      </c>
      <c r="F680" s="84" t="s">
        <v>382</v>
      </c>
      <c r="G680" s="3" t="str">
        <f>IFERROR(VLOOKUP($F680,'Table Names'!A:B,2,FALSE),"")</f>
        <v>Purchase Orders</v>
      </c>
      <c r="H680" s="3" t="str">
        <f>VLOOKUP($D680,StagingData!$D:$O,4,FALSE)</f>
        <v>No</v>
      </c>
      <c r="J680" s="98" t="str">
        <f>IF(VLOOKUP(D680,StagingData!D:O,6,FALSE)=""," ",VLOOKUP(D680,StagingData!D:O,6,FALSE))</f>
        <v xml:space="preserve"> </v>
      </c>
      <c r="K680" s="99" t="str">
        <f>IF(VLOOKUP($D680,StagingData!$D:$O,7,FALSE)=""," ",VLOOKUP($D680,StagingData!$D:$O,7,FALSE))</f>
        <v xml:space="preserve"> </v>
      </c>
      <c r="L680" s="99" t="str">
        <f>IF(VLOOKUP($D680,StagingData!$D:$O,8,FALSE)=""," ",VLOOKUP($D680,StagingData!$D:$O,8,FALSE))</f>
        <v xml:space="preserve"> </v>
      </c>
      <c r="M680" s="99" t="str">
        <f>IF(VLOOKUP($D680,StagingData!$D:$O,9,FALSE)=""," ",VLOOKUP($D680,StagingData!$D:$O,9,FALSE))</f>
        <v xml:space="preserve"> </v>
      </c>
      <c r="N680" s="99" t="e">
        <f>IF(VLOOKUP($D680,StagingData!$D:$O,10,FALSE)=""," ",VLOOKUP($D680,StagingData!$D:$O,10,FALSE))</f>
        <v>#N/A</v>
      </c>
      <c r="O680" s="99" t="e">
        <f>IF(VLOOKUP($D680,StagingData!$D:$O,11,FALSE)=""," ",VLOOKUP($D680,StagingData!$D:$O,11,FALSE))</f>
        <v>#N/A</v>
      </c>
      <c r="P680" s="99" t="str">
        <f>IF(VLOOKUP($D680,StagingData!$D:$O,12,FALSE)=""," ",VLOOKUP($D680,StagingData!$D:$O,12,FALSE))</f>
        <v xml:space="preserve"> </v>
      </c>
      <c r="Q680" s="51"/>
    </row>
    <row r="681" spans="2:17" x14ac:dyDescent="0.3">
      <c r="B681" s="3">
        <f>IF(TRIM(D681)&lt;&gt;"",MAX($B$5:B680)+1,"")</f>
        <v>676</v>
      </c>
      <c r="C681" s="84" t="s">
        <v>122</v>
      </c>
      <c r="D681" s="84" t="s">
        <v>133</v>
      </c>
      <c r="E681" s="84" t="s">
        <v>383</v>
      </c>
      <c r="F681" s="84" t="s">
        <v>383</v>
      </c>
      <c r="G681" s="3" t="str">
        <f>IFERROR(VLOOKUP($F681,'Table Names'!A:B,2,FALSE),"")</f>
        <v>Purchase Order Lines</v>
      </c>
      <c r="H681" s="3" t="str">
        <f>VLOOKUP($D681,StagingData!$D:$O,4,FALSE)</f>
        <v>No</v>
      </c>
      <c r="J681" s="98" t="str">
        <f>IF(VLOOKUP(D681,StagingData!D:O,6,FALSE)=""," ",VLOOKUP(D681,StagingData!D:O,6,FALSE))</f>
        <v xml:space="preserve"> </v>
      </c>
      <c r="K681" s="99" t="str">
        <f>IF(VLOOKUP($D681,StagingData!$D:$O,7,FALSE)=""," ",VLOOKUP($D681,StagingData!$D:$O,7,FALSE))</f>
        <v xml:space="preserve"> </v>
      </c>
      <c r="L681" s="99" t="str">
        <f>IF(VLOOKUP($D681,StagingData!$D:$O,8,FALSE)=""," ",VLOOKUP($D681,StagingData!$D:$O,8,FALSE))</f>
        <v xml:space="preserve"> </v>
      </c>
      <c r="M681" s="99" t="str">
        <f>IF(VLOOKUP($D681,StagingData!$D:$O,9,FALSE)=""," ",VLOOKUP($D681,StagingData!$D:$O,9,FALSE))</f>
        <v xml:space="preserve"> </v>
      </c>
      <c r="N681" s="99" t="e">
        <f>IF(VLOOKUP($D681,StagingData!$D:$O,10,FALSE)=""," ",VLOOKUP($D681,StagingData!$D:$O,10,FALSE))</f>
        <v>#N/A</v>
      </c>
      <c r="O681" s="99" t="e">
        <f>IF(VLOOKUP($D681,StagingData!$D:$O,11,FALSE)=""," ",VLOOKUP($D681,StagingData!$D:$O,11,FALSE))</f>
        <v>#N/A</v>
      </c>
      <c r="P681" s="99" t="str">
        <f>IF(VLOOKUP($D681,StagingData!$D:$O,12,FALSE)=""," ",VLOOKUP($D681,StagingData!$D:$O,12,FALSE))</f>
        <v xml:space="preserve"> </v>
      </c>
      <c r="Q681" s="51"/>
    </row>
    <row r="682" spans="2:17" x14ac:dyDescent="0.3">
      <c r="B682" s="3">
        <f>IF(TRIM(D682)&lt;&gt;"",MAX($B$5:B681)+1,"")</f>
        <v>677</v>
      </c>
      <c r="C682" s="84" t="s">
        <v>122</v>
      </c>
      <c r="D682" s="84" t="s">
        <v>134</v>
      </c>
      <c r="E682" s="84" t="s">
        <v>383</v>
      </c>
      <c r="F682" s="84" t="s">
        <v>383</v>
      </c>
      <c r="G682" s="3" t="str">
        <f>IFERROR(VLOOKUP($F682,'Table Names'!A:B,2,FALSE),"")</f>
        <v>Purchase Order Lines</v>
      </c>
      <c r="H682" s="3" t="str">
        <f>VLOOKUP($D682,StagingData!$D:$O,4,FALSE)</f>
        <v>No</v>
      </c>
      <c r="J682" s="98" t="str">
        <f>IF(VLOOKUP(D682,StagingData!D:O,6,FALSE)=""," ",VLOOKUP(D682,StagingData!D:O,6,FALSE))</f>
        <v xml:space="preserve"> </v>
      </c>
      <c r="K682" s="99" t="str">
        <f>IF(VLOOKUP($D682,StagingData!$D:$O,7,FALSE)=""," ",VLOOKUP($D682,StagingData!$D:$O,7,FALSE))</f>
        <v xml:space="preserve"> </v>
      </c>
      <c r="L682" s="99" t="str">
        <f>IF(VLOOKUP($D682,StagingData!$D:$O,8,FALSE)=""," ",VLOOKUP($D682,StagingData!$D:$O,8,FALSE))</f>
        <v xml:space="preserve"> </v>
      </c>
      <c r="M682" s="99" t="str">
        <f>IF(VLOOKUP($D682,StagingData!$D:$O,9,FALSE)=""," ",VLOOKUP($D682,StagingData!$D:$O,9,FALSE))</f>
        <v xml:space="preserve"> </v>
      </c>
      <c r="N682" s="99" t="e">
        <f>IF(VLOOKUP($D682,StagingData!$D:$O,10,FALSE)=""," ",VLOOKUP($D682,StagingData!$D:$O,10,FALSE))</f>
        <v>#N/A</v>
      </c>
      <c r="O682" s="99" t="e">
        <f>IF(VLOOKUP($D682,StagingData!$D:$O,11,FALSE)=""," ",VLOOKUP($D682,StagingData!$D:$O,11,FALSE))</f>
        <v>#N/A</v>
      </c>
      <c r="P682" s="99" t="str">
        <f>IF(VLOOKUP($D682,StagingData!$D:$O,12,FALSE)=""," ",VLOOKUP($D682,StagingData!$D:$O,12,FALSE))</f>
        <v xml:space="preserve"> </v>
      </c>
      <c r="Q682" s="51"/>
    </row>
    <row r="683" spans="2:17" x14ac:dyDescent="0.3">
      <c r="B683" s="3">
        <f>IF(TRIM(D683)&lt;&gt;"",MAX($B$5:B682)+1,"")</f>
        <v>678</v>
      </c>
      <c r="C683" s="84" t="s">
        <v>122</v>
      </c>
      <c r="D683" s="84" t="s">
        <v>135</v>
      </c>
      <c r="E683" s="84" t="s">
        <v>384</v>
      </c>
      <c r="F683" s="84" t="s">
        <v>384</v>
      </c>
      <c r="G683" s="3" t="str">
        <f>IFERROR(VLOOKUP($F683,'Table Names'!A:B,2,FALSE),"")</f>
        <v>Sales Contract Lines</v>
      </c>
      <c r="H683" s="3" t="str">
        <f>VLOOKUP($D683,StagingData!$D:$O,4,FALSE)</f>
        <v>No</v>
      </c>
      <c r="J683" s="98" t="str">
        <f>IF(VLOOKUP(D683,StagingData!D:O,6,FALSE)=""," ",VLOOKUP(D683,StagingData!D:O,6,FALSE))</f>
        <v xml:space="preserve"> </v>
      </c>
      <c r="K683" s="99" t="str">
        <f>IF(VLOOKUP($D683,StagingData!$D:$O,7,FALSE)=""," ",VLOOKUP($D683,StagingData!$D:$O,7,FALSE))</f>
        <v xml:space="preserve"> </v>
      </c>
      <c r="L683" s="99" t="str">
        <f>IF(VLOOKUP($D683,StagingData!$D:$O,8,FALSE)=""," ",VLOOKUP($D683,StagingData!$D:$O,8,FALSE))</f>
        <v xml:space="preserve"> </v>
      </c>
      <c r="M683" s="99" t="str">
        <f>IF(VLOOKUP($D683,StagingData!$D:$O,9,FALSE)=""," ",VLOOKUP($D683,StagingData!$D:$O,9,FALSE))</f>
        <v xml:space="preserve"> </v>
      </c>
      <c r="N683" s="99" t="e">
        <f>IF(VLOOKUP($D683,StagingData!$D:$O,10,FALSE)=""," ",VLOOKUP($D683,StagingData!$D:$O,10,FALSE))</f>
        <v>#N/A</v>
      </c>
      <c r="O683" s="99" t="e">
        <f>IF(VLOOKUP($D683,StagingData!$D:$O,11,FALSE)=""," ",VLOOKUP($D683,StagingData!$D:$O,11,FALSE))</f>
        <v>#N/A</v>
      </c>
      <c r="P683" s="99" t="str">
        <f>IF(VLOOKUP($D683,StagingData!$D:$O,12,FALSE)=""," ",VLOOKUP($D683,StagingData!$D:$O,12,FALSE))</f>
        <v xml:space="preserve"> </v>
      </c>
      <c r="Q683" s="51"/>
    </row>
    <row r="684" spans="2:17" x14ac:dyDescent="0.3">
      <c r="B684" s="3">
        <f>IF(TRIM(D684)&lt;&gt;"",MAX($B$5:B683)+1,"")</f>
        <v>679</v>
      </c>
      <c r="C684" s="84" t="s">
        <v>122</v>
      </c>
      <c r="D684" s="84" t="s">
        <v>136</v>
      </c>
      <c r="E684" s="84" t="s">
        <v>385</v>
      </c>
      <c r="F684" s="84" t="s">
        <v>385</v>
      </c>
      <c r="G684" s="3" t="str">
        <f>IFERROR(VLOOKUP($F684,'Table Names'!A:B,2,FALSE),"")</f>
        <v>Sales Contracts</v>
      </c>
      <c r="H684" s="3" t="str">
        <f>VLOOKUP($D684,StagingData!$D:$O,4,FALSE)</f>
        <v>No</v>
      </c>
      <c r="J684" s="98" t="str">
        <f>IF(VLOOKUP(D684,StagingData!D:O,6,FALSE)=""," ",VLOOKUP(D684,StagingData!D:O,6,FALSE))</f>
        <v xml:space="preserve"> </v>
      </c>
      <c r="K684" s="99" t="str">
        <f>IF(VLOOKUP($D684,StagingData!$D:$O,7,FALSE)=""," ",VLOOKUP($D684,StagingData!$D:$O,7,FALSE))</f>
        <v xml:space="preserve"> </v>
      </c>
      <c r="L684" s="99" t="str">
        <f>IF(VLOOKUP($D684,StagingData!$D:$O,8,FALSE)=""," ",VLOOKUP($D684,StagingData!$D:$O,8,FALSE))</f>
        <v xml:space="preserve"> </v>
      </c>
      <c r="M684" s="99" t="str">
        <f>IF(VLOOKUP($D684,StagingData!$D:$O,9,FALSE)=""," ",VLOOKUP($D684,StagingData!$D:$O,9,FALSE))</f>
        <v xml:space="preserve"> </v>
      </c>
      <c r="N684" s="99" t="e">
        <f>IF(VLOOKUP($D684,StagingData!$D:$O,10,FALSE)=""," ",VLOOKUP($D684,StagingData!$D:$O,10,FALSE))</f>
        <v>#N/A</v>
      </c>
      <c r="O684" s="99" t="e">
        <f>IF(VLOOKUP($D684,StagingData!$D:$O,11,FALSE)=""," ",VLOOKUP($D684,StagingData!$D:$O,11,FALSE))</f>
        <v>#N/A</v>
      </c>
      <c r="P684" s="99" t="str">
        <f>IF(VLOOKUP($D684,StagingData!$D:$O,12,FALSE)=""," ",VLOOKUP($D684,StagingData!$D:$O,12,FALSE))</f>
        <v xml:space="preserve"> </v>
      </c>
      <c r="Q684" s="51"/>
    </row>
    <row r="685" spans="2:17" x14ac:dyDescent="0.3">
      <c r="B685" s="3">
        <f>IF(TRIM(D685)&lt;&gt;"",MAX($B$5:B684)+1,"")</f>
        <v>680</v>
      </c>
      <c r="C685" s="84" t="s">
        <v>122</v>
      </c>
      <c r="D685" s="84" t="s">
        <v>136</v>
      </c>
      <c r="E685" s="84" t="s">
        <v>384</v>
      </c>
      <c r="F685" s="84" t="s">
        <v>384</v>
      </c>
      <c r="G685" s="3" t="str">
        <f>IFERROR(VLOOKUP($F685,'Table Names'!A:B,2,FALSE),"")</f>
        <v>Sales Contract Lines</v>
      </c>
      <c r="H685" s="3" t="str">
        <f>VLOOKUP($D685,StagingData!$D:$O,4,FALSE)</f>
        <v>No</v>
      </c>
      <c r="J685" s="98" t="str">
        <f>IF(VLOOKUP(D685,StagingData!D:O,6,FALSE)=""," ",VLOOKUP(D685,StagingData!D:O,6,FALSE))</f>
        <v xml:space="preserve"> </v>
      </c>
      <c r="K685" s="99" t="str">
        <f>IF(VLOOKUP($D685,StagingData!$D:$O,7,FALSE)=""," ",VLOOKUP($D685,StagingData!$D:$O,7,FALSE))</f>
        <v xml:space="preserve"> </v>
      </c>
      <c r="L685" s="99" t="str">
        <f>IF(VLOOKUP($D685,StagingData!$D:$O,8,FALSE)=""," ",VLOOKUP($D685,StagingData!$D:$O,8,FALSE))</f>
        <v xml:space="preserve"> </v>
      </c>
      <c r="M685" s="99" t="str">
        <f>IF(VLOOKUP($D685,StagingData!$D:$O,9,FALSE)=""," ",VLOOKUP($D685,StagingData!$D:$O,9,FALSE))</f>
        <v xml:space="preserve"> </v>
      </c>
      <c r="N685" s="99" t="e">
        <f>IF(VLOOKUP($D685,StagingData!$D:$O,10,FALSE)=""," ",VLOOKUP($D685,StagingData!$D:$O,10,FALSE))</f>
        <v>#N/A</v>
      </c>
      <c r="O685" s="99" t="e">
        <f>IF(VLOOKUP($D685,StagingData!$D:$O,11,FALSE)=""," ",VLOOKUP($D685,StagingData!$D:$O,11,FALSE))</f>
        <v>#N/A</v>
      </c>
      <c r="P685" s="99" t="str">
        <f>IF(VLOOKUP($D685,StagingData!$D:$O,12,FALSE)=""," ",VLOOKUP($D685,StagingData!$D:$O,12,FALSE))</f>
        <v xml:space="preserve"> </v>
      </c>
      <c r="Q685" s="51"/>
    </row>
    <row r="686" spans="2:17" x14ac:dyDescent="0.3">
      <c r="B686" s="3">
        <f>IF(TRIM(D686)&lt;&gt;"",MAX($B$5:B685)+1,"")</f>
        <v>681</v>
      </c>
      <c r="C686" s="84" t="s">
        <v>122</v>
      </c>
      <c r="D686" s="84" t="s">
        <v>137</v>
      </c>
      <c r="E686" s="84" t="s">
        <v>386</v>
      </c>
      <c r="F686" s="84" t="s">
        <v>386</v>
      </c>
      <c r="G686" s="3" t="str">
        <f>IFERROR(VLOOKUP($F686,'Table Names'!A:B,2,FALSE),"")</f>
        <v>Specifications</v>
      </c>
      <c r="H686" s="3" t="str">
        <f>VLOOKUP($D686,StagingData!$D:$O,4,FALSE)</f>
        <v>No</v>
      </c>
      <c r="J686" s="98" t="str">
        <f>IF(VLOOKUP(D686,StagingData!D:O,6,FALSE)=""," ",VLOOKUP(D686,StagingData!D:O,6,FALSE))</f>
        <v xml:space="preserve"> </v>
      </c>
      <c r="K686" s="99" t="str">
        <f>IF(VLOOKUP($D686,StagingData!$D:$O,7,FALSE)=""," ",VLOOKUP($D686,StagingData!$D:$O,7,FALSE))</f>
        <v xml:space="preserve"> </v>
      </c>
      <c r="L686" s="99" t="str">
        <f>IF(VLOOKUP($D686,StagingData!$D:$O,8,FALSE)=""," ",VLOOKUP($D686,StagingData!$D:$O,8,FALSE))</f>
        <v xml:space="preserve"> </v>
      </c>
      <c r="M686" s="99" t="str">
        <f>IF(VLOOKUP($D686,StagingData!$D:$O,9,FALSE)=""," ",VLOOKUP($D686,StagingData!$D:$O,9,FALSE))</f>
        <v xml:space="preserve"> </v>
      </c>
      <c r="N686" s="99" t="e">
        <f>IF(VLOOKUP($D686,StagingData!$D:$O,10,FALSE)=""," ",VLOOKUP($D686,StagingData!$D:$O,10,FALSE))</f>
        <v>#N/A</v>
      </c>
      <c r="O686" s="99" t="e">
        <f>IF(VLOOKUP($D686,StagingData!$D:$O,11,FALSE)=""," ",VLOOKUP($D686,StagingData!$D:$O,11,FALSE))</f>
        <v>#N/A</v>
      </c>
      <c r="P686" s="99" t="str">
        <f>IF(VLOOKUP($D686,StagingData!$D:$O,12,FALSE)=""," ",VLOOKUP($D686,StagingData!$D:$O,12,FALSE))</f>
        <v xml:space="preserve"> </v>
      </c>
      <c r="Q686" s="51"/>
    </row>
    <row r="687" spans="2:17" x14ac:dyDescent="0.3">
      <c r="B687" s="3">
        <f>IF(TRIM(D687)&lt;&gt;"",MAX($B$5:B686)+1,"")</f>
        <v>682</v>
      </c>
      <c r="C687" s="84" t="s">
        <v>122</v>
      </c>
      <c r="D687" s="84" t="s">
        <v>137</v>
      </c>
      <c r="E687" s="84" t="s">
        <v>387</v>
      </c>
      <c r="F687" s="84" t="s">
        <v>387</v>
      </c>
      <c r="G687" s="3" t="str">
        <f>IFERROR(VLOOKUP($F687,'Table Names'!A:B,2,FALSE),"")</f>
        <v>Sales Orders</v>
      </c>
      <c r="H687" s="3" t="str">
        <f>VLOOKUP($D687,StagingData!$D:$O,4,FALSE)</f>
        <v>No</v>
      </c>
      <c r="J687" s="98" t="str">
        <f>IF(VLOOKUP(D687,StagingData!D:O,6,FALSE)=""," ",VLOOKUP(D687,StagingData!D:O,6,FALSE))</f>
        <v xml:space="preserve"> </v>
      </c>
      <c r="K687" s="99" t="str">
        <f>IF(VLOOKUP($D687,StagingData!$D:$O,7,FALSE)=""," ",VLOOKUP($D687,StagingData!$D:$O,7,FALSE))</f>
        <v xml:space="preserve"> </v>
      </c>
      <c r="L687" s="99" t="str">
        <f>IF(VLOOKUP($D687,StagingData!$D:$O,8,FALSE)=""," ",VLOOKUP($D687,StagingData!$D:$O,8,FALSE))</f>
        <v xml:space="preserve"> </v>
      </c>
      <c r="M687" s="99" t="str">
        <f>IF(VLOOKUP($D687,StagingData!$D:$O,9,FALSE)=""," ",VLOOKUP($D687,StagingData!$D:$O,9,FALSE))</f>
        <v xml:space="preserve"> </v>
      </c>
      <c r="N687" s="99" t="e">
        <f>IF(VLOOKUP($D687,StagingData!$D:$O,10,FALSE)=""," ",VLOOKUP($D687,StagingData!$D:$O,10,FALSE))</f>
        <v>#N/A</v>
      </c>
      <c r="O687" s="99" t="e">
        <f>IF(VLOOKUP($D687,StagingData!$D:$O,11,FALSE)=""," ",VLOOKUP($D687,StagingData!$D:$O,11,FALSE))</f>
        <v>#N/A</v>
      </c>
      <c r="P687" s="99" t="str">
        <f>IF(VLOOKUP($D687,StagingData!$D:$O,12,FALSE)=""," ",VLOOKUP($D687,StagingData!$D:$O,12,FALSE))</f>
        <v xml:space="preserve"> </v>
      </c>
      <c r="Q687" s="51"/>
    </row>
    <row r="688" spans="2:17" x14ac:dyDescent="0.3">
      <c r="B688" s="3">
        <f>IF(TRIM(D688)&lt;&gt;"",MAX($B$5:B687)+1,"")</f>
        <v>683</v>
      </c>
      <c r="C688" s="84" t="s">
        <v>122</v>
      </c>
      <c r="D688" s="84" t="s">
        <v>137</v>
      </c>
      <c r="E688" s="84" t="s">
        <v>388</v>
      </c>
      <c r="F688" s="84" t="s">
        <v>388</v>
      </c>
      <c r="G688" s="3" t="str">
        <f>IFERROR(VLOOKUP($F688,'Table Names'!A:B,2,FALSE),"")</f>
        <v>Sales Order Lines</v>
      </c>
      <c r="H688" s="3" t="str">
        <f>VLOOKUP($D688,StagingData!$D:$O,4,FALSE)</f>
        <v>No</v>
      </c>
      <c r="J688" s="98" t="str">
        <f>IF(VLOOKUP(D688,StagingData!D:O,6,FALSE)=""," ",VLOOKUP(D688,StagingData!D:O,6,FALSE))</f>
        <v xml:space="preserve"> </v>
      </c>
      <c r="K688" s="99" t="str">
        <f>IF(VLOOKUP($D688,StagingData!$D:$O,7,FALSE)=""," ",VLOOKUP($D688,StagingData!$D:$O,7,FALSE))</f>
        <v xml:space="preserve"> </v>
      </c>
      <c r="L688" s="99" t="str">
        <f>IF(VLOOKUP($D688,StagingData!$D:$O,8,FALSE)=""," ",VLOOKUP($D688,StagingData!$D:$O,8,FALSE))</f>
        <v xml:space="preserve"> </v>
      </c>
      <c r="M688" s="99" t="str">
        <f>IF(VLOOKUP($D688,StagingData!$D:$O,9,FALSE)=""," ",VLOOKUP($D688,StagingData!$D:$O,9,FALSE))</f>
        <v xml:space="preserve"> </v>
      </c>
      <c r="N688" s="99" t="e">
        <f>IF(VLOOKUP($D688,StagingData!$D:$O,10,FALSE)=""," ",VLOOKUP($D688,StagingData!$D:$O,10,FALSE))</f>
        <v>#N/A</v>
      </c>
      <c r="O688" s="99" t="e">
        <f>IF(VLOOKUP($D688,StagingData!$D:$O,11,FALSE)=""," ",VLOOKUP($D688,StagingData!$D:$O,11,FALSE))</f>
        <v>#N/A</v>
      </c>
      <c r="P688" s="99" t="str">
        <f>IF(VLOOKUP($D688,StagingData!$D:$O,12,FALSE)=""," ",VLOOKUP($D688,StagingData!$D:$O,12,FALSE))</f>
        <v xml:space="preserve"> </v>
      </c>
      <c r="Q688" s="51"/>
    </row>
    <row r="689" spans="2:17" x14ac:dyDescent="0.3">
      <c r="B689" s="3">
        <f>IF(TRIM(D689)&lt;&gt;"",MAX($B$5:B688)+1,"")</f>
        <v>684</v>
      </c>
      <c r="C689" s="84" t="s">
        <v>122</v>
      </c>
      <c r="D689" s="84" t="s">
        <v>138</v>
      </c>
      <c r="E689" s="84" t="s">
        <v>386</v>
      </c>
      <c r="F689" s="84" t="s">
        <v>386</v>
      </c>
      <c r="G689" s="3" t="str">
        <f>IFERROR(VLOOKUP($F689,'Table Names'!A:B,2,FALSE),"")</f>
        <v>Specifications</v>
      </c>
      <c r="H689" s="3" t="str">
        <f>VLOOKUP($D689,StagingData!$D:$O,4,FALSE)</f>
        <v>No</v>
      </c>
      <c r="J689" s="98" t="str">
        <f>IF(VLOOKUP(D689,StagingData!D:O,6,FALSE)=""," ",VLOOKUP(D689,StagingData!D:O,6,FALSE))</f>
        <v xml:space="preserve"> </v>
      </c>
      <c r="K689" s="99" t="str">
        <f>IF(VLOOKUP($D689,StagingData!$D:$O,7,FALSE)=""," ",VLOOKUP($D689,StagingData!$D:$O,7,FALSE))</f>
        <v xml:space="preserve"> </v>
      </c>
      <c r="L689" s="99" t="str">
        <f>IF(VLOOKUP($D689,StagingData!$D:$O,8,FALSE)=""," ",VLOOKUP($D689,StagingData!$D:$O,8,FALSE))</f>
        <v xml:space="preserve"> </v>
      </c>
      <c r="M689" s="99" t="str">
        <f>IF(VLOOKUP($D689,StagingData!$D:$O,9,FALSE)=""," ",VLOOKUP($D689,StagingData!$D:$O,9,FALSE))</f>
        <v xml:space="preserve"> </v>
      </c>
      <c r="N689" s="99" t="e">
        <f>IF(VLOOKUP($D689,StagingData!$D:$O,10,FALSE)=""," ",VLOOKUP($D689,StagingData!$D:$O,10,FALSE))</f>
        <v>#N/A</v>
      </c>
      <c r="O689" s="99" t="e">
        <f>IF(VLOOKUP($D689,StagingData!$D:$O,11,FALSE)=""," ",VLOOKUP($D689,StagingData!$D:$O,11,FALSE))</f>
        <v>#N/A</v>
      </c>
      <c r="P689" s="99" t="str">
        <f>IF(VLOOKUP($D689,StagingData!$D:$O,12,FALSE)=""," ",VLOOKUP($D689,StagingData!$D:$O,12,FALSE))</f>
        <v xml:space="preserve"> </v>
      </c>
      <c r="Q689" s="51"/>
    </row>
    <row r="690" spans="2:17" x14ac:dyDescent="0.3">
      <c r="B690" s="3">
        <f>IF(TRIM(D690)&lt;&gt;"",MAX($B$5:B689)+1,"")</f>
        <v>685</v>
      </c>
      <c r="C690" s="84" t="s">
        <v>122</v>
      </c>
      <c r="D690" s="84" t="s">
        <v>138</v>
      </c>
      <c r="E690" s="84" t="s">
        <v>388</v>
      </c>
      <c r="F690" s="84" t="s">
        <v>388</v>
      </c>
      <c r="G690" s="3" t="str">
        <f>IFERROR(VLOOKUP($F690,'Table Names'!A:B,2,FALSE),"")</f>
        <v>Sales Order Lines</v>
      </c>
      <c r="H690" s="3" t="str">
        <f>VLOOKUP($D690,StagingData!$D:$O,4,FALSE)</f>
        <v>No</v>
      </c>
      <c r="J690" s="98" t="str">
        <f>IF(VLOOKUP(D690,StagingData!D:O,6,FALSE)=""," ",VLOOKUP(D690,StagingData!D:O,6,FALSE))</f>
        <v xml:space="preserve"> </v>
      </c>
      <c r="K690" s="99" t="str">
        <f>IF(VLOOKUP($D690,StagingData!$D:$O,7,FALSE)=""," ",VLOOKUP($D690,StagingData!$D:$O,7,FALSE))</f>
        <v xml:space="preserve"> </v>
      </c>
      <c r="L690" s="99" t="str">
        <f>IF(VLOOKUP($D690,StagingData!$D:$O,8,FALSE)=""," ",VLOOKUP($D690,StagingData!$D:$O,8,FALSE))</f>
        <v xml:space="preserve"> </v>
      </c>
      <c r="M690" s="99" t="str">
        <f>IF(VLOOKUP($D690,StagingData!$D:$O,9,FALSE)=""," ",VLOOKUP($D690,StagingData!$D:$O,9,FALSE))</f>
        <v xml:space="preserve"> </v>
      </c>
      <c r="N690" s="99" t="e">
        <f>IF(VLOOKUP($D690,StagingData!$D:$O,10,FALSE)=""," ",VLOOKUP($D690,StagingData!$D:$O,10,FALSE))</f>
        <v>#N/A</v>
      </c>
      <c r="O690" s="99" t="e">
        <f>IF(VLOOKUP($D690,StagingData!$D:$O,11,FALSE)=""," ",VLOOKUP($D690,StagingData!$D:$O,11,FALSE))</f>
        <v>#N/A</v>
      </c>
      <c r="P690" s="99" t="str">
        <f>IF(VLOOKUP($D690,StagingData!$D:$O,12,FALSE)=""," ",VLOOKUP($D690,StagingData!$D:$O,12,FALSE))</f>
        <v xml:space="preserve"> </v>
      </c>
      <c r="Q690" s="51"/>
    </row>
    <row r="691" spans="2:17" x14ac:dyDescent="0.3">
      <c r="B691" s="3">
        <f>IF(TRIM(D691)&lt;&gt;"",MAX($B$5:B690)+1,"")</f>
        <v>686</v>
      </c>
      <c r="C691" s="84" t="s">
        <v>122</v>
      </c>
      <c r="D691" s="84" t="s">
        <v>139</v>
      </c>
      <c r="E691" s="84" t="s">
        <v>142</v>
      </c>
      <c r="F691" s="84" t="s">
        <v>142</v>
      </c>
      <c r="G691" s="3" t="str">
        <f>IFERROR(VLOOKUP($F691,'Table Names'!A:B,2,FALSE),"")</f>
        <v>Coverage Terms</v>
      </c>
      <c r="H691" s="3" t="str">
        <f>VLOOKUP($D691,StagingData!$D:$O,4,FALSE)</f>
        <v>No</v>
      </c>
      <c r="J691" s="98" t="str">
        <f>IF(VLOOKUP(D691,StagingData!D:O,6,FALSE)=""," ",VLOOKUP(D691,StagingData!D:O,6,FALSE))</f>
        <v xml:space="preserve"> </v>
      </c>
      <c r="K691" s="99" t="str">
        <f>IF(VLOOKUP($D691,StagingData!$D:$O,7,FALSE)=""," ",VLOOKUP($D691,StagingData!$D:$O,7,FALSE))</f>
        <v xml:space="preserve"> </v>
      </c>
      <c r="L691" s="99" t="str">
        <f>IF(VLOOKUP($D691,StagingData!$D:$O,8,FALSE)=""," ",VLOOKUP($D691,StagingData!$D:$O,8,FALSE))</f>
        <v xml:space="preserve"> </v>
      </c>
      <c r="M691" s="99" t="str">
        <f>IF(VLOOKUP($D691,StagingData!$D:$O,9,FALSE)=""," ",VLOOKUP($D691,StagingData!$D:$O,9,FALSE))</f>
        <v xml:space="preserve"> </v>
      </c>
      <c r="N691" s="99" t="e">
        <f>IF(VLOOKUP($D691,StagingData!$D:$O,10,FALSE)=""," ",VLOOKUP($D691,StagingData!$D:$O,10,FALSE))</f>
        <v>#N/A</v>
      </c>
      <c r="O691" s="99" t="e">
        <f>IF(VLOOKUP($D691,StagingData!$D:$O,11,FALSE)=""," ",VLOOKUP($D691,StagingData!$D:$O,11,FALSE))</f>
        <v>#N/A</v>
      </c>
      <c r="P691" s="99" t="str">
        <f>IF(VLOOKUP($D691,StagingData!$D:$O,12,FALSE)=""," ",VLOOKUP($D691,StagingData!$D:$O,12,FALSE))</f>
        <v xml:space="preserve"> </v>
      </c>
      <c r="Q691" s="51"/>
    </row>
    <row r="692" spans="2:17" x14ac:dyDescent="0.3">
      <c r="B692" s="3">
        <f>IF(TRIM(D692)&lt;&gt;"",MAX($B$5:B691)+1,"")</f>
        <v>687</v>
      </c>
      <c r="C692" s="84" t="s">
        <v>122</v>
      </c>
      <c r="D692" s="84" t="s">
        <v>139</v>
      </c>
      <c r="E692" s="84" t="s">
        <v>142</v>
      </c>
      <c r="F692" s="84" t="s">
        <v>389</v>
      </c>
      <c r="G692" s="3" t="str">
        <f>IFERROR(VLOOKUP($F692,'Table Names'!A:B,2,FALSE),"")</f>
        <v>Traveling Terms</v>
      </c>
      <c r="H692" s="3" t="str">
        <f>VLOOKUP($D692,StagingData!$D:$O,4,FALSE)</f>
        <v>No</v>
      </c>
      <c r="J692" s="98" t="str">
        <f>IF(VLOOKUP(D692,StagingData!D:O,6,FALSE)=""," ",VLOOKUP(D692,StagingData!D:O,6,FALSE))</f>
        <v xml:space="preserve"> </v>
      </c>
      <c r="K692" s="99" t="str">
        <f>IF(VLOOKUP($D692,StagingData!$D:$O,7,FALSE)=""," ",VLOOKUP($D692,StagingData!$D:$O,7,FALSE))</f>
        <v xml:space="preserve"> </v>
      </c>
      <c r="L692" s="99" t="str">
        <f>IF(VLOOKUP($D692,StagingData!$D:$O,8,FALSE)=""," ",VLOOKUP($D692,StagingData!$D:$O,8,FALSE))</f>
        <v xml:space="preserve"> </v>
      </c>
      <c r="M692" s="99" t="str">
        <f>IF(VLOOKUP($D692,StagingData!$D:$O,9,FALSE)=""," ",VLOOKUP($D692,StagingData!$D:$O,9,FALSE))</f>
        <v xml:space="preserve"> </v>
      </c>
      <c r="N692" s="99" t="e">
        <f>IF(VLOOKUP($D692,StagingData!$D:$O,10,FALSE)=""," ",VLOOKUP($D692,StagingData!$D:$O,10,FALSE))</f>
        <v>#N/A</v>
      </c>
      <c r="O692" s="99" t="e">
        <f>IF(VLOOKUP($D692,StagingData!$D:$O,11,FALSE)=""," ",VLOOKUP($D692,StagingData!$D:$O,11,FALSE))</f>
        <v>#N/A</v>
      </c>
      <c r="P692" s="99" t="str">
        <f>IF(VLOOKUP($D692,StagingData!$D:$O,12,FALSE)=""," ",VLOOKUP($D692,StagingData!$D:$O,12,FALSE))</f>
        <v xml:space="preserve"> </v>
      </c>
      <c r="Q692" s="51"/>
    </row>
    <row r="693" spans="2:17" x14ac:dyDescent="0.3">
      <c r="B693" s="3">
        <f>IF(TRIM(D693)&lt;&gt;"",MAX($B$5:B692)+1,"")</f>
        <v>688</v>
      </c>
      <c r="C693" s="84" t="s">
        <v>122</v>
      </c>
      <c r="D693" s="84" t="s">
        <v>139</v>
      </c>
      <c r="E693" s="84" t="s">
        <v>142</v>
      </c>
      <c r="F693" s="84" t="s">
        <v>390</v>
      </c>
      <c r="G693" s="3" t="str">
        <f>IFERROR(VLOOKUP($F693,'Table Names'!A:B,2,FALSE),"")</f>
        <v>Material Terms</v>
      </c>
      <c r="H693" s="3" t="str">
        <f>VLOOKUP($D693,StagingData!$D:$O,4,FALSE)</f>
        <v>No</v>
      </c>
      <c r="J693" s="98" t="str">
        <f>IF(VLOOKUP(D693,StagingData!D:O,6,FALSE)=""," ",VLOOKUP(D693,StagingData!D:O,6,FALSE))</f>
        <v xml:space="preserve"> </v>
      </c>
      <c r="K693" s="99" t="str">
        <f>IF(VLOOKUP($D693,StagingData!$D:$O,7,FALSE)=""," ",VLOOKUP($D693,StagingData!$D:$O,7,FALSE))</f>
        <v xml:space="preserve"> </v>
      </c>
      <c r="L693" s="99" t="str">
        <f>IF(VLOOKUP($D693,StagingData!$D:$O,8,FALSE)=""," ",VLOOKUP($D693,StagingData!$D:$O,8,FALSE))</f>
        <v xml:space="preserve"> </v>
      </c>
      <c r="M693" s="99" t="str">
        <f>IF(VLOOKUP($D693,StagingData!$D:$O,9,FALSE)=""," ",VLOOKUP($D693,StagingData!$D:$O,9,FALSE))</f>
        <v xml:space="preserve"> </v>
      </c>
      <c r="N693" s="99" t="e">
        <f>IF(VLOOKUP($D693,StagingData!$D:$O,10,FALSE)=""," ",VLOOKUP($D693,StagingData!$D:$O,10,FALSE))</f>
        <v>#N/A</v>
      </c>
      <c r="O693" s="99" t="e">
        <f>IF(VLOOKUP($D693,StagingData!$D:$O,11,FALSE)=""," ",VLOOKUP($D693,StagingData!$D:$O,11,FALSE))</f>
        <v>#N/A</v>
      </c>
      <c r="P693" s="99" t="str">
        <f>IF(VLOOKUP($D693,StagingData!$D:$O,12,FALSE)=""," ",VLOOKUP($D693,StagingData!$D:$O,12,FALSE))</f>
        <v xml:space="preserve"> </v>
      </c>
      <c r="Q693" s="51"/>
    </row>
    <row r="694" spans="2:17" x14ac:dyDescent="0.3">
      <c r="B694" s="3">
        <f>IF(TRIM(D694)&lt;&gt;"",MAX($B$5:B693)+1,"")</f>
        <v>689</v>
      </c>
      <c r="C694" s="84" t="s">
        <v>122</v>
      </c>
      <c r="D694" s="84" t="s">
        <v>139</v>
      </c>
      <c r="E694" s="84" t="s">
        <v>142</v>
      </c>
      <c r="F694" s="84" t="s">
        <v>391</v>
      </c>
      <c r="G694" s="3" t="str">
        <f>IFERROR(VLOOKUP($F694,'Table Names'!A:B,2,FALSE),"")</f>
        <v>Labor Terms</v>
      </c>
      <c r="H694" s="3" t="str">
        <f>VLOOKUP($D694,StagingData!$D:$O,4,FALSE)</f>
        <v>No</v>
      </c>
      <c r="J694" s="98" t="str">
        <f>IF(VLOOKUP(D694,StagingData!D:O,6,FALSE)=""," ",VLOOKUP(D694,StagingData!D:O,6,FALSE))</f>
        <v xml:space="preserve"> </v>
      </c>
      <c r="K694" s="99" t="str">
        <f>IF(VLOOKUP($D694,StagingData!$D:$O,7,FALSE)=""," ",VLOOKUP($D694,StagingData!$D:$O,7,FALSE))</f>
        <v xml:space="preserve"> </v>
      </c>
      <c r="L694" s="99" t="str">
        <f>IF(VLOOKUP($D694,StagingData!$D:$O,8,FALSE)=""," ",VLOOKUP($D694,StagingData!$D:$O,8,FALSE))</f>
        <v xml:space="preserve"> </v>
      </c>
      <c r="M694" s="99" t="str">
        <f>IF(VLOOKUP($D694,StagingData!$D:$O,9,FALSE)=""," ",VLOOKUP($D694,StagingData!$D:$O,9,FALSE))</f>
        <v xml:space="preserve"> </v>
      </c>
      <c r="N694" s="99" t="e">
        <f>IF(VLOOKUP($D694,StagingData!$D:$O,10,FALSE)=""," ",VLOOKUP($D694,StagingData!$D:$O,10,FALSE))</f>
        <v>#N/A</v>
      </c>
      <c r="O694" s="99" t="e">
        <f>IF(VLOOKUP($D694,StagingData!$D:$O,11,FALSE)=""," ",VLOOKUP($D694,StagingData!$D:$O,11,FALSE))</f>
        <v>#N/A</v>
      </c>
      <c r="P694" s="99" t="str">
        <f>IF(VLOOKUP($D694,StagingData!$D:$O,12,FALSE)=""," ",VLOOKUP($D694,StagingData!$D:$O,12,FALSE))</f>
        <v xml:space="preserve"> </v>
      </c>
      <c r="Q694" s="51"/>
    </row>
    <row r="695" spans="2:17" x14ac:dyDescent="0.3">
      <c r="B695" s="3">
        <f>IF(TRIM(D695)&lt;&gt;"",MAX($B$5:B694)+1,"")</f>
        <v>690</v>
      </c>
      <c r="C695" s="84" t="s">
        <v>122</v>
      </c>
      <c r="D695" s="84" t="s">
        <v>139</v>
      </c>
      <c r="E695" s="84" t="s">
        <v>142</v>
      </c>
      <c r="F695" s="84" t="s">
        <v>392</v>
      </c>
      <c r="G695" s="3" t="str">
        <f>IFERROR(VLOOKUP($F695,'Table Names'!A:B,2,FALSE),"")</f>
        <v>Helpdesk Terms</v>
      </c>
      <c r="H695" s="3" t="str">
        <f>VLOOKUP($D695,StagingData!$D:$O,4,FALSE)</f>
        <v>No</v>
      </c>
      <c r="J695" s="98" t="str">
        <f>IF(VLOOKUP(D695,StagingData!D:O,6,FALSE)=""," ",VLOOKUP(D695,StagingData!D:O,6,FALSE))</f>
        <v xml:space="preserve"> </v>
      </c>
      <c r="K695" s="99" t="str">
        <f>IF(VLOOKUP($D695,StagingData!$D:$O,7,FALSE)=""," ",VLOOKUP($D695,StagingData!$D:$O,7,FALSE))</f>
        <v xml:space="preserve"> </v>
      </c>
      <c r="L695" s="99" t="str">
        <f>IF(VLOOKUP($D695,StagingData!$D:$O,8,FALSE)=""," ",VLOOKUP($D695,StagingData!$D:$O,8,FALSE))</f>
        <v xml:space="preserve"> </v>
      </c>
      <c r="M695" s="99" t="str">
        <f>IF(VLOOKUP($D695,StagingData!$D:$O,9,FALSE)=""," ",VLOOKUP($D695,StagingData!$D:$O,9,FALSE))</f>
        <v xml:space="preserve"> </v>
      </c>
      <c r="N695" s="99" t="e">
        <f>IF(VLOOKUP($D695,StagingData!$D:$O,10,FALSE)=""," ",VLOOKUP($D695,StagingData!$D:$O,10,FALSE))</f>
        <v>#N/A</v>
      </c>
      <c r="O695" s="99" t="e">
        <f>IF(VLOOKUP($D695,StagingData!$D:$O,11,FALSE)=""," ",VLOOKUP($D695,StagingData!$D:$O,11,FALSE))</f>
        <v>#N/A</v>
      </c>
      <c r="P695" s="99" t="str">
        <f>IF(VLOOKUP($D695,StagingData!$D:$O,12,FALSE)=""," ",VLOOKUP($D695,StagingData!$D:$O,12,FALSE))</f>
        <v xml:space="preserve"> </v>
      </c>
      <c r="Q695" s="51"/>
    </row>
    <row r="696" spans="2:17" x14ac:dyDescent="0.3">
      <c r="B696" s="3">
        <f>IF(TRIM(D696)&lt;&gt;"",MAX($B$5:B695)+1,"")</f>
        <v>691</v>
      </c>
      <c r="C696" s="84" t="s">
        <v>122</v>
      </c>
      <c r="D696" s="84" t="s">
        <v>139</v>
      </c>
      <c r="E696" s="84" t="s">
        <v>142</v>
      </c>
      <c r="F696" s="84" t="s">
        <v>393</v>
      </c>
      <c r="G696" s="3" t="str">
        <f>IFERROR(VLOOKUP($F696,'Table Names'!A:B,2,FALSE),"")</f>
        <v>Other Terms</v>
      </c>
      <c r="H696" s="3" t="str">
        <f>VLOOKUP($D696,StagingData!$D:$O,4,FALSE)</f>
        <v>No</v>
      </c>
      <c r="J696" s="98" t="str">
        <f>IF(VLOOKUP(D696,StagingData!D:O,6,FALSE)=""," ",VLOOKUP(D696,StagingData!D:O,6,FALSE))</f>
        <v xml:space="preserve"> </v>
      </c>
      <c r="K696" s="99" t="str">
        <f>IF(VLOOKUP($D696,StagingData!$D:$O,7,FALSE)=""," ",VLOOKUP($D696,StagingData!$D:$O,7,FALSE))</f>
        <v xml:space="preserve"> </v>
      </c>
      <c r="L696" s="99" t="str">
        <f>IF(VLOOKUP($D696,StagingData!$D:$O,8,FALSE)=""," ",VLOOKUP($D696,StagingData!$D:$O,8,FALSE))</f>
        <v xml:space="preserve"> </v>
      </c>
      <c r="M696" s="99" t="str">
        <f>IF(VLOOKUP($D696,StagingData!$D:$O,9,FALSE)=""," ",VLOOKUP($D696,StagingData!$D:$O,9,FALSE))</f>
        <v xml:space="preserve"> </v>
      </c>
      <c r="N696" s="99" t="e">
        <f>IF(VLOOKUP($D696,StagingData!$D:$O,10,FALSE)=""," ",VLOOKUP($D696,StagingData!$D:$O,10,FALSE))</f>
        <v>#N/A</v>
      </c>
      <c r="O696" s="99" t="e">
        <f>IF(VLOOKUP($D696,StagingData!$D:$O,11,FALSE)=""," ",VLOOKUP($D696,StagingData!$D:$O,11,FALSE))</f>
        <v>#N/A</v>
      </c>
      <c r="P696" s="99" t="str">
        <f>IF(VLOOKUP($D696,StagingData!$D:$O,12,FALSE)=""," ",VLOOKUP($D696,StagingData!$D:$O,12,FALSE))</f>
        <v xml:space="preserve"> </v>
      </c>
      <c r="Q696" s="51"/>
    </row>
    <row r="697" spans="2:17" x14ac:dyDescent="0.3">
      <c r="B697" s="3">
        <f>IF(TRIM(D697)&lt;&gt;"",MAX($B$5:B696)+1,"")</f>
        <v>692</v>
      </c>
      <c r="C697" s="84" t="s">
        <v>122</v>
      </c>
      <c r="D697" s="84" t="s">
        <v>139</v>
      </c>
      <c r="E697" s="84" t="s">
        <v>140</v>
      </c>
      <c r="F697" s="84" t="s">
        <v>140</v>
      </c>
      <c r="G697" s="3" t="str">
        <f>IFERROR(VLOOKUP($F697,'Table Names'!A:B,2,FALSE),"")</f>
        <v>Service Contracts</v>
      </c>
      <c r="H697" s="3" t="str">
        <f>VLOOKUP($D697,StagingData!$D:$O,4,FALSE)</f>
        <v>No</v>
      </c>
      <c r="J697" s="98" t="str">
        <f>IF(VLOOKUP(D697,StagingData!D:O,6,FALSE)=""," ",VLOOKUP(D697,StagingData!D:O,6,FALSE))</f>
        <v xml:space="preserve"> </v>
      </c>
      <c r="K697" s="99" t="str">
        <f>IF(VLOOKUP($D697,StagingData!$D:$O,7,FALSE)=""," ",VLOOKUP($D697,StagingData!$D:$O,7,FALSE))</f>
        <v xml:space="preserve"> </v>
      </c>
      <c r="L697" s="99" t="str">
        <f>IF(VLOOKUP($D697,StagingData!$D:$O,8,FALSE)=""," ",VLOOKUP($D697,StagingData!$D:$O,8,FALSE))</f>
        <v xml:space="preserve"> </v>
      </c>
      <c r="M697" s="99" t="str">
        <f>IF(VLOOKUP($D697,StagingData!$D:$O,9,FALSE)=""," ",VLOOKUP($D697,StagingData!$D:$O,9,FALSE))</f>
        <v xml:space="preserve"> </v>
      </c>
      <c r="N697" s="99" t="e">
        <f>IF(VLOOKUP($D697,StagingData!$D:$O,10,FALSE)=""," ",VLOOKUP($D697,StagingData!$D:$O,10,FALSE))</f>
        <v>#N/A</v>
      </c>
      <c r="O697" s="99" t="e">
        <f>IF(VLOOKUP($D697,StagingData!$D:$O,11,FALSE)=""," ",VLOOKUP($D697,StagingData!$D:$O,11,FALSE))</f>
        <v>#N/A</v>
      </c>
      <c r="P697" s="99" t="str">
        <f>IF(VLOOKUP($D697,StagingData!$D:$O,12,FALSE)=""," ",VLOOKUP($D697,StagingData!$D:$O,12,FALSE))</f>
        <v xml:space="preserve"> </v>
      </c>
      <c r="Q697" s="51"/>
    </row>
    <row r="698" spans="2:17" x14ac:dyDescent="0.3">
      <c r="B698" s="3">
        <f>IF(TRIM(D698)&lt;&gt;"",MAX($B$5:B697)+1,"")</f>
        <v>693</v>
      </c>
      <c r="C698" s="84" t="s">
        <v>122</v>
      </c>
      <c r="D698" s="84" t="s">
        <v>139</v>
      </c>
      <c r="E698" s="84" t="s">
        <v>140</v>
      </c>
      <c r="F698" s="84" t="s">
        <v>568</v>
      </c>
      <c r="G698" s="3" t="str">
        <f>IFERROR(VLOOKUP($F698,'Table Names'!A:B,2,FALSE),"")</f>
        <v>Contract Changes</v>
      </c>
      <c r="H698" s="3" t="str">
        <f>VLOOKUP($D698,StagingData!$D:$O,4,FALSE)</f>
        <v>No</v>
      </c>
      <c r="J698" s="98" t="str">
        <f>IF(VLOOKUP(D698,StagingData!D:O,6,FALSE)=""," ",VLOOKUP(D698,StagingData!D:O,6,FALSE))</f>
        <v xml:space="preserve"> </v>
      </c>
      <c r="K698" s="99" t="str">
        <f>IF(VLOOKUP($D698,StagingData!$D:$O,7,FALSE)=""," ",VLOOKUP($D698,StagingData!$D:$O,7,FALSE))</f>
        <v xml:space="preserve"> </v>
      </c>
      <c r="L698" s="99" t="str">
        <f>IF(VLOOKUP($D698,StagingData!$D:$O,8,FALSE)=""," ",VLOOKUP($D698,StagingData!$D:$O,8,FALSE))</f>
        <v xml:space="preserve"> </v>
      </c>
      <c r="M698" s="99" t="str">
        <f>IF(VLOOKUP($D698,StagingData!$D:$O,9,FALSE)=""," ",VLOOKUP($D698,StagingData!$D:$O,9,FALSE))</f>
        <v xml:space="preserve"> </v>
      </c>
      <c r="N698" s="99" t="e">
        <f>IF(VLOOKUP($D698,StagingData!$D:$O,10,FALSE)=""," ",VLOOKUP($D698,StagingData!$D:$O,10,FALSE))</f>
        <v>#N/A</v>
      </c>
      <c r="O698" s="99" t="e">
        <f>IF(VLOOKUP($D698,StagingData!$D:$O,11,FALSE)=""," ",VLOOKUP($D698,StagingData!$D:$O,11,FALSE))</f>
        <v>#N/A</v>
      </c>
      <c r="P698" s="99" t="str">
        <f>IF(VLOOKUP($D698,StagingData!$D:$O,12,FALSE)=""," ",VLOOKUP($D698,StagingData!$D:$O,12,FALSE))</f>
        <v xml:space="preserve"> </v>
      </c>
      <c r="Q698" s="51"/>
    </row>
    <row r="699" spans="2:17" x14ac:dyDescent="0.3">
      <c r="B699" s="3">
        <f>IF(TRIM(D699)&lt;&gt;"",MAX($B$5:B698)+1,"")</f>
        <v>694</v>
      </c>
      <c r="C699" s="84" t="s">
        <v>122</v>
      </c>
      <c r="D699" s="84" t="s">
        <v>141</v>
      </c>
      <c r="E699" s="84" t="s">
        <v>142</v>
      </c>
      <c r="F699" s="84" t="s">
        <v>142</v>
      </c>
      <c r="G699" s="3" t="str">
        <f>IFERROR(VLOOKUP($F699,'Table Names'!A:B,2,FALSE),"")</f>
        <v>Coverage Terms</v>
      </c>
      <c r="H699" s="3" t="str">
        <f>VLOOKUP($D699,StagingData!$D:$O,4,FALSE)</f>
        <v>No</v>
      </c>
      <c r="J699" s="98" t="str">
        <f>IF(VLOOKUP(D699,StagingData!D:O,6,FALSE)=""," ",VLOOKUP(D699,StagingData!D:O,6,FALSE))</f>
        <v xml:space="preserve"> </v>
      </c>
      <c r="K699" s="99" t="str">
        <f>IF(VLOOKUP($D699,StagingData!$D:$O,7,FALSE)=""," ",VLOOKUP($D699,StagingData!$D:$O,7,FALSE))</f>
        <v xml:space="preserve"> </v>
      </c>
      <c r="L699" s="99" t="str">
        <f>IF(VLOOKUP($D699,StagingData!$D:$O,8,FALSE)=""," ",VLOOKUP($D699,StagingData!$D:$O,8,FALSE))</f>
        <v xml:space="preserve"> </v>
      </c>
      <c r="M699" s="99" t="str">
        <f>IF(VLOOKUP($D699,StagingData!$D:$O,9,FALSE)=""," ",VLOOKUP($D699,StagingData!$D:$O,9,FALSE))</f>
        <v xml:space="preserve"> </v>
      </c>
      <c r="N699" s="99" t="e">
        <f>IF(VLOOKUP($D699,StagingData!$D:$O,10,FALSE)=""," ",VLOOKUP($D699,StagingData!$D:$O,10,FALSE))</f>
        <v>#N/A</v>
      </c>
      <c r="O699" s="99" t="e">
        <f>IF(VLOOKUP($D699,StagingData!$D:$O,11,FALSE)=""," ",VLOOKUP($D699,StagingData!$D:$O,11,FALSE))</f>
        <v>#N/A</v>
      </c>
      <c r="P699" s="99" t="str">
        <f>IF(VLOOKUP($D699,StagingData!$D:$O,12,FALSE)=""," ",VLOOKUP($D699,StagingData!$D:$O,12,FALSE))</f>
        <v xml:space="preserve"> </v>
      </c>
      <c r="Q699" s="51"/>
    </row>
    <row r="700" spans="2:17" x14ac:dyDescent="0.3">
      <c r="B700" s="3">
        <f>IF(TRIM(D700)&lt;&gt;"",MAX($B$5:B699)+1,"")</f>
        <v>695</v>
      </c>
      <c r="C700" s="84" t="s">
        <v>122</v>
      </c>
      <c r="D700" s="84" t="s">
        <v>141</v>
      </c>
      <c r="E700" s="84" t="s">
        <v>142</v>
      </c>
      <c r="F700" s="84" t="s">
        <v>389</v>
      </c>
      <c r="G700" s="3" t="str">
        <f>IFERROR(VLOOKUP($F700,'Table Names'!A:B,2,FALSE),"")</f>
        <v>Traveling Terms</v>
      </c>
      <c r="H700" s="3" t="str">
        <f>VLOOKUP($D700,StagingData!$D:$O,4,FALSE)</f>
        <v>No</v>
      </c>
      <c r="J700" s="98" t="str">
        <f>IF(VLOOKUP(D700,StagingData!D:O,6,FALSE)=""," ",VLOOKUP(D700,StagingData!D:O,6,FALSE))</f>
        <v xml:space="preserve"> </v>
      </c>
      <c r="K700" s="99" t="str">
        <f>IF(VLOOKUP($D700,StagingData!$D:$O,7,FALSE)=""," ",VLOOKUP($D700,StagingData!$D:$O,7,FALSE))</f>
        <v xml:space="preserve"> </v>
      </c>
      <c r="L700" s="99" t="str">
        <f>IF(VLOOKUP($D700,StagingData!$D:$O,8,FALSE)=""," ",VLOOKUP($D700,StagingData!$D:$O,8,FALSE))</f>
        <v xml:space="preserve"> </v>
      </c>
      <c r="M700" s="99" t="str">
        <f>IF(VLOOKUP($D700,StagingData!$D:$O,9,FALSE)=""," ",VLOOKUP($D700,StagingData!$D:$O,9,FALSE))</f>
        <v xml:space="preserve"> </v>
      </c>
      <c r="N700" s="99" t="e">
        <f>IF(VLOOKUP($D700,StagingData!$D:$O,10,FALSE)=""," ",VLOOKUP($D700,StagingData!$D:$O,10,FALSE))</f>
        <v>#N/A</v>
      </c>
      <c r="O700" s="99" t="e">
        <f>IF(VLOOKUP($D700,StagingData!$D:$O,11,FALSE)=""," ",VLOOKUP($D700,StagingData!$D:$O,11,FALSE))</f>
        <v>#N/A</v>
      </c>
      <c r="P700" s="99" t="str">
        <f>IF(VLOOKUP($D700,StagingData!$D:$O,12,FALSE)=""," ",VLOOKUP($D700,StagingData!$D:$O,12,FALSE))</f>
        <v xml:space="preserve"> </v>
      </c>
      <c r="Q700" s="51"/>
    </row>
    <row r="701" spans="2:17" x14ac:dyDescent="0.3">
      <c r="B701" s="3">
        <f>IF(TRIM(D701)&lt;&gt;"",MAX($B$5:B700)+1,"")</f>
        <v>696</v>
      </c>
      <c r="C701" s="84" t="s">
        <v>122</v>
      </c>
      <c r="D701" s="84" t="s">
        <v>141</v>
      </c>
      <c r="E701" s="84" t="s">
        <v>142</v>
      </c>
      <c r="F701" s="84" t="s">
        <v>390</v>
      </c>
      <c r="G701" s="3" t="str">
        <f>IFERROR(VLOOKUP($F701,'Table Names'!A:B,2,FALSE),"")</f>
        <v>Material Terms</v>
      </c>
      <c r="H701" s="3" t="str">
        <f>VLOOKUP($D701,StagingData!$D:$O,4,FALSE)</f>
        <v>No</v>
      </c>
      <c r="J701" s="98" t="str">
        <f>IF(VLOOKUP(D701,StagingData!D:O,6,FALSE)=""," ",VLOOKUP(D701,StagingData!D:O,6,FALSE))</f>
        <v xml:space="preserve"> </v>
      </c>
      <c r="K701" s="99" t="str">
        <f>IF(VLOOKUP($D701,StagingData!$D:$O,7,FALSE)=""," ",VLOOKUP($D701,StagingData!$D:$O,7,FALSE))</f>
        <v xml:space="preserve"> </v>
      </c>
      <c r="L701" s="99" t="str">
        <f>IF(VLOOKUP($D701,StagingData!$D:$O,8,FALSE)=""," ",VLOOKUP($D701,StagingData!$D:$O,8,FALSE))</f>
        <v xml:space="preserve"> </v>
      </c>
      <c r="M701" s="99" t="str">
        <f>IF(VLOOKUP($D701,StagingData!$D:$O,9,FALSE)=""," ",VLOOKUP($D701,StagingData!$D:$O,9,FALSE))</f>
        <v xml:space="preserve"> </v>
      </c>
      <c r="N701" s="99" t="e">
        <f>IF(VLOOKUP($D701,StagingData!$D:$O,10,FALSE)=""," ",VLOOKUP($D701,StagingData!$D:$O,10,FALSE))</f>
        <v>#N/A</v>
      </c>
      <c r="O701" s="99" t="e">
        <f>IF(VLOOKUP($D701,StagingData!$D:$O,11,FALSE)=""," ",VLOOKUP($D701,StagingData!$D:$O,11,FALSE))</f>
        <v>#N/A</v>
      </c>
      <c r="P701" s="99" t="str">
        <f>IF(VLOOKUP($D701,StagingData!$D:$O,12,FALSE)=""," ",VLOOKUP($D701,StagingData!$D:$O,12,FALSE))</f>
        <v xml:space="preserve"> </v>
      </c>
      <c r="Q701" s="51"/>
    </row>
    <row r="702" spans="2:17" x14ac:dyDescent="0.3">
      <c r="B702" s="3">
        <f>IF(TRIM(D702)&lt;&gt;"",MAX($B$5:B701)+1,"")</f>
        <v>697</v>
      </c>
      <c r="C702" s="84" t="s">
        <v>122</v>
      </c>
      <c r="D702" s="84" t="s">
        <v>141</v>
      </c>
      <c r="E702" s="84" t="s">
        <v>142</v>
      </c>
      <c r="F702" s="84" t="s">
        <v>391</v>
      </c>
      <c r="G702" s="3" t="str">
        <f>IFERROR(VLOOKUP($F702,'Table Names'!A:B,2,FALSE),"")</f>
        <v>Labor Terms</v>
      </c>
      <c r="H702" s="3" t="str">
        <f>VLOOKUP($D702,StagingData!$D:$O,4,FALSE)</f>
        <v>No</v>
      </c>
      <c r="J702" s="98" t="str">
        <f>IF(VLOOKUP(D702,StagingData!D:O,6,FALSE)=""," ",VLOOKUP(D702,StagingData!D:O,6,FALSE))</f>
        <v xml:space="preserve"> </v>
      </c>
      <c r="K702" s="99" t="str">
        <f>IF(VLOOKUP($D702,StagingData!$D:$O,7,FALSE)=""," ",VLOOKUP($D702,StagingData!$D:$O,7,FALSE))</f>
        <v xml:space="preserve"> </v>
      </c>
      <c r="L702" s="99" t="str">
        <f>IF(VLOOKUP($D702,StagingData!$D:$O,8,FALSE)=""," ",VLOOKUP($D702,StagingData!$D:$O,8,FALSE))</f>
        <v xml:space="preserve"> </v>
      </c>
      <c r="M702" s="99" t="str">
        <f>IF(VLOOKUP($D702,StagingData!$D:$O,9,FALSE)=""," ",VLOOKUP($D702,StagingData!$D:$O,9,FALSE))</f>
        <v xml:space="preserve"> </v>
      </c>
      <c r="N702" s="99" t="e">
        <f>IF(VLOOKUP($D702,StagingData!$D:$O,10,FALSE)=""," ",VLOOKUP($D702,StagingData!$D:$O,10,FALSE))</f>
        <v>#N/A</v>
      </c>
      <c r="O702" s="99" t="e">
        <f>IF(VLOOKUP($D702,StagingData!$D:$O,11,FALSE)=""," ",VLOOKUP($D702,StagingData!$D:$O,11,FALSE))</f>
        <v>#N/A</v>
      </c>
      <c r="P702" s="99" t="str">
        <f>IF(VLOOKUP($D702,StagingData!$D:$O,12,FALSE)=""," ",VLOOKUP($D702,StagingData!$D:$O,12,FALSE))</f>
        <v xml:space="preserve"> </v>
      </c>
      <c r="Q702" s="51"/>
    </row>
    <row r="703" spans="2:17" x14ac:dyDescent="0.3">
      <c r="B703" s="3">
        <f>IF(TRIM(D703)&lt;&gt;"",MAX($B$5:B702)+1,"")</f>
        <v>698</v>
      </c>
      <c r="C703" s="84" t="s">
        <v>122</v>
      </c>
      <c r="D703" s="84" t="s">
        <v>141</v>
      </c>
      <c r="E703" s="84" t="s">
        <v>142</v>
      </c>
      <c r="F703" s="84" t="s">
        <v>392</v>
      </c>
      <c r="G703" s="3" t="str">
        <f>IFERROR(VLOOKUP($F703,'Table Names'!A:B,2,FALSE),"")</f>
        <v>Helpdesk Terms</v>
      </c>
      <c r="H703" s="3" t="str">
        <f>VLOOKUP($D703,StagingData!$D:$O,4,FALSE)</f>
        <v>No</v>
      </c>
      <c r="J703" s="98" t="str">
        <f>IF(VLOOKUP(D703,StagingData!D:O,6,FALSE)=""," ",VLOOKUP(D703,StagingData!D:O,6,FALSE))</f>
        <v xml:space="preserve"> </v>
      </c>
      <c r="K703" s="99" t="str">
        <f>IF(VLOOKUP($D703,StagingData!$D:$O,7,FALSE)=""," ",VLOOKUP($D703,StagingData!$D:$O,7,FALSE))</f>
        <v xml:space="preserve"> </v>
      </c>
      <c r="L703" s="99" t="str">
        <f>IF(VLOOKUP($D703,StagingData!$D:$O,8,FALSE)=""," ",VLOOKUP($D703,StagingData!$D:$O,8,FALSE))</f>
        <v xml:space="preserve"> </v>
      </c>
      <c r="M703" s="99" t="str">
        <f>IF(VLOOKUP($D703,StagingData!$D:$O,9,FALSE)=""," ",VLOOKUP($D703,StagingData!$D:$O,9,FALSE))</f>
        <v xml:space="preserve"> </v>
      </c>
      <c r="N703" s="99" t="e">
        <f>IF(VLOOKUP($D703,StagingData!$D:$O,10,FALSE)=""," ",VLOOKUP($D703,StagingData!$D:$O,10,FALSE))</f>
        <v>#N/A</v>
      </c>
      <c r="O703" s="99" t="e">
        <f>IF(VLOOKUP($D703,StagingData!$D:$O,11,FALSE)=""," ",VLOOKUP($D703,StagingData!$D:$O,11,FALSE))</f>
        <v>#N/A</v>
      </c>
      <c r="P703" s="99" t="str">
        <f>IF(VLOOKUP($D703,StagingData!$D:$O,12,FALSE)=""," ",VLOOKUP($D703,StagingData!$D:$O,12,FALSE))</f>
        <v xml:space="preserve"> </v>
      </c>
      <c r="Q703" s="51"/>
    </row>
    <row r="704" spans="2:17" x14ac:dyDescent="0.3">
      <c r="B704" s="3">
        <f>IF(TRIM(D704)&lt;&gt;"",MAX($B$5:B703)+1,"")</f>
        <v>699</v>
      </c>
      <c r="C704" s="84" t="s">
        <v>122</v>
      </c>
      <c r="D704" s="84" t="s">
        <v>141</v>
      </c>
      <c r="E704" s="84" t="s">
        <v>142</v>
      </c>
      <c r="F704" s="84" t="s">
        <v>393</v>
      </c>
      <c r="G704" s="3" t="str">
        <f>IFERROR(VLOOKUP($F704,'Table Names'!A:B,2,FALSE),"")</f>
        <v>Other Terms</v>
      </c>
      <c r="H704" s="3" t="str">
        <f>VLOOKUP($D704,StagingData!$D:$O,4,FALSE)</f>
        <v>No</v>
      </c>
      <c r="J704" s="98" t="str">
        <f>IF(VLOOKUP(D704,StagingData!D:O,6,FALSE)=""," ",VLOOKUP(D704,StagingData!D:O,6,FALSE))</f>
        <v xml:space="preserve"> </v>
      </c>
      <c r="K704" s="99" t="str">
        <f>IF(VLOOKUP($D704,StagingData!$D:$O,7,FALSE)=""," ",VLOOKUP($D704,StagingData!$D:$O,7,FALSE))</f>
        <v xml:space="preserve"> </v>
      </c>
      <c r="L704" s="99" t="str">
        <f>IF(VLOOKUP($D704,StagingData!$D:$O,8,FALSE)=""," ",VLOOKUP($D704,StagingData!$D:$O,8,FALSE))</f>
        <v xml:space="preserve"> </v>
      </c>
      <c r="M704" s="99" t="str">
        <f>IF(VLOOKUP($D704,StagingData!$D:$O,9,FALSE)=""," ",VLOOKUP($D704,StagingData!$D:$O,9,FALSE))</f>
        <v xml:space="preserve"> </v>
      </c>
      <c r="N704" s="99" t="e">
        <f>IF(VLOOKUP($D704,StagingData!$D:$O,10,FALSE)=""," ",VLOOKUP($D704,StagingData!$D:$O,10,FALSE))</f>
        <v>#N/A</v>
      </c>
      <c r="O704" s="99" t="e">
        <f>IF(VLOOKUP($D704,StagingData!$D:$O,11,FALSE)=""," ",VLOOKUP($D704,StagingData!$D:$O,11,FALSE))</f>
        <v>#N/A</v>
      </c>
      <c r="P704" s="99" t="str">
        <f>IF(VLOOKUP($D704,StagingData!$D:$O,12,FALSE)=""," ",VLOOKUP($D704,StagingData!$D:$O,12,FALSE))</f>
        <v xml:space="preserve"> </v>
      </c>
      <c r="Q704" s="51"/>
    </row>
    <row r="705" spans="2:17" x14ac:dyDescent="0.3">
      <c r="B705" s="3">
        <f>IF(TRIM(D705)&lt;&gt;"",MAX($B$5:B704)+1,"")</f>
        <v>700</v>
      </c>
      <c r="C705" s="84" t="s">
        <v>122</v>
      </c>
      <c r="D705" s="84" t="s">
        <v>143</v>
      </c>
      <c r="E705" s="84" t="s">
        <v>394</v>
      </c>
      <c r="F705" s="84" t="s">
        <v>394</v>
      </c>
      <c r="G705" s="3" t="str">
        <f>IFERROR(VLOOKUP($F705,'Table Names'!A:B,2,FALSE),"")</f>
        <v>Service Order Activities</v>
      </c>
      <c r="H705" s="3" t="str">
        <f>VLOOKUP($D705,StagingData!$D:$O,4,FALSE)</f>
        <v>No</v>
      </c>
      <c r="J705" s="98" t="str">
        <f>IF(VLOOKUP(D705,StagingData!D:O,6,FALSE)=""," ",VLOOKUP(D705,StagingData!D:O,6,FALSE))</f>
        <v xml:space="preserve"> </v>
      </c>
      <c r="K705" s="99" t="str">
        <f>IF(VLOOKUP($D705,StagingData!$D:$O,7,FALSE)=""," ",VLOOKUP($D705,StagingData!$D:$O,7,FALSE))</f>
        <v xml:space="preserve"> </v>
      </c>
      <c r="L705" s="99" t="str">
        <f>IF(VLOOKUP($D705,StagingData!$D:$O,8,FALSE)=""," ",VLOOKUP($D705,StagingData!$D:$O,8,FALSE))</f>
        <v xml:space="preserve"> </v>
      </c>
      <c r="M705" s="99" t="str">
        <f>IF(VLOOKUP($D705,StagingData!$D:$O,9,FALSE)=""," ",VLOOKUP($D705,StagingData!$D:$O,9,FALSE))</f>
        <v xml:space="preserve"> </v>
      </c>
      <c r="N705" s="99" t="e">
        <f>IF(VLOOKUP($D705,StagingData!$D:$O,10,FALSE)=""," ",VLOOKUP($D705,StagingData!$D:$O,10,FALSE))</f>
        <v>#N/A</v>
      </c>
      <c r="O705" s="99" t="e">
        <f>IF(VLOOKUP($D705,StagingData!$D:$O,11,FALSE)=""," ",VLOOKUP($D705,StagingData!$D:$O,11,FALSE))</f>
        <v>#N/A</v>
      </c>
      <c r="P705" s="99" t="str">
        <f>IF(VLOOKUP($D705,StagingData!$D:$O,12,FALSE)=""," ",VLOOKUP($D705,StagingData!$D:$O,12,FALSE))</f>
        <v xml:space="preserve"> </v>
      </c>
      <c r="Q705" s="51"/>
    </row>
    <row r="706" spans="2:17" x14ac:dyDescent="0.3">
      <c r="B706" s="3">
        <f>IF(TRIM(D706)&lt;&gt;"",MAX($B$5:B705)+1,"")</f>
        <v>701</v>
      </c>
      <c r="C706" s="84" t="s">
        <v>122</v>
      </c>
      <c r="D706" s="84" t="s">
        <v>144</v>
      </c>
      <c r="E706" s="84" t="s">
        <v>395</v>
      </c>
      <c r="F706" s="84" t="s">
        <v>395</v>
      </c>
      <c r="G706" s="3" t="str">
        <f>IFERROR(VLOOKUP($F706,'Table Names'!A:B,2,FALSE),"")</f>
        <v>Service Order Material Costs</v>
      </c>
      <c r="H706" s="3" t="str">
        <f>VLOOKUP($D706,StagingData!$D:$O,4,FALSE)</f>
        <v>No</v>
      </c>
      <c r="J706" s="98" t="str">
        <f>IF(VLOOKUP(D706,StagingData!D:O,6,FALSE)=""," ",VLOOKUP(D706,StagingData!D:O,6,FALSE))</f>
        <v xml:space="preserve"> </v>
      </c>
      <c r="K706" s="99" t="str">
        <f>IF(VLOOKUP($D706,StagingData!$D:$O,7,FALSE)=""," ",VLOOKUP($D706,StagingData!$D:$O,7,FALSE))</f>
        <v xml:space="preserve"> </v>
      </c>
      <c r="L706" s="99" t="str">
        <f>IF(VLOOKUP($D706,StagingData!$D:$O,8,FALSE)=""," ",VLOOKUP($D706,StagingData!$D:$O,8,FALSE))</f>
        <v xml:space="preserve"> </v>
      </c>
      <c r="M706" s="99" t="str">
        <f>IF(VLOOKUP($D706,StagingData!$D:$O,9,FALSE)=""," ",VLOOKUP($D706,StagingData!$D:$O,9,FALSE))</f>
        <v xml:space="preserve"> </v>
      </c>
      <c r="N706" s="99" t="e">
        <f>IF(VLOOKUP($D706,StagingData!$D:$O,10,FALSE)=""," ",VLOOKUP($D706,StagingData!$D:$O,10,FALSE))</f>
        <v>#N/A</v>
      </c>
      <c r="O706" s="99" t="e">
        <f>IF(VLOOKUP($D706,StagingData!$D:$O,11,FALSE)=""," ",VLOOKUP($D706,StagingData!$D:$O,11,FALSE))</f>
        <v>#N/A</v>
      </c>
      <c r="P706" s="99" t="str">
        <f>IF(VLOOKUP($D706,StagingData!$D:$O,12,FALSE)=""," ",VLOOKUP($D706,StagingData!$D:$O,12,FALSE))</f>
        <v xml:space="preserve"> </v>
      </c>
      <c r="Q706" s="51"/>
    </row>
    <row r="707" spans="2:17" x14ac:dyDescent="0.3">
      <c r="B707" s="3">
        <f>IF(TRIM(D707)&lt;&gt;"",MAX($B$5:B706)+1,"")</f>
        <v>702</v>
      </c>
      <c r="C707" s="84" t="s">
        <v>122</v>
      </c>
      <c r="D707" s="84" t="s">
        <v>144</v>
      </c>
      <c r="E707" s="84" t="s">
        <v>395</v>
      </c>
      <c r="F707" s="84" t="s">
        <v>396</v>
      </c>
      <c r="G707" s="3" t="str">
        <f>IFERROR(VLOOKUP($F707,'Table Names'!A:B,2,FALSE),"")</f>
        <v>Service Order Labor Costs</v>
      </c>
      <c r="H707" s="3" t="str">
        <f>VLOOKUP($D707,StagingData!$D:$O,4,FALSE)</f>
        <v>No</v>
      </c>
      <c r="J707" s="98" t="str">
        <f>IF(VLOOKUP(D707,StagingData!D:O,6,FALSE)=""," ",VLOOKUP(D707,StagingData!D:O,6,FALSE))</f>
        <v xml:space="preserve"> </v>
      </c>
      <c r="K707" s="99" t="str">
        <f>IF(VLOOKUP($D707,StagingData!$D:$O,7,FALSE)=""," ",VLOOKUP($D707,StagingData!$D:$O,7,FALSE))</f>
        <v xml:space="preserve"> </v>
      </c>
      <c r="L707" s="99" t="str">
        <f>IF(VLOOKUP($D707,StagingData!$D:$O,8,FALSE)=""," ",VLOOKUP($D707,StagingData!$D:$O,8,FALSE))</f>
        <v xml:space="preserve"> </v>
      </c>
      <c r="M707" s="99" t="str">
        <f>IF(VLOOKUP($D707,StagingData!$D:$O,9,FALSE)=""," ",VLOOKUP($D707,StagingData!$D:$O,9,FALSE))</f>
        <v xml:space="preserve"> </v>
      </c>
      <c r="N707" s="99" t="e">
        <f>IF(VLOOKUP($D707,StagingData!$D:$O,10,FALSE)=""," ",VLOOKUP($D707,StagingData!$D:$O,10,FALSE))</f>
        <v>#N/A</v>
      </c>
      <c r="O707" s="99" t="e">
        <f>IF(VLOOKUP($D707,StagingData!$D:$O,11,FALSE)=""," ",VLOOKUP($D707,StagingData!$D:$O,11,FALSE))</f>
        <v>#N/A</v>
      </c>
      <c r="P707" s="99" t="str">
        <f>IF(VLOOKUP($D707,StagingData!$D:$O,12,FALSE)=""," ",VLOOKUP($D707,StagingData!$D:$O,12,FALSE))</f>
        <v xml:space="preserve"> </v>
      </c>
      <c r="Q707" s="51"/>
    </row>
    <row r="708" spans="2:17" x14ac:dyDescent="0.3">
      <c r="B708" s="3">
        <f>IF(TRIM(D708)&lt;&gt;"",MAX($B$5:B707)+1,"")</f>
        <v>703</v>
      </c>
      <c r="C708" s="84" t="s">
        <v>122</v>
      </c>
      <c r="D708" s="84" t="s">
        <v>144</v>
      </c>
      <c r="E708" s="84" t="s">
        <v>395</v>
      </c>
      <c r="F708" s="84" t="s">
        <v>397</v>
      </c>
      <c r="G708" s="3" t="str">
        <f>IFERROR(VLOOKUP($F708,'Table Names'!A:B,2,FALSE),"")</f>
        <v>Service Order Other Costs</v>
      </c>
      <c r="H708" s="3" t="str">
        <f>VLOOKUP($D708,StagingData!$D:$O,4,FALSE)</f>
        <v>No</v>
      </c>
      <c r="J708" s="98" t="str">
        <f>IF(VLOOKUP(D708,StagingData!D:O,6,FALSE)=""," ",VLOOKUP(D708,StagingData!D:O,6,FALSE))</f>
        <v xml:space="preserve"> </v>
      </c>
      <c r="K708" s="99" t="str">
        <f>IF(VLOOKUP($D708,StagingData!$D:$O,7,FALSE)=""," ",VLOOKUP($D708,StagingData!$D:$O,7,FALSE))</f>
        <v xml:space="preserve"> </v>
      </c>
      <c r="L708" s="99" t="str">
        <f>IF(VLOOKUP($D708,StagingData!$D:$O,8,FALSE)=""," ",VLOOKUP($D708,StagingData!$D:$O,8,FALSE))</f>
        <v xml:space="preserve"> </v>
      </c>
      <c r="M708" s="99" t="str">
        <f>IF(VLOOKUP($D708,StagingData!$D:$O,9,FALSE)=""," ",VLOOKUP($D708,StagingData!$D:$O,9,FALSE))</f>
        <v xml:space="preserve"> </v>
      </c>
      <c r="N708" s="99" t="e">
        <f>IF(VLOOKUP($D708,StagingData!$D:$O,10,FALSE)=""," ",VLOOKUP($D708,StagingData!$D:$O,10,FALSE))</f>
        <v>#N/A</v>
      </c>
      <c r="O708" s="99" t="e">
        <f>IF(VLOOKUP($D708,StagingData!$D:$O,11,FALSE)=""," ",VLOOKUP($D708,StagingData!$D:$O,11,FALSE))</f>
        <v>#N/A</v>
      </c>
      <c r="P708" s="99" t="str">
        <f>IF(VLOOKUP($D708,StagingData!$D:$O,12,FALSE)=""," ",VLOOKUP($D708,StagingData!$D:$O,12,FALSE))</f>
        <v xml:space="preserve"> </v>
      </c>
      <c r="Q708" s="51"/>
    </row>
    <row r="709" spans="2:17" x14ac:dyDescent="0.3">
      <c r="B709" s="3">
        <f>IF(TRIM(D709)&lt;&gt;"",MAX($B$5:B708)+1,"")</f>
        <v>704</v>
      </c>
      <c r="C709" s="84" t="s">
        <v>122</v>
      </c>
      <c r="D709" s="84" t="s">
        <v>145</v>
      </c>
      <c r="E709" s="84" t="s">
        <v>398</v>
      </c>
      <c r="F709" s="84" t="s">
        <v>398</v>
      </c>
      <c r="G709" s="3" t="str">
        <f>IFERROR(VLOOKUP($F709,'Table Names'!A:B,2,FALSE),"")</f>
        <v>Service Orders</v>
      </c>
      <c r="H709" s="3" t="str">
        <f>VLOOKUP($D709,StagingData!$D:$O,4,FALSE)</f>
        <v>No</v>
      </c>
      <c r="J709" s="98" t="str">
        <f>IF(VLOOKUP(D709,StagingData!D:O,6,FALSE)=""," ",VLOOKUP(D709,StagingData!D:O,6,FALSE))</f>
        <v xml:space="preserve"> </v>
      </c>
      <c r="K709" s="99" t="str">
        <f>IF(VLOOKUP($D709,StagingData!$D:$O,7,FALSE)=""," ",VLOOKUP($D709,StagingData!$D:$O,7,FALSE))</f>
        <v xml:space="preserve"> </v>
      </c>
      <c r="L709" s="99" t="str">
        <f>IF(VLOOKUP($D709,StagingData!$D:$O,8,FALSE)=""," ",VLOOKUP($D709,StagingData!$D:$O,8,FALSE))</f>
        <v xml:space="preserve"> </v>
      </c>
      <c r="M709" s="99" t="str">
        <f>IF(VLOOKUP($D709,StagingData!$D:$O,9,FALSE)=""," ",VLOOKUP($D709,StagingData!$D:$O,9,FALSE))</f>
        <v xml:space="preserve"> </v>
      </c>
      <c r="N709" s="99" t="e">
        <f>IF(VLOOKUP($D709,StagingData!$D:$O,10,FALSE)=""," ",VLOOKUP($D709,StagingData!$D:$O,10,FALSE))</f>
        <v>#N/A</v>
      </c>
      <c r="O709" s="99" t="e">
        <f>IF(VLOOKUP($D709,StagingData!$D:$O,11,FALSE)=""," ",VLOOKUP($D709,StagingData!$D:$O,11,FALSE))</f>
        <v>#N/A</v>
      </c>
      <c r="P709" s="99" t="str">
        <f>IF(VLOOKUP($D709,StagingData!$D:$O,12,FALSE)=""," ",VLOOKUP($D709,StagingData!$D:$O,12,FALSE))</f>
        <v xml:space="preserve"> </v>
      </c>
      <c r="Q709" s="51"/>
    </row>
    <row r="710" spans="2:17" x14ac:dyDescent="0.3">
      <c r="B710" s="3">
        <f>IF(TRIM(D710)&lt;&gt;"",MAX($B$5:B709)+1,"")</f>
        <v>705</v>
      </c>
      <c r="C710" s="84" t="s">
        <v>146</v>
      </c>
      <c r="D710" s="84" t="s">
        <v>147</v>
      </c>
      <c r="E710" s="84" t="s">
        <v>399</v>
      </c>
      <c r="F710" s="84" t="s">
        <v>399</v>
      </c>
      <c r="G710" s="3" t="str">
        <f>IFERROR(VLOOKUP($F710,'Table Names'!A:B,2,FALSE),"")</f>
        <v>Handling Unit - Auxiliary Packaging</v>
      </c>
      <c r="H710" s="3" t="str">
        <f>VLOOKUP($D710,StagingData!$D:$O,4,FALSE)</f>
        <v>No</v>
      </c>
      <c r="J710" s="98" t="str">
        <f>IF(VLOOKUP(D710,StagingData!D:O,6,FALSE)=""," ",VLOOKUP(D710,StagingData!D:O,6,FALSE))</f>
        <v xml:space="preserve"> </v>
      </c>
      <c r="K710" s="99" t="str">
        <f>IF(VLOOKUP($D710,StagingData!$D:$O,7,FALSE)=""," ",VLOOKUP($D710,StagingData!$D:$O,7,FALSE))</f>
        <v xml:space="preserve"> </v>
      </c>
      <c r="L710" s="99" t="str">
        <f>IF(VLOOKUP($D710,StagingData!$D:$O,8,FALSE)=""," ",VLOOKUP($D710,StagingData!$D:$O,8,FALSE))</f>
        <v xml:space="preserve"> </v>
      </c>
      <c r="M710" s="99" t="str">
        <f>IF(VLOOKUP($D710,StagingData!$D:$O,9,FALSE)=""," ",VLOOKUP($D710,StagingData!$D:$O,9,FALSE))</f>
        <v xml:space="preserve"> </v>
      </c>
      <c r="N710" s="99" t="e">
        <f>IF(VLOOKUP($D710,StagingData!$D:$O,10,FALSE)=""," ",VLOOKUP($D710,StagingData!$D:$O,10,FALSE))</f>
        <v>#N/A</v>
      </c>
      <c r="O710" s="99" t="e">
        <f>IF(VLOOKUP($D710,StagingData!$D:$O,11,FALSE)=""," ",VLOOKUP($D710,StagingData!$D:$O,11,FALSE))</f>
        <v>#N/A</v>
      </c>
      <c r="P710" s="99" t="str">
        <f>IF(VLOOKUP($D710,StagingData!$D:$O,12,FALSE)=""," ",VLOOKUP($D710,StagingData!$D:$O,12,FALSE))</f>
        <v xml:space="preserve"> </v>
      </c>
      <c r="Q710" s="51"/>
    </row>
    <row r="711" spans="2:17" x14ac:dyDescent="0.3">
      <c r="B711" s="3">
        <f>IF(TRIM(D711)&lt;&gt;"",MAX($B$5:B710)+1,"")</f>
        <v>706</v>
      </c>
      <c r="C711" s="84" t="s">
        <v>146</v>
      </c>
      <c r="D711" s="84" t="s">
        <v>148</v>
      </c>
      <c r="E711" s="84" t="s">
        <v>149</v>
      </c>
      <c r="F711" s="84" t="s">
        <v>149</v>
      </c>
      <c r="G711" s="3" t="str">
        <f>IFERROR(VLOOKUP($F711,'Table Names'!A:B,2,FALSE),"")</f>
        <v>Handling Units</v>
      </c>
      <c r="H711" s="3" t="str">
        <f>VLOOKUP($D711,StagingData!$D:$O,4,FALSE)</f>
        <v>No</v>
      </c>
      <c r="J711" s="98" t="str">
        <f>IF(VLOOKUP(D711,StagingData!D:O,6,FALSE)=""," ",VLOOKUP(D711,StagingData!D:O,6,FALSE))</f>
        <v xml:space="preserve"> </v>
      </c>
      <c r="K711" s="99" t="str">
        <f>IF(VLOOKUP($D711,StagingData!$D:$O,7,FALSE)=""," ",VLOOKUP($D711,StagingData!$D:$O,7,FALSE))</f>
        <v xml:space="preserve"> </v>
      </c>
      <c r="L711" s="99" t="str">
        <f>IF(VLOOKUP($D711,StagingData!$D:$O,8,FALSE)=""," ",VLOOKUP($D711,StagingData!$D:$O,8,FALSE))</f>
        <v xml:space="preserve"> </v>
      </c>
      <c r="M711" s="99" t="str">
        <f>IF(VLOOKUP($D711,StagingData!$D:$O,9,FALSE)=""," ",VLOOKUP($D711,StagingData!$D:$O,9,FALSE))</f>
        <v xml:space="preserve"> </v>
      </c>
      <c r="N711" s="99" t="e">
        <f>IF(VLOOKUP($D711,StagingData!$D:$O,10,FALSE)=""," ",VLOOKUP($D711,StagingData!$D:$O,10,FALSE))</f>
        <v>#N/A</v>
      </c>
      <c r="O711" s="99" t="e">
        <f>IF(VLOOKUP($D711,StagingData!$D:$O,11,FALSE)=""," ",VLOOKUP($D711,StagingData!$D:$O,11,FALSE))</f>
        <v>#N/A</v>
      </c>
      <c r="P711" s="99" t="str">
        <f>IF(VLOOKUP($D711,StagingData!$D:$O,12,FALSE)=""," ",VLOOKUP($D711,StagingData!$D:$O,12,FALSE))</f>
        <v xml:space="preserve"> </v>
      </c>
      <c r="Q711" s="51"/>
    </row>
    <row r="712" spans="2:17" x14ac:dyDescent="0.3">
      <c r="B712" s="3">
        <f>IF(TRIM(D712)&lt;&gt;"",MAX($B$5:B711)+1,"")</f>
        <v>707</v>
      </c>
      <c r="C712" s="84" t="s">
        <v>146</v>
      </c>
      <c r="D712" s="84" t="s">
        <v>148</v>
      </c>
      <c r="E712" s="84" t="s">
        <v>149</v>
      </c>
      <c r="F712" s="84" t="s">
        <v>400</v>
      </c>
      <c r="G712" s="3" t="str">
        <f>IFERROR(VLOOKUP($F712,'Table Names'!A:B,2,FALSE),"")</f>
        <v>Handling Unit Stock Point Details</v>
      </c>
      <c r="H712" s="3" t="str">
        <f>VLOOKUP($D712,StagingData!$D:$O,4,FALSE)</f>
        <v>No</v>
      </c>
      <c r="J712" s="98" t="str">
        <f>IF(VLOOKUP(D712,StagingData!D:O,6,FALSE)=""," ",VLOOKUP(D712,StagingData!D:O,6,FALSE))</f>
        <v xml:space="preserve"> </v>
      </c>
      <c r="K712" s="99" t="str">
        <f>IF(VLOOKUP($D712,StagingData!$D:$O,7,FALSE)=""," ",VLOOKUP($D712,StagingData!$D:$O,7,FALSE))</f>
        <v xml:space="preserve"> </v>
      </c>
      <c r="L712" s="99" t="str">
        <f>IF(VLOOKUP($D712,StagingData!$D:$O,8,FALSE)=""," ",VLOOKUP($D712,StagingData!$D:$O,8,FALSE))</f>
        <v xml:space="preserve"> </v>
      </c>
      <c r="M712" s="99" t="str">
        <f>IF(VLOOKUP($D712,StagingData!$D:$O,9,FALSE)=""," ",VLOOKUP($D712,StagingData!$D:$O,9,FALSE))</f>
        <v xml:space="preserve"> </v>
      </c>
      <c r="N712" s="99" t="e">
        <f>IF(VLOOKUP($D712,StagingData!$D:$O,10,FALSE)=""," ",VLOOKUP($D712,StagingData!$D:$O,10,FALSE))</f>
        <v>#N/A</v>
      </c>
      <c r="O712" s="99" t="e">
        <f>IF(VLOOKUP($D712,StagingData!$D:$O,11,FALSE)=""," ",VLOOKUP($D712,StagingData!$D:$O,11,FALSE))</f>
        <v>#N/A</v>
      </c>
      <c r="P712" s="99" t="str">
        <f>IF(VLOOKUP($D712,StagingData!$D:$O,12,FALSE)=""," ",VLOOKUP($D712,StagingData!$D:$O,12,FALSE))</f>
        <v xml:space="preserve"> </v>
      </c>
      <c r="Q712" s="51"/>
    </row>
    <row r="713" spans="2:17" x14ac:dyDescent="0.3">
      <c r="B713" s="3">
        <f>IF(TRIM(D713)&lt;&gt;"",MAX($B$5:B712)+1,"")</f>
        <v>708</v>
      </c>
      <c r="C713" s="84" t="s">
        <v>146</v>
      </c>
      <c r="D713" s="84" t="s">
        <v>150</v>
      </c>
      <c r="E713" s="84" t="s">
        <v>401</v>
      </c>
      <c r="F713" s="84" t="s">
        <v>401</v>
      </c>
      <c r="G713" s="3" t="str">
        <f>IFERROR(VLOOKUP($F713,'Table Names'!A:B,2,FALSE),"")</f>
        <v>HU Template Nodes</v>
      </c>
      <c r="H713" s="3" t="str">
        <f>VLOOKUP($D713,StagingData!$D:$O,4,FALSE)</f>
        <v>No</v>
      </c>
      <c r="J713" s="98" t="str">
        <f>IF(VLOOKUP(D713,StagingData!D:O,6,FALSE)=""," ",VLOOKUP(D713,StagingData!D:O,6,FALSE))</f>
        <v xml:space="preserve"> </v>
      </c>
      <c r="K713" s="99" t="str">
        <f>IF(VLOOKUP($D713,StagingData!$D:$O,7,FALSE)=""," ",VLOOKUP($D713,StagingData!$D:$O,7,FALSE))</f>
        <v xml:space="preserve"> </v>
      </c>
      <c r="L713" s="99" t="str">
        <f>IF(VLOOKUP($D713,StagingData!$D:$O,8,FALSE)=""," ",VLOOKUP($D713,StagingData!$D:$O,8,FALSE))</f>
        <v xml:space="preserve"> </v>
      </c>
      <c r="M713" s="99" t="str">
        <f>IF(VLOOKUP($D713,StagingData!$D:$O,9,FALSE)=""," ",VLOOKUP($D713,StagingData!$D:$O,9,FALSE))</f>
        <v xml:space="preserve"> </v>
      </c>
      <c r="N713" s="99" t="e">
        <f>IF(VLOOKUP($D713,StagingData!$D:$O,10,FALSE)=""," ",VLOOKUP($D713,StagingData!$D:$O,10,FALSE))</f>
        <v>#N/A</v>
      </c>
      <c r="O713" s="99" t="e">
        <f>IF(VLOOKUP($D713,StagingData!$D:$O,11,FALSE)=""," ",VLOOKUP($D713,StagingData!$D:$O,11,FALSE))</f>
        <v>#N/A</v>
      </c>
      <c r="P713" s="99" t="str">
        <f>IF(VLOOKUP($D713,StagingData!$D:$O,12,FALSE)=""," ",VLOOKUP($D713,StagingData!$D:$O,12,FALSE))</f>
        <v xml:space="preserve"> </v>
      </c>
      <c r="Q713" s="51"/>
    </row>
    <row r="714" spans="2:17" x14ac:dyDescent="0.3">
      <c r="B714" s="3">
        <f>IF(TRIM(D714)&lt;&gt;"",MAX($B$5:B713)+1,"")</f>
        <v>709</v>
      </c>
      <c r="C714" s="84" t="s">
        <v>146</v>
      </c>
      <c r="D714" s="84" t="s">
        <v>151</v>
      </c>
      <c r="E714" s="84" t="s">
        <v>402</v>
      </c>
      <c r="F714" s="84" t="s">
        <v>402</v>
      </c>
      <c r="G714" s="3" t="str">
        <f>IFERROR(VLOOKUP($F714,'Table Names'!A:B,2,FALSE),"")</f>
        <v>HU Template Nodes - Auxiliary Packaging</v>
      </c>
      <c r="H714" s="3" t="str">
        <f>VLOOKUP($D714,StagingData!$D:$O,4,FALSE)</f>
        <v>No</v>
      </c>
      <c r="J714" s="98" t="str">
        <f>IF(VLOOKUP(D714,StagingData!D:O,6,FALSE)=""," ",VLOOKUP(D714,StagingData!D:O,6,FALSE))</f>
        <v xml:space="preserve"> </v>
      </c>
      <c r="K714" s="99" t="str">
        <f>IF(VLOOKUP($D714,StagingData!$D:$O,7,FALSE)=""," ",VLOOKUP($D714,StagingData!$D:$O,7,FALSE))</f>
        <v xml:space="preserve"> </v>
      </c>
      <c r="L714" s="99" t="str">
        <f>IF(VLOOKUP($D714,StagingData!$D:$O,8,FALSE)=""," ",VLOOKUP($D714,StagingData!$D:$O,8,FALSE))</f>
        <v xml:space="preserve"> </v>
      </c>
      <c r="M714" s="99" t="str">
        <f>IF(VLOOKUP($D714,StagingData!$D:$O,9,FALSE)=""," ",VLOOKUP($D714,StagingData!$D:$O,9,FALSE))</f>
        <v xml:space="preserve"> </v>
      </c>
      <c r="N714" s="99" t="e">
        <f>IF(VLOOKUP($D714,StagingData!$D:$O,10,FALSE)=""," ",VLOOKUP($D714,StagingData!$D:$O,10,FALSE))</f>
        <v>#N/A</v>
      </c>
      <c r="O714" s="99" t="e">
        <f>IF(VLOOKUP($D714,StagingData!$D:$O,11,FALSE)=""," ",VLOOKUP($D714,StagingData!$D:$O,11,FALSE))</f>
        <v>#N/A</v>
      </c>
      <c r="P714" s="99" t="str">
        <f>IF(VLOOKUP($D714,StagingData!$D:$O,12,FALSE)=""," ",VLOOKUP($D714,StagingData!$D:$O,12,FALSE))</f>
        <v xml:space="preserve"> </v>
      </c>
      <c r="Q714" s="51"/>
    </row>
    <row r="715" spans="2:17" x14ac:dyDescent="0.3">
      <c r="B715" s="3">
        <f>IF(TRIM(D715)&lt;&gt;"",MAX($B$5:B714)+1,"")</f>
        <v>710</v>
      </c>
      <c r="C715" s="84" t="s">
        <v>146</v>
      </c>
      <c r="D715" s="84" t="s">
        <v>152</v>
      </c>
      <c r="E715" s="84" t="s">
        <v>403</v>
      </c>
      <c r="F715" s="84" t="s">
        <v>403</v>
      </c>
      <c r="G715" s="3" t="str">
        <f>IFERROR(VLOOKUP($F715,'Table Names'!A:B,2,FALSE),"")</f>
        <v>Package Definition Levels</v>
      </c>
      <c r="H715" s="3" t="str">
        <f>VLOOKUP($D715,StagingData!$D:$O,4,FALSE)</f>
        <v>No</v>
      </c>
      <c r="J715" s="98" t="str">
        <f>IF(VLOOKUP(D715,StagingData!D:O,6,FALSE)=""," ",VLOOKUP(D715,StagingData!D:O,6,FALSE))</f>
        <v xml:space="preserve"> </v>
      </c>
      <c r="K715" s="99" t="str">
        <f>IF(VLOOKUP($D715,StagingData!$D:$O,7,FALSE)=""," ",VLOOKUP($D715,StagingData!$D:$O,7,FALSE))</f>
        <v xml:space="preserve"> </v>
      </c>
      <c r="L715" s="99" t="str">
        <f>IF(VLOOKUP($D715,StagingData!$D:$O,8,FALSE)=""," ",VLOOKUP($D715,StagingData!$D:$O,8,FALSE))</f>
        <v xml:space="preserve"> </v>
      </c>
      <c r="M715" s="99" t="str">
        <f>IF(VLOOKUP($D715,StagingData!$D:$O,9,FALSE)=""," ",VLOOKUP($D715,StagingData!$D:$O,9,FALSE))</f>
        <v xml:space="preserve"> </v>
      </c>
      <c r="N715" s="99" t="e">
        <f>IF(VLOOKUP($D715,StagingData!$D:$O,10,FALSE)=""," ",VLOOKUP($D715,StagingData!$D:$O,10,FALSE))</f>
        <v>#N/A</v>
      </c>
      <c r="O715" s="99" t="e">
        <f>IF(VLOOKUP($D715,StagingData!$D:$O,11,FALSE)=""," ",VLOOKUP($D715,StagingData!$D:$O,11,FALSE))</f>
        <v>#N/A</v>
      </c>
      <c r="P715" s="99" t="str">
        <f>IF(VLOOKUP($D715,StagingData!$D:$O,12,FALSE)=""," ",VLOOKUP($D715,StagingData!$D:$O,12,FALSE))</f>
        <v xml:space="preserve"> </v>
      </c>
      <c r="Q715" s="51"/>
    </row>
    <row r="716" spans="2:17" x14ac:dyDescent="0.3">
      <c r="B716" s="3">
        <f>IF(TRIM(D716)&lt;&gt;"",MAX($B$5:B715)+1,"")</f>
        <v>711</v>
      </c>
      <c r="C716" s="84" t="s">
        <v>146</v>
      </c>
      <c r="D716" s="84" t="s">
        <v>153</v>
      </c>
      <c r="E716" s="84" t="s">
        <v>404</v>
      </c>
      <c r="F716" s="84" t="s">
        <v>404</v>
      </c>
      <c r="G716" s="3" t="str">
        <f>IFERROR(VLOOKUP($F716,'Table Names'!A:B,2,FALSE),"")</f>
        <v>Package Definition Levels by Item</v>
      </c>
      <c r="H716" s="3" t="str">
        <f>VLOOKUP($D716,StagingData!$D:$O,4,FALSE)</f>
        <v>No</v>
      </c>
      <c r="J716" s="98" t="str">
        <f>IF(VLOOKUP(D716,StagingData!D:O,6,FALSE)=""," ",VLOOKUP(D716,StagingData!D:O,6,FALSE))</f>
        <v xml:space="preserve"> </v>
      </c>
      <c r="K716" s="99" t="str">
        <f>IF(VLOOKUP($D716,StagingData!$D:$O,7,FALSE)=""," ",VLOOKUP($D716,StagingData!$D:$O,7,FALSE))</f>
        <v xml:space="preserve"> </v>
      </c>
      <c r="L716" s="99" t="str">
        <f>IF(VLOOKUP($D716,StagingData!$D:$O,8,FALSE)=""," ",VLOOKUP($D716,StagingData!$D:$O,8,FALSE))</f>
        <v xml:space="preserve"> </v>
      </c>
      <c r="M716" s="99" t="str">
        <f>IF(VLOOKUP($D716,StagingData!$D:$O,9,FALSE)=""," ",VLOOKUP($D716,StagingData!$D:$O,9,FALSE))</f>
        <v xml:space="preserve"> </v>
      </c>
      <c r="N716" s="99" t="e">
        <f>IF(VLOOKUP($D716,StagingData!$D:$O,10,FALSE)=""," ",VLOOKUP($D716,StagingData!$D:$O,10,FALSE))</f>
        <v>#N/A</v>
      </c>
      <c r="O716" s="99" t="e">
        <f>IF(VLOOKUP($D716,StagingData!$D:$O,11,FALSE)=""," ",VLOOKUP($D716,StagingData!$D:$O,11,FALSE))</f>
        <v>#N/A</v>
      </c>
      <c r="P716" s="99" t="str">
        <f>IF(VLOOKUP($D716,StagingData!$D:$O,12,FALSE)=""," ",VLOOKUP($D716,StagingData!$D:$O,12,FALSE))</f>
        <v xml:space="preserve"> </v>
      </c>
      <c r="Q716" s="51"/>
    </row>
    <row r="717" spans="2:17" x14ac:dyDescent="0.3">
      <c r="B717" s="3">
        <f>IF(TRIM(D717)&lt;&gt;"",MAX($B$5:B716)+1,"")</f>
        <v>712</v>
      </c>
      <c r="C717" s="84" t="s">
        <v>146</v>
      </c>
      <c r="D717" s="84" t="s">
        <v>154</v>
      </c>
      <c r="E717" s="84" t="s">
        <v>405</v>
      </c>
      <c r="F717" s="84" t="s">
        <v>405</v>
      </c>
      <c r="G717" s="3" t="str">
        <f>IFERROR(VLOOKUP($F717,'Table Names'!A:B,2,FALSE),"")</f>
        <v>Package Definitions</v>
      </c>
      <c r="H717" s="3" t="str">
        <f>VLOOKUP($D717,StagingData!$D:$O,4,FALSE)</f>
        <v>No</v>
      </c>
      <c r="J717" s="98" t="str">
        <f>IF(VLOOKUP(D717,StagingData!D:O,6,FALSE)=""," ",VLOOKUP(D717,StagingData!D:O,6,FALSE))</f>
        <v xml:space="preserve"> </v>
      </c>
      <c r="K717" s="99" t="str">
        <f>IF(VLOOKUP($D717,StagingData!$D:$O,7,FALSE)=""," ",VLOOKUP($D717,StagingData!$D:$O,7,FALSE))</f>
        <v xml:space="preserve"> </v>
      </c>
      <c r="L717" s="99" t="str">
        <f>IF(VLOOKUP($D717,StagingData!$D:$O,8,FALSE)=""," ",VLOOKUP($D717,StagingData!$D:$O,8,FALSE))</f>
        <v xml:space="preserve"> </v>
      </c>
      <c r="M717" s="99" t="str">
        <f>IF(VLOOKUP($D717,StagingData!$D:$O,9,FALSE)=""," ",VLOOKUP($D717,StagingData!$D:$O,9,FALSE))</f>
        <v xml:space="preserve"> </v>
      </c>
      <c r="N717" s="99" t="e">
        <f>IF(VLOOKUP($D717,StagingData!$D:$O,10,FALSE)=""," ",VLOOKUP($D717,StagingData!$D:$O,10,FALSE))</f>
        <v>#N/A</v>
      </c>
      <c r="O717" s="99" t="e">
        <f>IF(VLOOKUP($D717,StagingData!$D:$O,11,FALSE)=""," ",VLOOKUP($D717,StagingData!$D:$O,11,FALSE))</f>
        <v>#N/A</v>
      </c>
      <c r="P717" s="99" t="str">
        <f>IF(VLOOKUP($D717,StagingData!$D:$O,12,FALSE)=""," ",VLOOKUP($D717,StagingData!$D:$O,12,FALSE))</f>
        <v xml:space="preserve"> </v>
      </c>
      <c r="Q717" s="51"/>
    </row>
    <row r="718" spans="2:17" x14ac:dyDescent="0.3">
      <c r="B718" s="3">
        <f>IF(TRIM(D718)&lt;&gt;"",MAX($B$5:B717)+1,"")</f>
        <v>713</v>
      </c>
      <c r="C718" s="84" t="s">
        <v>146</v>
      </c>
      <c r="D718" s="84" t="s">
        <v>155</v>
      </c>
      <c r="E718" s="84" t="s">
        <v>406</v>
      </c>
      <c r="F718" s="84" t="s">
        <v>406</v>
      </c>
      <c r="G718" s="3" t="str">
        <f>IFERROR(VLOOKUP($F718,'Table Names'!A:B,2,FALSE),"")</f>
        <v>Package Definitions by Item</v>
      </c>
      <c r="H718" s="3" t="str">
        <f>VLOOKUP($D718,StagingData!$D:$O,4,FALSE)</f>
        <v>No</v>
      </c>
      <c r="J718" s="98" t="str">
        <f>IF(VLOOKUP(D718,StagingData!D:O,6,FALSE)=""," ",VLOOKUP(D718,StagingData!D:O,6,FALSE))</f>
        <v xml:space="preserve"> </v>
      </c>
      <c r="K718" s="99" t="str">
        <f>IF(VLOOKUP($D718,StagingData!$D:$O,7,FALSE)=""," ",VLOOKUP($D718,StagingData!$D:$O,7,FALSE))</f>
        <v xml:space="preserve"> </v>
      </c>
      <c r="L718" s="99" t="str">
        <f>IF(VLOOKUP($D718,StagingData!$D:$O,8,FALSE)=""," ",VLOOKUP($D718,StagingData!$D:$O,8,FALSE))</f>
        <v xml:space="preserve"> </v>
      </c>
      <c r="M718" s="99" t="str">
        <f>IF(VLOOKUP($D718,StagingData!$D:$O,9,FALSE)=""," ",VLOOKUP($D718,StagingData!$D:$O,9,FALSE))</f>
        <v xml:space="preserve"> </v>
      </c>
      <c r="N718" s="99" t="e">
        <f>IF(VLOOKUP($D718,StagingData!$D:$O,10,FALSE)=""," ",VLOOKUP($D718,StagingData!$D:$O,10,FALSE))</f>
        <v>#N/A</v>
      </c>
      <c r="O718" s="99" t="e">
        <f>IF(VLOOKUP($D718,StagingData!$D:$O,11,FALSE)=""," ",VLOOKUP($D718,StagingData!$D:$O,11,FALSE))</f>
        <v>#N/A</v>
      </c>
      <c r="P718" s="99" t="str">
        <f>IF(VLOOKUP($D718,StagingData!$D:$O,12,FALSE)=""," ",VLOOKUP($D718,StagingData!$D:$O,12,FALSE))</f>
        <v xml:space="preserve"> </v>
      </c>
      <c r="Q718" s="51"/>
    </row>
    <row r="719" spans="2:17" x14ac:dyDescent="0.3">
      <c r="B719" s="3">
        <f>IF(TRIM(D719)&lt;&gt;"",MAX($B$5:B718)+1,"")</f>
        <v>714</v>
      </c>
      <c r="C719" s="84" t="s">
        <v>146</v>
      </c>
      <c r="D719" s="84" t="s">
        <v>156</v>
      </c>
      <c r="E719" s="84" t="s">
        <v>407</v>
      </c>
      <c r="F719" s="84" t="s">
        <v>407</v>
      </c>
      <c r="G719" s="3" t="str">
        <f>IFERROR(VLOOKUP($F719,'Table Names'!A:B,2,FALSE),"")</f>
        <v>Packaging Items</v>
      </c>
      <c r="H719" s="3" t="str">
        <f>VLOOKUP($D719,StagingData!$D:$O,4,FALSE)</f>
        <v>No</v>
      </c>
      <c r="J719" s="98" t="str">
        <f>IF(VLOOKUP(D719,StagingData!D:O,6,FALSE)=""," ",VLOOKUP(D719,StagingData!D:O,6,FALSE))</f>
        <v xml:space="preserve"> </v>
      </c>
      <c r="K719" s="99" t="str">
        <f>IF(VLOOKUP($D719,StagingData!$D:$O,7,FALSE)=""," ",VLOOKUP($D719,StagingData!$D:$O,7,FALSE))</f>
        <v xml:space="preserve"> </v>
      </c>
      <c r="L719" s="99" t="str">
        <f>IF(VLOOKUP($D719,StagingData!$D:$O,8,FALSE)=""," ",VLOOKUP($D719,StagingData!$D:$O,8,FALSE))</f>
        <v xml:space="preserve"> </v>
      </c>
      <c r="M719" s="99" t="str">
        <f>IF(VLOOKUP($D719,StagingData!$D:$O,9,FALSE)=""," ",VLOOKUP($D719,StagingData!$D:$O,9,FALSE))</f>
        <v xml:space="preserve"> </v>
      </c>
      <c r="N719" s="99" t="e">
        <f>IF(VLOOKUP($D719,StagingData!$D:$O,10,FALSE)=""," ",VLOOKUP($D719,StagingData!$D:$O,10,FALSE))</f>
        <v>#N/A</v>
      </c>
      <c r="O719" s="99" t="e">
        <f>IF(VLOOKUP($D719,StagingData!$D:$O,11,FALSE)=""," ",VLOOKUP($D719,StagingData!$D:$O,11,FALSE))</f>
        <v>#N/A</v>
      </c>
      <c r="P719" s="99" t="str">
        <f>IF(VLOOKUP($D719,StagingData!$D:$O,12,FALSE)=""," ",VLOOKUP($D719,StagingData!$D:$O,12,FALSE))</f>
        <v xml:space="preserve"> </v>
      </c>
      <c r="Q719" s="51"/>
    </row>
    <row r="720" spans="2:17" x14ac:dyDescent="0.3">
      <c r="B720" s="3">
        <f>IF(TRIM(D720)&lt;&gt;"",MAX($B$5:B719)+1,"")</f>
        <v>715</v>
      </c>
      <c r="C720" s="84" t="s">
        <v>157</v>
      </c>
      <c r="D720" s="84" t="s">
        <v>158</v>
      </c>
      <c r="E720" s="84" t="s">
        <v>408</v>
      </c>
      <c r="F720" s="84" t="s">
        <v>408</v>
      </c>
      <c r="G720" s="3" t="str">
        <f>IFERROR(VLOOKUP($F720,'Table Names'!A:B,2,FALSE),"")</f>
        <v>Discount Schedule Codes</v>
      </c>
      <c r="H720" s="3" t="str">
        <f>VLOOKUP($D720,StagingData!$D:$O,4,FALSE)</f>
        <v>No</v>
      </c>
      <c r="J720" s="98" t="str">
        <f>IF(VLOOKUP(D720,StagingData!D:O,6,FALSE)=""," ",VLOOKUP(D720,StagingData!D:O,6,FALSE))</f>
        <v xml:space="preserve"> </v>
      </c>
      <c r="K720" s="99" t="str">
        <f>IF(VLOOKUP($D720,StagingData!$D:$O,7,FALSE)=""," ",VLOOKUP($D720,StagingData!$D:$O,7,FALSE))</f>
        <v xml:space="preserve"> </v>
      </c>
      <c r="L720" s="99" t="str">
        <f>IF(VLOOKUP($D720,StagingData!$D:$O,8,FALSE)=""," ",VLOOKUP($D720,StagingData!$D:$O,8,FALSE))</f>
        <v xml:space="preserve"> </v>
      </c>
      <c r="M720" s="99" t="str">
        <f>IF(VLOOKUP($D720,StagingData!$D:$O,9,FALSE)=""," ",VLOOKUP($D720,StagingData!$D:$O,9,FALSE))</f>
        <v xml:space="preserve"> </v>
      </c>
      <c r="N720" s="99" t="e">
        <f>IF(VLOOKUP($D720,StagingData!$D:$O,10,FALSE)=""," ",VLOOKUP($D720,StagingData!$D:$O,10,FALSE))</f>
        <v>#N/A</v>
      </c>
      <c r="O720" s="99" t="e">
        <f>IF(VLOOKUP($D720,StagingData!$D:$O,11,FALSE)=""," ",VLOOKUP($D720,StagingData!$D:$O,11,FALSE))</f>
        <v>#N/A</v>
      </c>
      <c r="P720" s="99" t="str">
        <f>IF(VLOOKUP($D720,StagingData!$D:$O,12,FALSE)=""," ",VLOOKUP($D720,StagingData!$D:$O,12,FALSE))</f>
        <v xml:space="preserve"> </v>
      </c>
      <c r="Q720" s="51"/>
    </row>
    <row r="721" spans="2:17" x14ac:dyDescent="0.3">
      <c r="B721" s="3">
        <f>IF(TRIM(D721)&lt;&gt;"",MAX($B$5:B720)+1,"")</f>
        <v>716</v>
      </c>
      <c r="C721" s="84" t="s">
        <v>157</v>
      </c>
      <c r="D721" s="84" t="s">
        <v>159</v>
      </c>
      <c r="E721" s="84" t="s">
        <v>409</v>
      </c>
      <c r="F721" s="84" t="s">
        <v>409</v>
      </c>
      <c r="G721" s="3" t="str">
        <f>IFERROR(VLOOKUP($F721,'Table Names'!A:B,2,FALSE),"")</f>
        <v>Discount Schedules</v>
      </c>
      <c r="H721" s="3" t="str">
        <f>VLOOKUP($D721,StagingData!$D:$O,4,FALSE)</f>
        <v>No</v>
      </c>
      <c r="J721" s="98" t="str">
        <f>IF(VLOOKUP(D721,StagingData!D:O,6,FALSE)=""," ",VLOOKUP(D721,StagingData!D:O,6,FALSE))</f>
        <v xml:space="preserve"> </v>
      </c>
      <c r="K721" s="99" t="str">
        <f>IF(VLOOKUP($D721,StagingData!$D:$O,7,FALSE)=""," ",VLOOKUP($D721,StagingData!$D:$O,7,FALSE))</f>
        <v xml:space="preserve"> </v>
      </c>
      <c r="L721" s="99" t="str">
        <f>IF(VLOOKUP($D721,StagingData!$D:$O,8,FALSE)=""," ",VLOOKUP($D721,StagingData!$D:$O,8,FALSE))</f>
        <v xml:space="preserve"> </v>
      </c>
      <c r="M721" s="99" t="str">
        <f>IF(VLOOKUP($D721,StagingData!$D:$O,9,FALSE)=""," ",VLOOKUP($D721,StagingData!$D:$O,9,FALSE))</f>
        <v xml:space="preserve"> </v>
      </c>
      <c r="N721" s="99" t="e">
        <f>IF(VLOOKUP($D721,StagingData!$D:$O,10,FALSE)=""," ",VLOOKUP($D721,StagingData!$D:$O,10,FALSE))</f>
        <v>#N/A</v>
      </c>
      <c r="O721" s="99" t="e">
        <f>IF(VLOOKUP($D721,StagingData!$D:$O,11,FALSE)=""," ",VLOOKUP($D721,StagingData!$D:$O,11,FALSE))</f>
        <v>#N/A</v>
      </c>
      <c r="P721" s="99" t="str">
        <f>IF(VLOOKUP($D721,StagingData!$D:$O,12,FALSE)=""," ",VLOOKUP($D721,StagingData!$D:$O,12,FALSE))</f>
        <v xml:space="preserve"> </v>
      </c>
      <c r="Q721" s="51"/>
    </row>
    <row r="722" spans="2:17" x14ac:dyDescent="0.3">
      <c r="B722" s="3">
        <f>IF(TRIM(D722)&lt;&gt;"",MAX($B$5:B721)+1,"")</f>
        <v>717</v>
      </c>
      <c r="C722" s="84" t="s">
        <v>157</v>
      </c>
      <c r="D722" s="84" t="s">
        <v>160</v>
      </c>
      <c r="E722" s="84" t="s">
        <v>410</v>
      </c>
      <c r="F722" s="84" t="s">
        <v>410</v>
      </c>
      <c r="G722" s="3" t="str">
        <f>IFERROR(VLOOKUP($F722,'Table Names'!A:B,2,FALSE),"")</f>
        <v>Matrices</v>
      </c>
      <c r="H722" s="3" t="str">
        <f>VLOOKUP($D722,StagingData!$D:$O,4,FALSE)</f>
        <v>No</v>
      </c>
      <c r="J722" s="98" t="str">
        <f>IF(VLOOKUP(D722,StagingData!D:O,6,FALSE)=""," ",VLOOKUP(D722,StagingData!D:O,6,FALSE))</f>
        <v xml:space="preserve"> </v>
      </c>
      <c r="K722" s="99" t="str">
        <f>IF(VLOOKUP($D722,StagingData!$D:$O,7,FALSE)=""," ",VLOOKUP($D722,StagingData!$D:$O,7,FALSE))</f>
        <v xml:space="preserve"> </v>
      </c>
      <c r="L722" s="99" t="str">
        <f>IF(VLOOKUP($D722,StagingData!$D:$O,8,FALSE)=""," ",VLOOKUP($D722,StagingData!$D:$O,8,FALSE))</f>
        <v xml:space="preserve"> </v>
      </c>
      <c r="M722" s="99" t="str">
        <f>IF(VLOOKUP($D722,StagingData!$D:$O,9,FALSE)=""," ",VLOOKUP($D722,StagingData!$D:$O,9,FALSE))</f>
        <v xml:space="preserve"> </v>
      </c>
      <c r="N722" s="99" t="e">
        <f>IF(VLOOKUP($D722,StagingData!$D:$O,10,FALSE)=""," ",VLOOKUP($D722,StagingData!$D:$O,10,FALSE))</f>
        <v>#N/A</v>
      </c>
      <c r="O722" s="99" t="e">
        <f>IF(VLOOKUP($D722,StagingData!$D:$O,11,FALSE)=""," ",VLOOKUP($D722,StagingData!$D:$O,11,FALSE))</f>
        <v>#N/A</v>
      </c>
      <c r="P722" s="99" t="str">
        <f>IF(VLOOKUP($D722,StagingData!$D:$O,12,FALSE)=""," ",VLOOKUP($D722,StagingData!$D:$O,12,FALSE))</f>
        <v xml:space="preserve"> </v>
      </c>
      <c r="Q722" s="51"/>
    </row>
    <row r="723" spans="2:17" x14ac:dyDescent="0.3">
      <c r="B723" s="3">
        <f>IF(TRIM(D723)&lt;&gt;"",MAX($B$5:B722)+1,"")</f>
        <v>718</v>
      </c>
      <c r="C723" s="84" t="s">
        <v>157</v>
      </c>
      <c r="D723" s="84" t="s">
        <v>161</v>
      </c>
      <c r="E723" s="84" t="s">
        <v>411</v>
      </c>
      <c r="F723" s="84" t="s">
        <v>411</v>
      </c>
      <c r="G723" s="3" t="str">
        <f>IFERROR(VLOOKUP($F723,'Table Names'!A:B,2,FALSE),"")</f>
        <v>Matrix Definitions</v>
      </c>
      <c r="H723" s="3" t="str">
        <f>VLOOKUP($D723,StagingData!$D:$O,4,FALSE)</f>
        <v>No</v>
      </c>
      <c r="J723" s="98" t="str">
        <f>IF(VLOOKUP(D723,StagingData!D:O,6,FALSE)=""," ",VLOOKUP(D723,StagingData!D:O,6,FALSE))</f>
        <v xml:space="preserve"> </v>
      </c>
      <c r="K723" s="99" t="str">
        <f>IF(VLOOKUP($D723,StagingData!$D:$O,7,FALSE)=""," ",VLOOKUP($D723,StagingData!$D:$O,7,FALSE))</f>
        <v xml:space="preserve"> </v>
      </c>
      <c r="L723" s="99" t="str">
        <f>IF(VLOOKUP($D723,StagingData!$D:$O,8,FALSE)=""," ",VLOOKUP($D723,StagingData!$D:$O,8,FALSE))</f>
        <v xml:space="preserve"> </v>
      </c>
      <c r="M723" s="99" t="str">
        <f>IF(VLOOKUP($D723,StagingData!$D:$O,9,FALSE)=""," ",VLOOKUP($D723,StagingData!$D:$O,9,FALSE))</f>
        <v xml:space="preserve"> </v>
      </c>
      <c r="N723" s="99" t="e">
        <f>IF(VLOOKUP($D723,StagingData!$D:$O,10,FALSE)=""," ",VLOOKUP($D723,StagingData!$D:$O,10,FALSE))</f>
        <v>#N/A</v>
      </c>
      <c r="O723" s="99" t="e">
        <f>IF(VLOOKUP($D723,StagingData!$D:$O,11,FALSE)=""," ",VLOOKUP($D723,StagingData!$D:$O,11,FALSE))</f>
        <v>#N/A</v>
      </c>
      <c r="P723" s="99" t="str">
        <f>IF(VLOOKUP($D723,StagingData!$D:$O,12,FALSE)=""," ",VLOOKUP($D723,StagingData!$D:$O,12,FALSE))</f>
        <v xml:space="preserve"> </v>
      </c>
      <c r="Q723" s="51"/>
    </row>
    <row r="724" spans="2:17" x14ac:dyDescent="0.3">
      <c r="B724" s="3">
        <f>IF(TRIM(D724)&lt;&gt;"",MAX($B$5:B723)+1,"")</f>
        <v>719</v>
      </c>
      <c r="C724" s="84" t="s">
        <v>157</v>
      </c>
      <c r="D724" s="84" t="s">
        <v>162</v>
      </c>
      <c r="E724" s="84" t="s">
        <v>411</v>
      </c>
      <c r="F724" s="84" t="s">
        <v>411</v>
      </c>
      <c r="G724" s="3" t="str">
        <f>IFERROR(VLOOKUP($F724,'Table Names'!A:B,2,FALSE),"")</f>
        <v>Matrix Definitions</v>
      </c>
      <c r="H724" s="3" t="str">
        <f>VLOOKUP($D724,StagingData!$D:$O,4,FALSE)</f>
        <v>No</v>
      </c>
      <c r="J724" s="98" t="str">
        <f>IF(VLOOKUP(D724,StagingData!D:O,6,FALSE)=""," ",VLOOKUP(D724,StagingData!D:O,6,FALSE))</f>
        <v xml:space="preserve"> </v>
      </c>
      <c r="K724" s="99" t="str">
        <f>IF(VLOOKUP($D724,StagingData!$D:$O,7,FALSE)=""," ",VLOOKUP($D724,StagingData!$D:$O,7,FALSE))</f>
        <v xml:space="preserve"> </v>
      </c>
      <c r="L724" s="99" t="str">
        <f>IF(VLOOKUP($D724,StagingData!$D:$O,8,FALSE)=""," ",VLOOKUP($D724,StagingData!$D:$O,8,FALSE))</f>
        <v xml:space="preserve"> </v>
      </c>
      <c r="M724" s="99" t="str">
        <f>IF(VLOOKUP($D724,StagingData!$D:$O,9,FALSE)=""," ",VLOOKUP($D724,StagingData!$D:$O,9,FALSE))</f>
        <v xml:space="preserve"> </v>
      </c>
      <c r="N724" s="99" t="e">
        <f>IF(VLOOKUP($D724,StagingData!$D:$O,10,FALSE)=""," ",VLOOKUP($D724,StagingData!$D:$O,10,FALSE))</f>
        <v>#N/A</v>
      </c>
      <c r="O724" s="99" t="e">
        <f>IF(VLOOKUP($D724,StagingData!$D:$O,11,FALSE)=""," ",VLOOKUP($D724,StagingData!$D:$O,11,FALSE))</f>
        <v>#N/A</v>
      </c>
      <c r="P724" s="99" t="str">
        <f>IF(VLOOKUP($D724,StagingData!$D:$O,12,FALSE)=""," ",VLOOKUP($D724,StagingData!$D:$O,12,FALSE))</f>
        <v xml:space="preserve"> </v>
      </c>
      <c r="Q724" s="51"/>
    </row>
    <row r="725" spans="2:17" x14ac:dyDescent="0.3">
      <c r="B725" s="3">
        <f>IF(TRIM(D725)&lt;&gt;"",MAX($B$5:B724)+1,"")</f>
        <v>720</v>
      </c>
      <c r="C725" s="84" t="s">
        <v>157</v>
      </c>
      <c r="D725" s="84" t="s">
        <v>162</v>
      </c>
      <c r="E725" s="84" t="s">
        <v>412</v>
      </c>
      <c r="F725" s="84" t="s">
        <v>412</v>
      </c>
      <c r="G725" s="3" t="str">
        <f>IFERROR(VLOOKUP($F725,'Table Names'!A:B,2,FALSE),"")</f>
        <v>Matrix Priorities</v>
      </c>
      <c r="H725" s="3" t="str">
        <f>VLOOKUP($D725,StagingData!$D:$O,4,FALSE)</f>
        <v>No</v>
      </c>
      <c r="J725" s="98" t="str">
        <f>IF(VLOOKUP(D725,StagingData!D:O,6,FALSE)=""," ",VLOOKUP(D725,StagingData!D:O,6,FALSE))</f>
        <v xml:space="preserve"> </v>
      </c>
      <c r="K725" s="99" t="str">
        <f>IF(VLOOKUP($D725,StagingData!$D:$O,7,FALSE)=""," ",VLOOKUP($D725,StagingData!$D:$O,7,FALSE))</f>
        <v xml:space="preserve"> </v>
      </c>
      <c r="L725" s="99" t="str">
        <f>IF(VLOOKUP($D725,StagingData!$D:$O,8,FALSE)=""," ",VLOOKUP($D725,StagingData!$D:$O,8,FALSE))</f>
        <v xml:space="preserve"> </v>
      </c>
      <c r="M725" s="99" t="str">
        <f>IF(VLOOKUP($D725,StagingData!$D:$O,9,FALSE)=""," ",VLOOKUP($D725,StagingData!$D:$O,9,FALSE))</f>
        <v xml:space="preserve"> </v>
      </c>
      <c r="N725" s="99" t="e">
        <f>IF(VLOOKUP($D725,StagingData!$D:$O,10,FALSE)=""," ",VLOOKUP($D725,StagingData!$D:$O,10,FALSE))</f>
        <v>#N/A</v>
      </c>
      <c r="O725" s="99" t="e">
        <f>IF(VLOOKUP($D725,StagingData!$D:$O,11,FALSE)=""," ",VLOOKUP($D725,StagingData!$D:$O,11,FALSE))</f>
        <v>#N/A</v>
      </c>
      <c r="P725" s="99" t="str">
        <f>IF(VLOOKUP($D725,StagingData!$D:$O,12,FALSE)=""," ",VLOOKUP($D725,StagingData!$D:$O,12,FALSE))</f>
        <v xml:space="preserve"> </v>
      </c>
      <c r="Q725" s="51"/>
    </row>
    <row r="726" spans="2:17" x14ac:dyDescent="0.3">
      <c r="B726" s="3">
        <f>IF(TRIM(D726)&lt;&gt;"",MAX($B$5:B725)+1,"")</f>
        <v>721</v>
      </c>
      <c r="C726" s="84" t="s">
        <v>157</v>
      </c>
      <c r="D726" s="84" t="s">
        <v>162</v>
      </c>
      <c r="E726" s="84" t="s">
        <v>412</v>
      </c>
      <c r="F726" s="84" t="s">
        <v>412</v>
      </c>
      <c r="G726" s="3" t="str">
        <f>IFERROR(VLOOKUP($F726,'Table Names'!A:B,2,FALSE),"")</f>
        <v>Matrix Priorities</v>
      </c>
      <c r="H726" s="3" t="str">
        <f>VLOOKUP($D726,StagingData!$D:$O,4,FALSE)</f>
        <v>No</v>
      </c>
      <c r="J726" s="98" t="str">
        <f>IF(VLOOKUP(D726,StagingData!D:O,6,FALSE)=""," ",VLOOKUP(D726,StagingData!D:O,6,FALSE))</f>
        <v xml:space="preserve"> </v>
      </c>
      <c r="K726" s="99" t="str">
        <f>IF(VLOOKUP($D726,StagingData!$D:$O,7,FALSE)=""," ",VLOOKUP($D726,StagingData!$D:$O,7,FALSE))</f>
        <v xml:space="preserve"> </v>
      </c>
      <c r="L726" s="99" t="str">
        <f>IF(VLOOKUP($D726,StagingData!$D:$O,8,FALSE)=""," ",VLOOKUP($D726,StagingData!$D:$O,8,FALSE))</f>
        <v xml:space="preserve"> </v>
      </c>
      <c r="M726" s="99" t="str">
        <f>IF(VLOOKUP($D726,StagingData!$D:$O,9,FALSE)=""," ",VLOOKUP($D726,StagingData!$D:$O,9,FALSE))</f>
        <v xml:space="preserve"> </v>
      </c>
      <c r="N726" s="99" t="e">
        <f>IF(VLOOKUP($D726,StagingData!$D:$O,10,FALSE)=""," ",VLOOKUP($D726,StagingData!$D:$O,10,FALSE))</f>
        <v>#N/A</v>
      </c>
      <c r="O726" s="99" t="e">
        <f>IF(VLOOKUP($D726,StagingData!$D:$O,11,FALSE)=""," ",VLOOKUP($D726,StagingData!$D:$O,11,FALSE))</f>
        <v>#N/A</v>
      </c>
      <c r="P726" s="99" t="str">
        <f>IF(VLOOKUP($D726,StagingData!$D:$O,12,FALSE)=""," ",VLOOKUP($D726,StagingData!$D:$O,12,FALSE))</f>
        <v xml:space="preserve"> </v>
      </c>
      <c r="Q726" s="51"/>
    </row>
    <row r="727" spans="2:17" x14ac:dyDescent="0.3">
      <c r="B727" s="3">
        <f>IF(TRIM(D727)&lt;&gt;"",MAX($B$5:B726)+1,"")</f>
        <v>722</v>
      </c>
      <c r="C727" s="84" t="s">
        <v>157</v>
      </c>
      <c r="D727" s="84" t="s">
        <v>163</v>
      </c>
      <c r="E727" s="84" t="s">
        <v>413</v>
      </c>
      <c r="F727" s="84" t="s">
        <v>413</v>
      </c>
      <c r="G727" s="3" t="str">
        <f>IFERROR(VLOOKUP($F727,'Table Names'!A:B,2,FALSE),"")</f>
        <v>Price Books</v>
      </c>
      <c r="H727" s="3" t="str">
        <f>VLOOKUP($D727,StagingData!$D:$O,4,FALSE)</f>
        <v>No</v>
      </c>
      <c r="J727" s="98" t="str">
        <f>IF(VLOOKUP(D727,StagingData!D:O,6,FALSE)=""," ",VLOOKUP(D727,StagingData!D:O,6,FALSE))</f>
        <v xml:space="preserve"> </v>
      </c>
      <c r="K727" s="99" t="str">
        <f>IF(VLOOKUP($D727,StagingData!$D:$O,7,FALSE)=""," ",VLOOKUP($D727,StagingData!$D:$O,7,FALSE))</f>
        <v xml:space="preserve"> </v>
      </c>
      <c r="L727" s="99" t="str">
        <f>IF(VLOOKUP($D727,StagingData!$D:$O,8,FALSE)=""," ",VLOOKUP($D727,StagingData!$D:$O,8,FALSE))</f>
        <v xml:space="preserve"> </v>
      </c>
      <c r="M727" s="99" t="str">
        <f>IF(VLOOKUP($D727,StagingData!$D:$O,9,FALSE)=""," ",VLOOKUP($D727,StagingData!$D:$O,9,FALSE))</f>
        <v xml:space="preserve"> </v>
      </c>
      <c r="N727" s="99" t="e">
        <f>IF(VLOOKUP($D727,StagingData!$D:$O,10,FALSE)=""," ",VLOOKUP($D727,StagingData!$D:$O,10,FALSE))</f>
        <v>#N/A</v>
      </c>
      <c r="O727" s="99" t="e">
        <f>IF(VLOOKUP($D727,StagingData!$D:$O,11,FALSE)=""," ",VLOOKUP($D727,StagingData!$D:$O,11,FALSE))</f>
        <v>#N/A</v>
      </c>
      <c r="P727" s="99" t="str">
        <f>IF(VLOOKUP($D727,StagingData!$D:$O,12,FALSE)=""," ",VLOOKUP($D727,StagingData!$D:$O,12,FALSE))</f>
        <v xml:space="preserve"> </v>
      </c>
      <c r="Q727" s="51"/>
    </row>
    <row r="728" spans="2:17" x14ac:dyDescent="0.3">
      <c r="B728" s="3">
        <f>IF(TRIM(D728)&lt;&gt;"",MAX($B$5:B727)+1,"")</f>
        <v>723</v>
      </c>
      <c r="C728" s="84" t="s">
        <v>157</v>
      </c>
      <c r="D728" s="84" t="s">
        <v>163</v>
      </c>
      <c r="E728" s="84" t="s">
        <v>414</v>
      </c>
      <c r="F728" s="84" t="s">
        <v>414</v>
      </c>
      <c r="G728" s="3" t="str">
        <f>IFERROR(VLOOKUP($F728,'Table Names'!A:B,2,FALSE),"")</f>
        <v>Price Book Lines</v>
      </c>
      <c r="H728" s="3" t="str">
        <f>VLOOKUP($D728,StagingData!$D:$O,4,FALSE)</f>
        <v>No</v>
      </c>
      <c r="J728" s="98" t="str">
        <f>IF(VLOOKUP(D728,StagingData!D:O,6,FALSE)=""," ",VLOOKUP(D728,StagingData!D:O,6,FALSE))</f>
        <v xml:space="preserve"> </v>
      </c>
      <c r="K728" s="99" t="str">
        <f>IF(VLOOKUP($D728,StagingData!$D:$O,7,FALSE)=""," ",VLOOKUP($D728,StagingData!$D:$O,7,FALSE))</f>
        <v xml:space="preserve"> </v>
      </c>
      <c r="L728" s="99" t="str">
        <f>IF(VLOOKUP($D728,StagingData!$D:$O,8,FALSE)=""," ",VLOOKUP($D728,StagingData!$D:$O,8,FALSE))</f>
        <v xml:space="preserve"> </v>
      </c>
      <c r="M728" s="99" t="str">
        <f>IF(VLOOKUP($D728,StagingData!$D:$O,9,FALSE)=""," ",VLOOKUP($D728,StagingData!$D:$O,9,FALSE))</f>
        <v xml:space="preserve"> </v>
      </c>
      <c r="N728" s="99" t="e">
        <f>IF(VLOOKUP($D728,StagingData!$D:$O,10,FALSE)=""," ",VLOOKUP($D728,StagingData!$D:$O,10,FALSE))</f>
        <v>#N/A</v>
      </c>
      <c r="O728" s="99" t="e">
        <f>IF(VLOOKUP($D728,StagingData!$D:$O,11,FALSE)=""," ",VLOOKUP($D728,StagingData!$D:$O,11,FALSE))</f>
        <v>#N/A</v>
      </c>
      <c r="P728" s="99" t="str">
        <f>IF(VLOOKUP($D728,StagingData!$D:$O,12,FALSE)=""," ",VLOOKUP($D728,StagingData!$D:$O,12,FALSE))</f>
        <v xml:space="preserve"> </v>
      </c>
      <c r="Q728" s="51"/>
    </row>
    <row r="729" spans="2:17" x14ac:dyDescent="0.3">
      <c r="B729" s="3">
        <f>IF(TRIM(D729)&lt;&gt;"",MAX($B$5:B728)+1,"")</f>
        <v>724</v>
      </c>
      <c r="C729" s="84" t="s">
        <v>157</v>
      </c>
      <c r="D729" s="84" t="s">
        <v>164</v>
      </c>
      <c r="E729" s="84" t="s">
        <v>414</v>
      </c>
      <c r="F729" s="84" t="s">
        <v>414</v>
      </c>
      <c r="G729" s="3" t="str">
        <f>IFERROR(VLOOKUP($F729,'Table Names'!A:B,2,FALSE),"")</f>
        <v>Price Book Lines</v>
      </c>
      <c r="H729" s="3" t="str">
        <f>VLOOKUP($D729,StagingData!$D:$O,4,FALSE)</f>
        <v>No</v>
      </c>
      <c r="J729" s="98" t="str">
        <f>IF(VLOOKUP(D729,StagingData!D:O,6,FALSE)=""," ",VLOOKUP(D729,StagingData!D:O,6,FALSE))</f>
        <v xml:space="preserve"> </v>
      </c>
      <c r="K729" s="99" t="str">
        <f>IF(VLOOKUP($D729,StagingData!$D:$O,7,FALSE)=""," ",VLOOKUP($D729,StagingData!$D:$O,7,FALSE))</f>
        <v xml:space="preserve"> </v>
      </c>
      <c r="L729" s="99" t="str">
        <f>IF(VLOOKUP($D729,StagingData!$D:$O,8,FALSE)=""," ",VLOOKUP($D729,StagingData!$D:$O,8,FALSE))</f>
        <v xml:space="preserve"> </v>
      </c>
      <c r="M729" s="99" t="str">
        <f>IF(VLOOKUP($D729,StagingData!$D:$O,9,FALSE)=""," ",VLOOKUP($D729,StagingData!$D:$O,9,FALSE))</f>
        <v xml:space="preserve"> </v>
      </c>
      <c r="N729" s="99" t="e">
        <f>IF(VLOOKUP($D729,StagingData!$D:$O,10,FALSE)=""," ",VLOOKUP($D729,StagingData!$D:$O,10,FALSE))</f>
        <v>#N/A</v>
      </c>
      <c r="O729" s="99" t="e">
        <f>IF(VLOOKUP($D729,StagingData!$D:$O,11,FALSE)=""," ",VLOOKUP($D729,StagingData!$D:$O,11,FALSE))</f>
        <v>#N/A</v>
      </c>
      <c r="P729" s="99" t="str">
        <f>IF(VLOOKUP($D729,StagingData!$D:$O,12,FALSE)=""," ",VLOOKUP($D729,StagingData!$D:$O,12,FALSE))</f>
        <v xml:space="preserve"> </v>
      </c>
      <c r="Q729" s="51"/>
    </row>
    <row r="730" spans="2:17" x14ac:dyDescent="0.3">
      <c r="B730" s="3">
        <f>IF(TRIM(D730)&lt;&gt;"",MAX($B$5:B729)+1,"")</f>
        <v>725</v>
      </c>
      <c r="C730" s="84" t="s">
        <v>157</v>
      </c>
      <c r="D730" s="84" t="s">
        <v>165</v>
      </c>
      <c r="E730" s="84" t="s">
        <v>415</v>
      </c>
      <c r="F730" s="84" t="s">
        <v>415</v>
      </c>
      <c r="G730" s="3" t="str">
        <f>IFERROR(VLOOKUP($F730,'Table Names'!A:B,2,FALSE),"")</f>
        <v>Simulated Purchase Prices</v>
      </c>
      <c r="H730" s="3" t="str">
        <f>VLOOKUP($D730,StagingData!$D:$O,4,FALSE)</f>
        <v>No</v>
      </c>
      <c r="J730" s="98" t="str">
        <f>IF(VLOOKUP(D730,StagingData!D:O,6,FALSE)=""," ",VLOOKUP(D730,StagingData!D:O,6,FALSE))</f>
        <v xml:space="preserve"> </v>
      </c>
      <c r="K730" s="99" t="str">
        <f>IF(VLOOKUP($D730,StagingData!$D:$O,7,FALSE)=""," ",VLOOKUP($D730,StagingData!$D:$O,7,FALSE))</f>
        <v xml:space="preserve"> </v>
      </c>
      <c r="L730" s="99" t="str">
        <f>IF(VLOOKUP($D730,StagingData!$D:$O,8,FALSE)=""," ",VLOOKUP($D730,StagingData!$D:$O,8,FALSE))</f>
        <v xml:space="preserve"> </v>
      </c>
      <c r="M730" s="99" t="str">
        <f>IF(VLOOKUP($D730,StagingData!$D:$O,9,FALSE)=""," ",VLOOKUP($D730,StagingData!$D:$O,9,FALSE))</f>
        <v xml:space="preserve"> </v>
      </c>
      <c r="N730" s="99" t="e">
        <f>IF(VLOOKUP($D730,StagingData!$D:$O,10,FALSE)=""," ",VLOOKUP($D730,StagingData!$D:$O,10,FALSE))</f>
        <v>#N/A</v>
      </c>
      <c r="O730" s="99" t="e">
        <f>IF(VLOOKUP($D730,StagingData!$D:$O,11,FALSE)=""," ",VLOOKUP($D730,StagingData!$D:$O,11,FALSE))</f>
        <v>#N/A</v>
      </c>
      <c r="P730" s="99" t="str">
        <f>IF(VLOOKUP($D730,StagingData!$D:$O,12,FALSE)=""," ",VLOOKUP($D730,StagingData!$D:$O,12,FALSE))</f>
        <v xml:space="preserve"> </v>
      </c>
      <c r="Q730" s="51"/>
    </row>
    <row r="731" spans="2:17" x14ac:dyDescent="0.3">
      <c r="B731" s="3">
        <f>IF(TRIM(D731)&lt;&gt;"",MAX($B$5:B730)+1,"")</f>
        <v>726</v>
      </c>
      <c r="C731" s="84" t="s">
        <v>166</v>
      </c>
      <c r="D731" s="84" t="s">
        <v>167</v>
      </c>
      <c r="E731" s="84" t="s">
        <v>416</v>
      </c>
      <c r="F731" s="84" t="s">
        <v>416</v>
      </c>
      <c r="G731" s="3" t="str">
        <f>IFERROR(VLOOKUP($F731,'Table Names'!A:B,2,FALSE),"")</f>
        <v>Activities</v>
      </c>
      <c r="H731" s="3" t="str">
        <f>VLOOKUP($D731,StagingData!$D:$O,4,FALSE)</f>
        <v>No</v>
      </c>
      <c r="J731" s="98" t="str">
        <f>IF(VLOOKUP(D731,StagingData!D:O,6,FALSE)=""," ",VLOOKUP(D731,StagingData!D:O,6,FALSE))</f>
        <v xml:space="preserve"> </v>
      </c>
      <c r="K731" s="99" t="str">
        <f>IF(VLOOKUP($D731,StagingData!$D:$O,7,FALSE)=""," ",VLOOKUP($D731,StagingData!$D:$O,7,FALSE))</f>
        <v xml:space="preserve"> </v>
      </c>
      <c r="L731" s="99" t="str">
        <f>IF(VLOOKUP($D731,StagingData!$D:$O,8,FALSE)=""," ",VLOOKUP($D731,StagingData!$D:$O,8,FALSE))</f>
        <v xml:space="preserve"> </v>
      </c>
      <c r="M731" s="99" t="str">
        <f>IF(VLOOKUP($D731,StagingData!$D:$O,9,FALSE)=""," ",VLOOKUP($D731,StagingData!$D:$O,9,FALSE))</f>
        <v xml:space="preserve"> </v>
      </c>
      <c r="N731" s="99" t="e">
        <f>IF(VLOOKUP($D731,StagingData!$D:$O,10,FALSE)=""," ",VLOOKUP($D731,StagingData!$D:$O,10,FALSE))</f>
        <v>#N/A</v>
      </c>
      <c r="O731" s="99" t="e">
        <f>IF(VLOOKUP($D731,StagingData!$D:$O,11,FALSE)=""," ",VLOOKUP($D731,StagingData!$D:$O,11,FALSE))</f>
        <v>#N/A</v>
      </c>
      <c r="P731" s="99" t="str">
        <f>IF(VLOOKUP($D731,StagingData!$D:$O,12,FALSE)=""," ",VLOOKUP($D731,StagingData!$D:$O,12,FALSE))</f>
        <v xml:space="preserve"> </v>
      </c>
      <c r="Q731" s="51"/>
    </row>
    <row r="732" spans="2:17" x14ac:dyDescent="0.3">
      <c r="B732" s="3">
        <f>IF(TRIM(D732)&lt;&gt;"",MAX($B$5:B731)+1,"")</f>
        <v>727</v>
      </c>
      <c r="C732" s="84" t="s">
        <v>166</v>
      </c>
      <c r="D732" s="84" t="s">
        <v>168</v>
      </c>
      <c r="E732" s="84" t="s">
        <v>417</v>
      </c>
      <c r="F732" s="84" t="s">
        <v>417</v>
      </c>
      <c r="G732" s="3" t="str">
        <f>IFERROR(VLOOKUP($F732,'Table Names'!A:B,2,FALSE),"")</f>
        <v>Activity Baselines</v>
      </c>
      <c r="H732" s="3" t="str">
        <f>VLOOKUP($D732,StagingData!$D:$O,4,FALSE)</f>
        <v>No</v>
      </c>
      <c r="J732" s="98" t="str">
        <f>IF(VLOOKUP(D732,StagingData!D:O,6,FALSE)=""," ",VLOOKUP(D732,StagingData!D:O,6,FALSE))</f>
        <v xml:space="preserve"> </v>
      </c>
      <c r="K732" s="99" t="str">
        <f>IF(VLOOKUP($D732,StagingData!$D:$O,7,FALSE)=""," ",VLOOKUP($D732,StagingData!$D:$O,7,FALSE))</f>
        <v xml:space="preserve"> </v>
      </c>
      <c r="L732" s="99" t="str">
        <f>IF(VLOOKUP($D732,StagingData!$D:$O,8,FALSE)=""," ",VLOOKUP($D732,StagingData!$D:$O,8,FALSE))</f>
        <v xml:space="preserve"> </v>
      </c>
      <c r="M732" s="99" t="str">
        <f>IF(VLOOKUP($D732,StagingData!$D:$O,9,FALSE)=""," ",VLOOKUP($D732,StagingData!$D:$O,9,FALSE))</f>
        <v xml:space="preserve"> </v>
      </c>
      <c r="N732" s="99" t="e">
        <f>IF(VLOOKUP($D732,StagingData!$D:$O,10,FALSE)=""," ",VLOOKUP($D732,StagingData!$D:$O,10,FALSE))</f>
        <v>#N/A</v>
      </c>
      <c r="O732" s="99" t="e">
        <f>IF(VLOOKUP($D732,StagingData!$D:$O,11,FALSE)=""," ",VLOOKUP($D732,StagingData!$D:$O,11,FALSE))</f>
        <v>#N/A</v>
      </c>
      <c r="P732" s="99" t="str">
        <f>IF(VLOOKUP($D732,StagingData!$D:$O,12,FALSE)=""," ",VLOOKUP($D732,StagingData!$D:$O,12,FALSE))</f>
        <v xml:space="preserve"> </v>
      </c>
      <c r="Q732" s="51"/>
    </row>
    <row r="733" spans="2:17" x14ac:dyDescent="0.3">
      <c r="B733" s="3">
        <f>IF(TRIM(D733)&lt;&gt;"",MAX($B$5:B732)+1,"")</f>
        <v>728</v>
      </c>
      <c r="C733" s="84" t="s">
        <v>166</v>
      </c>
      <c r="D733" s="84" t="s">
        <v>169</v>
      </c>
      <c r="E733" s="84" t="s">
        <v>418</v>
      </c>
      <c r="F733" s="84" t="s">
        <v>418</v>
      </c>
      <c r="G733" s="3" t="str">
        <f>IFERROR(VLOOKUP($F733,'Table Names'!A:B,2,FALSE),"")</f>
        <v>Bank Guarantees</v>
      </c>
      <c r="H733" s="3" t="str">
        <f>VLOOKUP($D733,StagingData!$D:$O,4,FALSE)</f>
        <v>No</v>
      </c>
      <c r="J733" s="98" t="str">
        <f>IF(VLOOKUP(D733,StagingData!D:O,6,FALSE)=""," ",VLOOKUP(D733,StagingData!D:O,6,FALSE))</f>
        <v xml:space="preserve"> </v>
      </c>
      <c r="K733" s="99" t="str">
        <f>IF(VLOOKUP($D733,StagingData!$D:$O,7,FALSE)=""," ",VLOOKUP($D733,StagingData!$D:$O,7,FALSE))</f>
        <v xml:space="preserve"> </v>
      </c>
      <c r="L733" s="99" t="str">
        <f>IF(VLOOKUP($D733,StagingData!$D:$O,8,FALSE)=""," ",VLOOKUP($D733,StagingData!$D:$O,8,FALSE))</f>
        <v xml:space="preserve"> </v>
      </c>
      <c r="M733" s="99" t="str">
        <f>IF(VLOOKUP($D733,StagingData!$D:$O,9,FALSE)=""," ",VLOOKUP($D733,StagingData!$D:$O,9,FALSE))</f>
        <v xml:space="preserve"> </v>
      </c>
      <c r="N733" s="99" t="e">
        <f>IF(VLOOKUP($D733,StagingData!$D:$O,10,FALSE)=""," ",VLOOKUP($D733,StagingData!$D:$O,10,FALSE))</f>
        <v>#N/A</v>
      </c>
      <c r="O733" s="99" t="e">
        <f>IF(VLOOKUP($D733,StagingData!$D:$O,11,FALSE)=""," ",VLOOKUP($D733,StagingData!$D:$O,11,FALSE))</f>
        <v>#N/A</v>
      </c>
      <c r="P733" s="99" t="str">
        <f>IF(VLOOKUP($D733,StagingData!$D:$O,12,FALSE)=""," ",VLOOKUP($D733,StagingData!$D:$O,12,FALSE))</f>
        <v xml:space="preserve"> </v>
      </c>
      <c r="Q733" s="51"/>
    </row>
    <row r="734" spans="2:17" x14ac:dyDescent="0.3">
      <c r="B734" s="3">
        <f>IF(TRIM(D734)&lt;&gt;"",MAX($B$5:B733)+1,"")</f>
        <v>729</v>
      </c>
      <c r="C734" s="84" t="s">
        <v>166</v>
      </c>
      <c r="D734" s="84" t="s">
        <v>170</v>
      </c>
      <c r="E734" s="84" t="s">
        <v>419</v>
      </c>
      <c r="F734" s="84" t="s">
        <v>419</v>
      </c>
      <c r="G734" s="3" t="str">
        <f>IFERROR(VLOOKUP($F734,'Table Names'!A:B,2,FALSE),"")</f>
        <v>Baselines</v>
      </c>
      <c r="H734" s="3" t="str">
        <f>VLOOKUP($D734,StagingData!$D:$O,4,FALSE)</f>
        <v>No</v>
      </c>
      <c r="J734" s="98" t="str">
        <f>IF(VLOOKUP(D734,StagingData!D:O,6,FALSE)=""," ",VLOOKUP(D734,StagingData!D:O,6,FALSE))</f>
        <v xml:space="preserve"> </v>
      </c>
      <c r="K734" s="99" t="str">
        <f>IF(VLOOKUP($D734,StagingData!$D:$O,7,FALSE)=""," ",VLOOKUP($D734,StagingData!$D:$O,7,FALSE))</f>
        <v xml:space="preserve"> </v>
      </c>
      <c r="L734" s="99" t="str">
        <f>IF(VLOOKUP($D734,StagingData!$D:$O,8,FALSE)=""," ",VLOOKUP($D734,StagingData!$D:$O,8,FALSE))</f>
        <v xml:space="preserve"> </v>
      </c>
      <c r="M734" s="99" t="str">
        <f>IF(VLOOKUP($D734,StagingData!$D:$O,9,FALSE)=""," ",VLOOKUP($D734,StagingData!$D:$O,9,FALSE))</f>
        <v xml:space="preserve"> </v>
      </c>
      <c r="N734" s="99" t="e">
        <f>IF(VLOOKUP($D734,StagingData!$D:$O,10,FALSE)=""," ",VLOOKUP($D734,StagingData!$D:$O,10,FALSE))</f>
        <v>#N/A</v>
      </c>
      <c r="O734" s="99" t="e">
        <f>IF(VLOOKUP($D734,StagingData!$D:$O,11,FALSE)=""," ",VLOOKUP($D734,StagingData!$D:$O,11,FALSE))</f>
        <v>#N/A</v>
      </c>
      <c r="P734" s="99" t="str">
        <f>IF(VLOOKUP($D734,StagingData!$D:$O,12,FALSE)=""," ",VLOOKUP($D734,StagingData!$D:$O,12,FALSE))</f>
        <v xml:space="preserve"> </v>
      </c>
      <c r="Q734" s="51"/>
    </row>
    <row r="735" spans="2:17" x14ac:dyDescent="0.3">
      <c r="B735" s="3">
        <f>IF(TRIM(D735)&lt;&gt;"",MAX($B$5:B734)+1,"")</f>
        <v>730</v>
      </c>
      <c r="C735" s="84" t="s">
        <v>166</v>
      </c>
      <c r="D735" s="84" t="s">
        <v>51</v>
      </c>
      <c r="E735" s="84" t="s">
        <v>308</v>
      </c>
      <c r="F735" s="84" t="s">
        <v>308</v>
      </c>
      <c r="G735" s="3" t="str">
        <f>IFERROR(VLOOKUP($F735,'Table Names'!A:B,2,FALSE),"")</f>
        <v>Buy-from BP File Layouts</v>
      </c>
      <c r="H735" s="3" t="str">
        <f>VLOOKUP($D735,StagingData!$D:$O,4,FALSE)</f>
        <v>No</v>
      </c>
      <c r="J735" s="98" t="str">
        <f>IF(VLOOKUP(D735,StagingData!D:O,6,FALSE)=""," ",VLOOKUP(D735,StagingData!D:O,6,FALSE))</f>
        <v xml:space="preserve"> </v>
      </c>
      <c r="K735" s="99" t="str">
        <f>IF(VLOOKUP($D735,StagingData!$D:$O,7,FALSE)=""," ",VLOOKUP($D735,StagingData!$D:$O,7,FALSE))</f>
        <v xml:space="preserve"> </v>
      </c>
      <c r="L735" s="99" t="str">
        <f>IF(VLOOKUP($D735,StagingData!$D:$O,8,FALSE)=""," ",VLOOKUP($D735,StagingData!$D:$O,8,FALSE))</f>
        <v xml:space="preserve"> </v>
      </c>
      <c r="M735" s="99" t="str">
        <f>IF(VLOOKUP($D735,StagingData!$D:$O,9,FALSE)=""," ",VLOOKUP($D735,StagingData!$D:$O,9,FALSE))</f>
        <v xml:space="preserve"> </v>
      </c>
      <c r="N735" s="99" t="e">
        <f>IF(VLOOKUP($D735,StagingData!$D:$O,10,FALSE)=""," ",VLOOKUP($D735,StagingData!$D:$O,10,FALSE))</f>
        <v>#N/A</v>
      </c>
      <c r="O735" s="99" t="e">
        <f>IF(VLOOKUP($D735,StagingData!$D:$O,11,FALSE)=""," ",VLOOKUP($D735,StagingData!$D:$O,11,FALSE))</f>
        <v>#N/A</v>
      </c>
      <c r="P735" s="99" t="str">
        <f>IF(VLOOKUP($D735,StagingData!$D:$O,12,FALSE)=""," ",VLOOKUP($D735,StagingData!$D:$O,12,FALSE))</f>
        <v xml:space="preserve"> </v>
      </c>
      <c r="Q735" s="51"/>
    </row>
    <row r="736" spans="2:17" x14ac:dyDescent="0.3">
      <c r="B736" s="3">
        <f>IF(TRIM(D736)&lt;&gt;"",MAX($B$5:B735)+1,"")</f>
        <v>731</v>
      </c>
      <c r="C736" s="84" t="s">
        <v>166</v>
      </c>
      <c r="D736" s="84" t="s">
        <v>52</v>
      </c>
      <c r="E736" s="84" t="s">
        <v>309</v>
      </c>
      <c r="F736" s="84" t="s">
        <v>309</v>
      </c>
      <c r="G736" s="3" t="str">
        <f>IFERROR(VLOOKUP($F736,'Table Names'!A:B,2,FALSE),"")</f>
        <v>Buy-from BP Items</v>
      </c>
      <c r="H736" s="3" t="str">
        <f>VLOOKUP($D736,StagingData!$D:$O,4,FALSE)</f>
        <v>No</v>
      </c>
      <c r="J736" s="98" t="str">
        <f>IF(VLOOKUP(D736,StagingData!D:O,6,FALSE)=""," ",VLOOKUP(D736,StagingData!D:O,6,FALSE))</f>
        <v xml:space="preserve"> </v>
      </c>
      <c r="K736" s="99" t="str">
        <f>IF(VLOOKUP($D736,StagingData!$D:$O,7,FALSE)=""," ",VLOOKUP($D736,StagingData!$D:$O,7,FALSE))</f>
        <v xml:space="preserve"> </v>
      </c>
      <c r="L736" s="99" t="str">
        <f>IF(VLOOKUP($D736,StagingData!$D:$O,8,FALSE)=""," ",VLOOKUP($D736,StagingData!$D:$O,8,FALSE))</f>
        <v xml:space="preserve"> </v>
      </c>
      <c r="M736" s="99" t="str">
        <f>IF(VLOOKUP($D736,StagingData!$D:$O,9,FALSE)=""," ",VLOOKUP($D736,StagingData!$D:$O,9,FALSE))</f>
        <v xml:space="preserve"> </v>
      </c>
      <c r="N736" s="99" t="e">
        <f>IF(VLOOKUP($D736,StagingData!$D:$O,10,FALSE)=""," ",VLOOKUP($D736,StagingData!$D:$O,10,FALSE))</f>
        <v>#N/A</v>
      </c>
      <c r="O736" s="99" t="e">
        <f>IF(VLOOKUP($D736,StagingData!$D:$O,11,FALSE)=""," ",VLOOKUP($D736,StagingData!$D:$O,11,FALSE))</f>
        <v>#N/A</v>
      </c>
      <c r="P736" s="99" t="str">
        <f>IF(VLOOKUP($D736,StagingData!$D:$O,12,FALSE)=""," ",VLOOKUP($D736,StagingData!$D:$O,12,FALSE))</f>
        <v xml:space="preserve"> </v>
      </c>
      <c r="Q736" s="51"/>
    </row>
    <row r="737" spans="2:17" x14ac:dyDescent="0.3">
      <c r="B737" s="3">
        <f>IF(TRIM(D737)&lt;&gt;"",MAX($B$5:B736)+1,"")</f>
        <v>732</v>
      </c>
      <c r="C737" s="84" t="s">
        <v>166</v>
      </c>
      <c r="D737" s="84" t="s">
        <v>55</v>
      </c>
      <c r="E737" s="84" t="s">
        <v>311</v>
      </c>
      <c r="F737" s="84" t="s">
        <v>311</v>
      </c>
      <c r="G737" s="3" t="str">
        <f>IFERROR(VLOOKUP($F737,'Table Names'!A:B,2,FALSE),"")</f>
        <v>Discount Groups by Buy-from BP</v>
      </c>
      <c r="H737" s="3" t="str">
        <f>VLOOKUP($D737,StagingData!$D:$O,4,FALSE)</f>
        <v>No</v>
      </c>
      <c r="J737" s="98" t="str">
        <f>IF(VLOOKUP(D737,StagingData!D:O,6,FALSE)=""," ",VLOOKUP(D737,StagingData!D:O,6,FALSE))</f>
        <v xml:space="preserve"> </v>
      </c>
      <c r="K737" s="99" t="str">
        <f>IF(VLOOKUP($D737,StagingData!$D:$O,7,FALSE)=""," ",VLOOKUP($D737,StagingData!$D:$O,7,FALSE))</f>
        <v xml:space="preserve"> </v>
      </c>
      <c r="L737" s="99" t="str">
        <f>IF(VLOOKUP($D737,StagingData!$D:$O,8,FALSE)=""," ",VLOOKUP($D737,StagingData!$D:$O,8,FALSE))</f>
        <v xml:space="preserve"> </v>
      </c>
      <c r="M737" s="99" t="str">
        <f>IF(VLOOKUP($D737,StagingData!$D:$O,9,FALSE)=""," ",VLOOKUP($D737,StagingData!$D:$O,9,FALSE))</f>
        <v xml:space="preserve"> </v>
      </c>
      <c r="N737" s="99" t="e">
        <f>IF(VLOOKUP($D737,StagingData!$D:$O,10,FALSE)=""," ",VLOOKUP($D737,StagingData!$D:$O,10,FALSE))</f>
        <v>#N/A</v>
      </c>
      <c r="O737" s="99" t="e">
        <f>IF(VLOOKUP($D737,StagingData!$D:$O,11,FALSE)=""," ",VLOOKUP($D737,StagingData!$D:$O,11,FALSE))</f>
        <v>#N/A</v>
      </c>
      <c r="P737" s="99" t="str">
        <f>IF(VLOOKUP($D737,StagingData!$D:$O,12,FALSE)=""," ",VLOOKUP($D737,StagingData!$D:$O,12,FALSE))</f>
        <v xml:space="preserve"> </v>
      </c>
      <c r="Q737" s="51"/>
    </row>
    <row r="738" spans="2:17" x14ac:dyDescent="0.3">
      <c r="B738" s="3">
        <f>IF(TRIM(D738)&lt;&gt;"",MAX($B$5:B737)+1,"")</f>
        <v>733</v>
      </c>
      <c r="C738" s="84" t="s">
        <v>166</v>
      </c>
      <c r="D738" s="84" t="s">
        <v>171</v>
      </c>
      <c r="E738" s="84" t="s">
        <v>420</v>
      </c>
      <c r="F738" s="84" t="s">
        <v>420</v>
      </c>
      <c r="G738" s="3" t="str">
        <f>IFERROR(VLOOKUP($F738,'Table Names'!A:B,2,FALSE),"")</f>
        <v>Element Relations</v>
      </c>
      <c r="H738" s="3" t="str">
        <f>VLOOKUP($D738,StagingData!$D:$O,4,FALSE)</f>
        <v>No</v>
      </c>
      <c r="J738" s="98" t="str">
        <f>IF(VLOOKUP(D738,StagingData!D:O,6,FALSE)=""," ",VLOOKUP(D738,StagingData!D:O,6,FALSE))</f>
        <v xml:space="preserve"> </v>
      </c>
      <c r="K738" s="99" t="str">
        <f>IF(VLOOKUP($D738,StagingData!$D:$O,7,FALSE)=""," ",VLOOKUP($D738,StagingData!$D:$O,7,FALSE))</f>
        <v xml:space="preserve"> </v>
      </c>
      <c r="L738" s="99" t="str">
        <f>IF(VLOOKUP($D738,StagingData!$D:$O,8,FALSE)=""," ",VLOOKUP($D738,StagingData!$D:$O,8,FALSE))</f>
        <v xml:space="preserve"> </v>
      </c>
      <c r="M738" s="99" t="str">
        <f>IF(VLOOKUP($D738,StagingData!$D:$O,9,FALSE)=""," ",VLOOKUP($D738,StagingData!$D:$O,9,FALSE))</f>
        <v xml:space="preserve"> </v>
      </c>
      <c r="N738" s="99" t="e">
        <f>IF(VLOOKUP($D738,StagingData!$D:$O,10,FALSE)=""," ",VLOOKUP($D738,StagingData!$D:$O,10,FALSE))</f>
        <v>#N/A</v>
      </c>
      <c r="O738" s="99" t="e">
        <f>IF(VLOOKUP($D738,StagingData!$D:$O,11,FALSE)=""," ",VLOOKUP($D738,StagingData!$D:$O,11,FALSE))</f>
        <v>#N/A</v>
      </c>
      <c r="P738" s="99" t="str">
        <f>IF(VLOOKUP($D738,StagingData!$D:$O,12,FALSE)=""," ",VLOOKUP($D738,StagingData!$D:$O,12,FALSE))</f>
        <v xml:space="preserve"> </v>
      </c>
      <c r="Q738" s="51"/>
    </row>
    <row r="739" spans="2:17" x14ac:dyDescent="0.3">
      <c r="B739" s="3">
        <f>IF(TRIM(D739)&lt;&gt;"",MAX($B$5:B738)+1,"")</f>
        <v>734</v>
      </c>
      <c r="C739" s="84" t="s">
        <v>166</v>
      </c>
      <c r="D739" s="84" t="s">
        <v>172</v>
      </c>
      <c r="E739" s="84" t="s">
        <v>421</v>
      </c>
      <c r="F739" s="84" t="s">
        <v>421</v>
      </c>
      <c r="G739" s="3" t="str">
        <f>IFERROR(VLOOKUP($F739,'Table Names'!A:B,2,FALSE),"")</f>
        <v>Elements</v>
      </c>
      <c r="H739" s="3" t="str">
        <f>VLOOKUP($D739,StagingData!$D:$O,4,FALSE)</f>
        <v>No</v>
      </c>
      <c r="J739" s="98" t="str">
        <f>IF(VLOOKUP(D739,StagingData!D:O,6,FALSE)=""," ",VLOOKUP(D739,StagingData!D:O,6,FALSE))</f>
        <v xml:space="preserve"> </v>
      </c>
      <c r="K739" s="99" t="str">
        <f>IF(VLOOKUP($D739,StagingData!$D:$O,7,FALSE)=""," ",VLOOKUP($D739,StagingData!$D:$O,7,FALSE))</f>
        <v xml:space="preserve"> </v>
      </c>
      <c r="L739" s="99" t="str">
        <f>IF(VLOOKUP($D739,StagingData!$D:$O,8,FALSE)=""," ",VLOOKUP($D739,StagingData!$D:$O,8,FALSE))</f>
        <v xml:space="preserve"> </v>
      </c>
      <c r="M739" s="99" t="str">
        <f>IF(VLOOKUP($D739,StagingData!$D:$O,9,FALSE)=""," ",VLOOKUP($D739,StagingData!$D:$O,9,FALSE))</f>
        <v xml:space="preserve"> </v>
      </c>
      <c r="N739" s="99" t="e">
        <f>IF(VLOOKUP($D739,StagingData!$D:$O,10,FALSE)=""," ",VLOOKUP($D739,StagingData!$D:$O,10,FALSE))</f>
        <v>#N/A</v>
      </c>
      <c r="O739" s="99" t="e">
        <f>IF(VLOOKUP($D739,StagingData!$D:$O,11,FALSE)=""," ",VLOOKUP($D739,StagingData!$D:$O,11,FALSE))</f>
        <v>#N/A</v>
      </c>
      <c r="P739" s="99" t="str">
        <f>IF(VLOOKUP($D739,StagingData!$D:$O,12,FALSE)=""," ",VLOOKUP($D739,StagingData!$D:$O,12,FALSE))</f>
        <v xml:space="preserve"> </v>
      </c>
      <c r="Q739" s="51"/>
    </row>
    <row r="740" spans="2:17" x14ac:dyDescent="0.3">
      <c r="B740" s="3">
        <f>IF(TRIM(D740)&lt;&gt;"",MAX($B$5:B739)+1,"")</f>
        <v>735</v>
      </c>
      <c r="C740" s="84" t="s">
        <v>166</v>
      </c>
      <c r="D740" s="84" t="s">
        <v>173</v>
      </c>
      <c r="E740" s="84" t="s">
        <v>422</v>
      </c>
      <c r="F740" s="84" t="s">
        <v>422</v>
      </c>
      <c r="G740" s="3" t="str">
        <f>IFERROR(VLOOKUP($F740,'Table Names'!A:B,2,FALSE),"")</f>
        <v>Employees Responsible by Project</v>
      </c>
      <c r="H740" s="3" t="str">
        <f>VLOOKUP($D740,StagingData!$D:$O,4,FALSE)</f>
        <v>No</v>
      </c>
      <c r="J740" s="98" t="str">
        <f>IF(VLOOKUP(D740,StagingData!D:O,6,FALSE)=""," ",VLOOKUP(D740,StagingData!D:O,6,FALSE))</f>
        <v xml:space="preserve"> </v>
      </c>
      <c r="K740" s="99" t="str">
        <f>IF(VLOOKUP($D740,StagingData!$D:$O,7,FALSE)=""," ",VLOOKUP($D740,StagingData!$D:$O,7,FALSE))</f>
        <v xml:space="preserve"> </v>
      </c>
      <c r="L740" s="99" t="str">
        <f>IF(VLOOKUP($D740,StagingData!$D:$O,8,FALSE)=""," ",VLOOKUP($D740,StagingData!$D:$O,8,FALSE))</f>
        <v xml:space="preserve"> </v>
      </c>
      <c r="M740" s="99" t="str">
        <f>IF(VLOOKUP($D740,StagingData!$D:$O,9,FALSE)=""," ",VLOOKUP($D740,StagingData!$D:$O,9,FALSE))</f>
        <v xml:space="preserve"> </v>
      </c>
      <c r="N740" s="99" t="e">
        <f>IF(VLOOKUP($D740,StagingData!$D:$O,10,FALSE)=""," ",VLOOKUP($D740,StagingData!$D:$O,10,FALSE))</f>
        <v>#N/A</v>
      </c>
      <c r="O740" s="99" t="e">
        <f>IF(VLOOKUP($D740,StagingData!$D:$O,11,FALSE)=""," ",VLOOKUP($D740,StagingData!$D:$O,11,FALSE))</f>
        <v>#N/A</v>
      </c>
      <c r="P740" s="99" t="str">
        <f>IF(VLOOKUP($D740,StagingData!$D:$O,12,FALSE)=""," ",VLOOKUP($D740,StagingData!$D:$O,12,FALSE))</f>
        <v xml:space="preserve"> </v>
      </c>
      <c r="Q740" s="51"/>
    </row>
    <row r="741" spans="2:17" x14ac:dyDescent="0.3">
      <c r="B741" s="3">
        <f>IF(TRIM(D741)&lt;&gt;"",MAX($B$5:B740)+1,"")</f>
        <v>736</v>
      </c>
      <c r="C741" s="84" t="s">
        <v>166</v>
      </c>
      <c r="D741" s="84" t="s">
        <v>174</v>
      </c>
      <c r="E741" s="84" t="s">
        <v>423</v>
      </c>
      <c r="F741" s="84" t="s">
        <v>423</v>
      </c>
      <c r="G741" s="3" t="str">
        <f>IFERROR(VLOOKUP($F741,'Table Names'!A:B,2,FALSE),"")</f>
        <v>Extensions</v>
      </c>
      <c r="H741" s="3" t="str">
        <f>VLOOKUP($D741,StagingData!$D:$O,4,FALSE)</f>
        <v>No</v>
      </c>
      <c r="J741" s="98" t="str">
        <f>IF(VLOOKUP(D741,StagingData!D:O,6,FALSE)=""," ",VLOOKUP(D741,StagingData!D:O,6,FALSE))</f>
        <v xml:space="preserve"> </v>
      </c>
      <c r="K741" s="99" t="str">
        <f>IF(VLOOKUP($D741,StagingData!$D:$O,7,FALSE)=""," ",VLOOKUP($D741,StagingData!$D:$O,7,FALSE))</f>
        <v xml:space="preserve"> </v>
      </c>
      <c r="L741" s="99" t="str">
        <f>IF(VLOOKUP($D741,StagingData!$D:$O,8,FALSE)=""," ",VLOOKUP($D741,StagingData!$D:$O,8,FALSE))</f>
        <v xml:space="preserve"> </v>
      </c>
      <c r="M741" s="99" t="str">
        <f>IF(VLOOKUP($D741,StagingData!$D:$O,9,FALSE)=""," ",VLOOKUP($D741,StagingData!$D:$O,9,FALSE))</f>
        <v xml:space="preserve"> </v>
      </c>
      <c r="N741" s="99" t="e">
        <f>IF(VLOOKUP($D741,StagingData!$D:$O,10,FALSE)=""," ",VLOOKUP($D741,StagingData!$D:$O,10,FALSE))</f>
        <v>#N/A</v>
      </c>
      <c r="O741" s="99" t="e">
        <f>IF(VLOOKUP($D741,StagingData!$D:$O,11,FALSE)=""," ",VLOOKUP($D741,StagingData!$D:$O,11,FALSE))</f>
        <v>#N/A</v>
      </c>
      <c r="P741" s="99" t="str">
        <f>IF(VLOOKUP($D741,StagingData!$D:$O,12,FALSE)=""," ",VLOOKUP($D741,StagingData!$D:$O,12,FALSE))</f>
        <v xml:space="preserve"> </v>
      </c>
      <c r="Q741" s="51"/>
    </row>
    <row r="742" spans="2:17" x14ac:dyDescent="0.3">
      <c r="B742" s="3">
        <f>IF(TRIM(D742)&lt;&gt;"",MAX($B$5:B741)+1,"")</f>
        <v>737</v>
      </c>
      <c r="C742" s="84" t="s">
        <v>166</v>
      </c>
      <c r="D742" s="84" t="s">
        <v>175</v>
      </c>
      <c r="E742" s="84" t="s">
        <v>424</v>
      </c>
      <c r="F742" s="84" t="s">
        <v>424</v>
      </c>
      <c r="G742" s="3" t="str">
        <f>IFERROR(VLOOKUP($F742,'Table Names'!A:B,2,FALSE),"")</f>
        <v>Items by Buy-from's Discount Group</v>
      </c>
      <c r="H742" s="3" t="str">
        <f>VLOOKUP($D742,StagingData!$D:$O,4,FALSE)</f>
        <v>No</v>
      </c>
      <c r="J742" s="98" t="str">
        <f>IF(VLOOKUP(D742,StagingData!D:O,6,FALSE)=""," ",VLOOKUP(D742,StagingData!D:O,6,FALSE))</f>
        <v xml:space="preserve"> </v>
      </c>
      <c r="K742" s="99" t="str">
        <f>IF(VLOOKUP($D742,StagingData!$D:$O,7,FALSE)=""," ",VLOOKUP($D742,StagingData!$D:$O,7,FALSE))</f>
        <v xml:space="preserve"> </v>
      </c>
      <c r="L742" s="99" t="str">
        <f>IF(VLOOKUP($D742,StagingData!$D:$O,8,FALSE)=""," ",VLOOKUP($D742,StagingData!$D:$O,8,FALSE))</f>
        <v xml:space="preserve"> </v>
      </c>
      <c r="M742" s="99" t="str">
        <f>IF(VLOOKUP($D742,StagingData!$D:$O,9,FALSE)=""," ",VLOOKUP($D742,StagingData!$D:$O,9,FALSE))</f>
        <v xml:space="preserve"> </v>
      </c>
      <c r="N742" s="99" t="e">
        <f>IF(VLOOKUP($D742,StagingData!$D:$O,10,FALSE)=""," ",VLOOKUP($D742,StagingData!$D:$O,10,FALSE))</f>
        <v>#N/A</v>
      </c>
      <c r="O742" s="99" t="e">
        <f>IF(VLOOKUP($D742,StagingData!$D:$O,11,FALSE)=""," ",VLOOKUP($D742,StagingData!$D:$O,11,FALSE))</f>
        <v>#N/A</v>
      </c>
      <c r="P742" s="99" t="str">
        <f>IF(VLOOKUP($D742,StagingData!$D:$O,12,FALSE)=""," ",VLOOKUP($D742,StagingData!$D:$O,12,FALSE))</f>
        <v xml:space="preserve"> </v>
      </c>
      <c r="Q742" s="51"/>
    </row>
    <row r="743" spans="2:17" x14ac:dyDescent="0.3">
      <c r="B743" s="3">
        <f>IF(TRIM(D743)&lt;&gt;"",MAX($B$5:B742)+1,"")</f>
        <v>738</v>
      </c>
      <c r="C743" s="84" t="s">
        <v>166</v>
      </c>
      <c r="D743" s="84" t="s">
        <v>176</v>
      </c>
      <c r="E743" s="84" t="s">
        <v>425</v>
      </c>
      <c r="F743" s="84" t="s">
        <v>425</v>
      </c>
      <c r="G743" s="3" t="str">
        <f>IFERROR(VLOOKUP($F743,'Table Names'!A:B,2,FALSE),"")</f>
        <v>Index Tables of Material Price Fluctuations</v>
      </c>
      <c r="H743" s="3" t="str">
        <f>VLOOKUP($D743,StagingData!$D:$O,4,FALSE)</f>
        <v>No</v>
      </c>
      <c r="J743" s="98" t="str">
        <f>IF(VLOOKUP(D743,StagingData!D:O,6,FALSE)=""," ",VLOOKUP(D743,StagingData!D:O,6,FALSE))</f>
        <v xml:space="preserve"> </v>
      </c>
      <c r="K743" s="99" t="str">
        <f>IF(VLOOKUP($D743,StagingData!$D:$O,7,FALSE)=""," ",VLOOKUP($D743,StagingData!$D:$O,7,FALSE))</f>
        <v xml:space="preserve"> </v>
      </c>
      <c r="L743" s="99" t="str">
        <f>IF(VLOOKUP($D743,StagingData!$D:$O,8,FALSE)=""," ",VLOOKUP($D743,StagingData!$D:$O,8,FALSE))</f>
        <v xml:space="preserve"> </v>
      </c>
      <c r="M743" s="99" t="str">
        <f>IF(VLOOKUP($D743,StagingData!$D:$O,9,FALSE)=""," ",VLOOKUP($D743,StagingData!$D:$O,9,FALSE))</f>
        <v xml:space="preserve"> </v>
      </c>
      <c r="N743" s="99" t="e">
        <f>IF(VLOOKUP($D743,StagingData!$D:$O,10,FALSE)=""," ",VLOOKUP($D743,StagingData!$D:$O,10,FALSE))</f>
        <v>#N/A</v>
      </c>
      <c r="O743" s="99" t="e">
        <f>IF(VLOOKUP($D743,StagingData!$D:$O,11,FALSE)=""," ",VLOOKUP($D743,StagingData!$D:$O,11,FALSE))</f>
        <v>#N/A</v>
      </c>
      <c r="P743" s="99" t="str">
        <f>IF(VLOOKUP($D743,StagingData!$D:$O,12,FALSE)=""," ",VLOOKUP($D743,StagingData!$D:$O,12,FALSE))</f>
        <v xml:space="preserve"> </v>
      </c>
      <c r="Q743" s="51"/>
    </row>
    <row r="744" spans="2:17" x14ac:dyDescent="0.3">
      <c r="B744" s="3">
        <f>IF(TRIM(D744)&lt;&gt;"",MAX($B$5:B743)+1,"")</f>
        <v>739</v>
      </c>
      <c r="C744" s="84" t="s">
        <v>166</v>
      </c>
      <c r="D744" s="84" t="s">
        <v>177</v>
      </c>
      <c r="E744" s="84" t="s">
        <v>426</v>
      </c>
      <c r="F744" s="84" t="s">
        <v>426</v>
      </c>
      <c r="G744" s="3" t="str">
        <f>IFERROR(VLOOKUP($F744,'Table Names'!A:B,2,FALSE),"")</f>
        <v>Programs</v>
      </c>
      <c r="H744" s="3" t="str">
        <f>VLOOKUP($D744,StagingData!$D:$O,4,FALSE)</f>
        <v>No</v>
      </c>
      <c r="J744" s="98" t="str">
        <f>IF(VLOOKUP(D744,StagingData!D:O,6,FALSE)=""," ",VLOOKUP(D744,StagingData!D:O,6,FALSE))</f>
        <v xml:space="preserve"> </v>
      </c>
      <c r="K744" s="99" t="str">
        <f>IF(VLOOKUP($D744,StagingData!$D:$O,7,FALSE)=""," ",VLOOKUP($D744,StagingData!$D:$O,7,FALSE))</f>
        <v xml:space="preserve"> </v>
      </c>
      <c r="L744" s="99" t="str">
        <f>IF(VLOOKUP($D744,StagingData!$D:$O,8,FALSE)=""," ",VLOOKUP($D744,StagingData!$D:$O,8,FALSE))</f>
        <v xml:space="preserve"> </v>
      </c>
      <c r="M744" s="99" t="str">
        <f>IF(VLOOKUP($D744,StagingData!$D:$O,9,FALSE)=""," ",VLOOKUP($D744,StagingData!$D:$O,9,FALSE))</f>
        <v xml:space="preserve"> </v>
      </c>
      <c r="N744" s="99" t="e">
        <f>IF(VLOOKUP($D744,StagingData!$D:$O,10,FALSE)=""," ",VLOOKUP($D744,StagingData!$D:$O,10,FALSE))</f>
        <v>#N/A</v>
      </c>
      <c r="O744" s="99" t="e">
        <f>IF(VLOOKUP($D744,StagingData!$D:$O,11,FALSE)=""," ",VLOOKUP($D744,StagingData!$D:$O,11,FALSE))</f>
        <v>#N/A</v>
      </c>
      <c r="P744" s="99" t="str">
        <f>IF(VLOOKUP($D744,StagingData!$D:$O,12,FALSE)=""," ",VLOOKUP($D744,StagingData!$D:$O,12,FALSE))</f>
        <v xml:space="preserve"> </v>
      </c>
      <c r="Q744" s="51"/>
    </row>
    <row r="745" spans="2:17" x14ac:dyDescent="0.3">
      <c r="B745" s="3">
        <f>IF(TRIM(D745)&lt;&gt;"",MAX($B$5:B744)+1,"")</f>
        <v>740</v>
      </c>
      <c r="C745" s="84" t="s">
        <v>166</v>
      </c>
      <c r="D745" s="84" t="s">
        <v>178</v>
      </c>
      <c r="E745" s="84" t="s">
        <v>427</v>
      </c>
      <c r="F745" s="84" t="s">
        <v>427</v>
      </c>
      <c r="G745" s="3" t="str">
        <f>IFERROR(VLOOKUP($F745,'Table Names'!A:B,2,FALSE),"")</f>
        <v>Revenue Codes for Progress Invoicing Activities</v>
      </c>
      <c r="H745" s="3" t="str">
        <f>VLOOKUP($D745,StagingData!$D:$O,4,FALSE)</f>
        <v>No</v>
      </c>
      <c r="J745" s="98" t="str">
        <f>IF(VLOOKUP(D745,StagingData!D:O,6,FALSE)=""," ",VLOOKUP(D745,StagingData!D:O,6,FALSE))</f>
        <v xml:space="preserve"> </v>
      </c>
      <c r="K745" s="99" t="str">
        <f>IF(VLOOKUP($D745,StagingData!$D:$O,7,FALSE)=""," ",VLOOKUP($D745,StagingData!$D:$O,7,FALSE))</f>
        <v xml:space="preserve"> </v>
      </c>
      <c r="L745" s="99" t="str">
        <f>IF(VLOOKUP($D745,StagingData!$D:$O,8,FALSE)=""," ",VLOOKUP($D745,StagingData!$D:$O,8,FALSE))</f>
        <v xml:space="preserve"> </v>
      </c>
      <c r="M745" s="99" t="str">
        <f>IF(VLOOKUP($D745,StagingData!$D:$O,9,FALSE)=""," ",VLOOKUP($D745,StagingData!$D:$O,9,FALSE))</f>
        <v xml:space="preserve"> </v>
      </c>
      <c r="N745" s="99" t="e">
        <f>IF(VLOOKUP($D745,StagingData!$D:$O,10,FALSE)=""," ",VLOOKUP($D745,StagingData!$D:$O,10,FALSE))</f>
        <v>#N/A</v>
      </c>
      <c r="O745" s="99" t="e">
        <f>IF(VLOOKUP($D745,StagingData!$D:$O,11,FALSE)=""," ",VLOOKUP($D745,StagingData!$D:$O,11,FALSE))</f>
        <v>#N/A</v>
      </c>
      <c r="P745" s="99" t="str">
        <f>IF(VLOOKUP($D745,StagingData!$D:$O,12,FALSE)=""," ",VLOOKUP($D745,StagingData!$D:$O,12,FALSE))</f>
        <v xml:space="preserve"> </v>
      </c>
      <c r="Q745" s="51"/>
    </row>
    <row r="746" spans="2:17" x14ac:dyDescent="0.3">
      <c r="B746" s="3">
        <f>IF(TRIM(D746)&lt;&gt;"",MAX($B$5:B745)+1,"")</f>
        <v>741</v>
      </c>
      <c r="C746" s="84" t="s">
        <v>166</v>
      </c>
      <c r="D746" s="84" t="s">
        <v>179</v>
      </c>
      <c r="E746" s="84" t="s">
        <v>428</v>
      </c>
      <c r="F746" s="84" t="s">
        <v>428</v>
      </c>
      <c r="G746" s="3" t="str">
        <f>IFERROR(VLOOKUP($F746,'Table Names'!A:B,2,FALSE),"")</f>
        <v>Revenue Codes of Progress Invoicing Elements</v>
      </c>
      <c r="H746" s="3" t="str">
        <f>VLOOKUP($D746,StagingData!$D:$O,4,FALSE)</f>
        <v>No</v>
      </c>
      <c r="J746" s="98" t="str">
        <f>IF(VLOOKUP(D746,StagingData!D:O,6,FALSE)=""," ",VLOOKUP(D746,StagingData!D:O,6,FALSE))</f>
        <v xml:space="preserve"> </v>
      </c>
      <c r="K746" s="99" t="str">
        <f>IF(VLOOKUP($D746,StagingData!$D:$O,7,FALSE)=""," ",VLOOKUP($D746,StagingData!$D:$O,7,FALSE))</f>
        <v xml:space="preserve"> </v>
      </c>
      <c r="L746" s="99" t="str">
        <f>IF(VLOOKUP($D746,StagingData!$D:$O,8,FALSE)=""," ",VLOOKUP($D746,StagingData!$D:$O,8,FALSE))</f>
        <v xml:space="preserve"> </v>
      </c>
      <c r="M746" s="99" t="str">
        <f>IF(VLOOKUP($D746,StagingData!$D:$O,9,FALSE)=""," ",VLOOKUP($D746,StagingData!$D:$O,9,FALSE))</f>
        <v xml:space="preserve"> </v>
      </c>
      <c r="N746" s="99" t="e">
        <f>IF(VLOOKUP($D746,StagingData!$D:$O,10,FALSE)=""," ",VLOOKUP($D746,StagingData!$D:$O,10,FALSE))</f>
        <v>#N/A</v>
      </c>
      <c r="O746" s="99" t="e">
        <f>IF(VLOOKUP($D746,StagingData!$D:$O,11,FALSE)=""," ",VLOOKUP($D746,StagingData!$D:$O,11,FALSE))</f>
        <v>#N/A</v>
      </c>
      <c r="P746" s="99" t="str">
        <f>IF(VLOOKUP($D746,StagingData!$D:$O,12,FALSE)=""," ",VLOOKUP($D746,StagingData!$D:$O,12,FALSE))</f>
        <v xml:space="preserve"> </v>
      </c>
      <c r="Q746" s="51"/>
    </row>
    <row r="747" spans="2:17" x14ac:dyDescent="0.3">
      <c r="B747" s="3">
        <f>IF(TRIM(D747)&lt;&gt;"",MAX($B$5:B746)+1,"")</f>
        <v>742</v>
      </c>
      <c r="C747" s="84" t="s">
        <v>166</v>
      </c>
      <c r="D747" s="84" t="s">
        <v>180</v>
      </c>
      <c r="E747" s="84" t="s">
        <v>429</v>
      </c>
      <c r="F747" s="84" t="s">
        <v>429</v>
      </c>
      <c r="G747" s="3" t="str">
        <f>IFERROR(VLOOKUP($F747,'Table Names'!A:B,2,FALSE),"")</f>
        <v>Obsolete, Previously: Project Business Partners</v>
      </c>
      <c r="H747" s="3" t="str">
        <f>VLOOKUP($D747,StagingData!$D:$O,4,FALSE)</f>
        <v>No</v>
      </c>
      <c r="J747" s="98" t="str">
        <f>IF(VLOOKUP(D747,StagingData!D:O,6,FALSE)=""," ",VLOOKUP(D747,StagingData!D:O,6,FALSE))</f>
        <v xml:space="preserve"> </v>
      </c>
      <c r="K747" s="99" t="str">
        <f>IF(VLOOKUP($D747,StagingData!$D:$O,7,FALSE)=""," ",VLOOKUP($D747,StagingData!$D:$O,7,FALSE))</f>
        <v xml:space="preserve"> </v>
      </c>
      <c r="L747" s="99" t="str">
        <f>IF(VLOOKUP($D747,StagingData!$D:$O,8,FALSE)=""," ",VLOOKUP($D747,StagingData!$D:$O,8,FALSE))</f>
        <v xml:space="preserve"> </v>
      </c>
      <c r="M747" s="99" t="str">
        <f>IF(VLOOKUP($D747,StagingData!$D:$O,9,FALSE)=""," ",VLOOKUP($D747,StagingData!$D:$O,9,FALSE))</f>
        <v xml:space="preserve"> </v>
      </c>
      <c r="N747" s="99" t="e">
        <f>IF(VLOOKUP($D747,StagingData!$D:$O,10,FALSE)=""," ",VLOOKUP($D747,StagingData!$D:$O,10,FALSE))</f>
        <v>#N/A</v>
      </c>
      <c r="O747" s="99" t="e">
        <f>IF(VLOOKUP($D747,StagingData!$D:$O,11,FALSE)=""," ",VLOOKUP($D747,StagingData!$D:$O,11,FALSE))</f>
        <v>#N/A</v>
      </c>
      <c r="P747" s="99" t="str">
        <f>IF(VLOOKUP($D747,StagingData!$D:$O,12,FALSE)=""," ",VLOOKUP($D747,StagingData!$D:$O,12,FALSE))</f>
        <v xml:space="preserve"> </v>
      </c>
      <c r="Q747" s="51"/>
    </row>
    <row r="748" spans="2:17" x14ac:dyDescent="0.3">
      <c r="B748" s="3">
        <f>IF(TRIM(D748)&lt;&gt;"",MAX($B$5:B747)+1,"")</f>
        <v>743</v>
      </c>
      <c r="C748" s="84" t="s">
        <v>166</v>
      </c>
      <c r="D748" s="84" t="s">
        <v>181</v>
      </c>
      <c r="E748" s="84" t="s">
        <v>430</v>
      </c>
      <c r="F748" s="84" t="s">
        <v>430</v>
      </c>
      <c r="G748" s="3" t="str">
        <f>IFERROR(VLOOKUP($F748,'Table Names'!A:B,2,FALSE),"")</f>
        <v>Obsolete, Previously: Contract Amounts by Business Partner</v>
      </c>
      <c r="H748" s="3" t="str">
        <f>VLOOKUP($D748,StagingData!$D:$O,4,FALSE)</f>
        <v>No</v>
      </c>
      <c r="J748" s="98" t="str">
        <f>IF(VLOOKUP(D748,StagingData!D:O,6,FALSE)=""," ",VLOOKUP(D748,StagingData!D:O,6,FALSE))</f>
        <v xml:space="preserve"> </v>
      </c>
      <c r="K748" s="99" t="str">
        <f>IF(VLOOKUP($D748,StagingData!$D:$O,7,FALSE)=""," ",VLOOKUP($D748,StagingData!$D:$O,7,FALSE))</f>
        <v xml:space="preserve"> </v>
      </c>
      <c r="L748" s="99" t="str">
        <f>IF(VLOOKUP($D748,StagingData!$D:$O,8,FALSE)=""," ",VLOOKUP($D748,StagingData!$D:$O,8,FALSE))</f>
        <v xml:space="preserve"> </v>
      </c>
      <c r="M748" s="99" t="str">
        <f>IF(VLOOKUP($D748,StagingData!$D:$O,9,FALSE)=""," ",VLOOKUP($D748,StagingData!$D:$O,9,FALSE))</f>
        <v xml:space="preserve"> </v>
      </c>
      <c r="N748" s="99" t="e">
        <f>IF(VLOOKUP($D748,StagingData!$D:$O,10,FALSE)=""," ",VLOOKUP($D748,StagingData!$D:$O,10,FALSE))</f>
        <v>#N/A</v>
      </c>
      <c r="O748" s="99" t="e">
        <f>IF(VLOOKUP($D748,StagingData!$D:$O,11,FALSE)=""," ",VLOOKUP($D748,StagingData!$D:$O,11,FALSE))</f>
        <v>#N/A</v>
      </c>
      <c r="P748" s="99" t="str">
        <f>IF(VLOOKUP($D748,StagingData!$D:$O,12,FALSE)=""," ",VLOOKUP($D748,StagingData!$D:$O,12,FALSE))</f>
        <v xml:space="preserve"> </v>
      </c>
      <c r="Q748" s="51"/>
    </row>
    <row r="749" spans="2:17" x14ac:dyDescent="0.3">
      <c r="B749" s="3">
        <f>IF(TRIM(D749)&lt;&gt;"",MAX($B$5:B748)+1,"")</f>
        <v>744</v>
      </c>
      <c r="C749" s="84" t="s">
        <v>166</v>
      </c>
      <c r="D749" s="84" t="s">
        <v>182</v>
      </c>
      <c r="E749" s="84" t="s">
        <v>431</v>
      </c>
      <c r="F749" s="84" t="s">
        <v>431</v>
      </c>
      <c r="G749" s="3" t="str">
        <f>IFERROR(VLOOKUP($F749,'Table Names'!A:B,2,FALSE),"")</f>
        <v>Deliverables</v>
      </c>
      <c r="H749" s="3" t="str">
        <f>VLOOKUP($D749,StagingData!$D:$O,4,FALSE)</f>
        <v>No</v>
      </c>
      <c r="J749" s="98" t="str">
        <f>IF(VLOOKUP(D749,StagingData!D:O,6,FALSE)=""," ",VLOOKUP(D749,StagingData!D:O,6,FALSE))</f>
        <v xml:space="preserve"> </v>
      </c>
      <c r="K749" s="99" t="str">
        <f>IF(VLOOKUP($D749,StagingData!$D:$O,7,FALSE)=""," ",VLOOKUP($D749,StagingData!$D:$O,7,FALSE))</f>
        <v xml:space="preserve"> </v>
      </c>
      <c r="L749" s="99" t="str">
        <f>IF(VLOOKUP($D749,StagingData!$D:$O,8,FALSE)=""," ",VLOOKUP($D749,StagingData!$D:$O,8,FALSE))</f>
        <v xml:space="preserve"> </v>
      </c>
      <c r="M749" s="99" t="str">
        <f>IF(VLOOKUP($D749,StagingData!$D:$O,9,FALSE)=""," ",VLOOKUP($D749,StagingData!$D:$O,9,FALSE))</f>
        <v xml:space="preserve"> </v>
      </c>
      <c r="N749" s="99" t="e">
        <f>IF(VLOOKUP($D749,StagingData!$D:$O,10,FALSE)=""," ",VLOOKUP($D749,StagingData!$D:$O,10,FALSE))</f>
        <v>#N/A</v>
      </c>
      <c r="O749" s="99" t="e">
        <f>IF(VLOOKUP($D749,StagingData!$D:$O,11,FALSE)=""," ",VLOOKUP($D749,StagingData!$D:$O,11,FALSE))</f>
        <v>#N/A</v>
      </c>
      <c r="P749" s="99" t="str">
        <f>IF(VLOOKUP($D749,StagingData!$D:$O,12,FALSE)=""," ",VLOOKUP($D749,StagingData!$D:$O,12,FALSE))</f>
        <v xml:space="preserve"> </v>
      </c>
      <c r="Q749" s="51"/>
    </row>
    <row r="750" spans="2:17" x14ac:dyDescent="0.3">
      <c r="B750" s="3">
        <f>IF(TRIM(D750)&lt;&gt;"",MAX($B$5:B749)+1,"")</f>
        <v>745</v>
      </c>
      <c r="C750" s="84" t="s">
        <v>166</v>
      </c>
      <c r="D750" s="84" t="s">
        <v>183</v>
      </c>
      <c r="E750" s="84" t="s">
        <v>432</v>
      </c>
      <c r="F750" s="84" t="s">
        <v>432</v>
      </c>
      <c r="G750" s="3" t="str">
        <f>IFERROR(VLOOKUP($F750,'Table Names'!A:B,2,FALSE),"")</f>
        <v>Contract Lines</v>
      </c>
      <c r="H750" s="3" t="str">
        <f>VLOOKUP($D750,StagingData!$D:$O,4,FALSE)</f>
        <v>No</v>
      </c>
      <c r="J750" s="98" t="str">
        <f>IF(VLOOKUP(D750,StagingData!D:O,6,FALSE)=""," ",VLOOKUP(D750,StagingData!D:O,6,FALSE))</f>
        <v xml:space="preserve"> </v>
      </c>
      <c r="K750" s="99" t="str">
        <f>IF(VLOOKUP($D750,StagingData!$D:$O,7,FALSE)=""," ",VLOOKUP($D750,StagingData!$D:$O,7,FALSE))</f>
        <v xml:space="preserve"> </v>
      </c>
      <c r="L750" s="99" t="str">
        <f>IF(VLOOKUP($D750,StagingData!$D:$O,8,FALSE)=""," ",VLOOKUP($D750,StagingData!$D:$O,8,FALSE))</f>
        <v xml:space="preserve"> </v>
      </c>
      <c r="M750" s="99" t="str">
        <f>IF(VLOOKUP($D750,StagingData!$D:$O,9,FALSE)=""," ",VLOOKUP($D750,StagingData!$D:$O,9,FALSE))</f>
        <v xml:space="preserve"> </v>
      </c>
      <c r="N750" s="99" t="e">
        <f>IF(VLOOKUP($D750,StagingData!$D:$O,10,FALSE)=""," ",VLOOKUP($D750,StagingData!$D:$O,10,FALSE))</f>
        <v>#N/A</v>
      </c>
      <c r="O750" s="99" t="e">
        <f>IF(VLOOKUP($D750,StagingData!$D:$O,11,FALSE)=""," ",VLOOKUP($D750,StagingData!$D:$O,11,FALSE))</f>
        <v>#N/A</v>
      </c>
      <c r="P750" s="99" t="str">
        <f>IF(VLOOKUP($D750,StagingData!$D:$O,12,FALSE)=""," ",VLOOKUP($D750,StagingData!$D:$O,12,FALSE))</f>
        <v xml:space="preserve"> </v>
      </c>
      <c r="Q750" s="51"/>
    </row>
    <row r="751" spans="2:17" x14ac:dyDescent="0.3">
      <c r="B751" s="3">
        <f>IF(TRIM(D751)&lt;&gt;"",MAX($B$5:B750)+1,"")</f>
        <v>746</v>
      </c>
      <c r="C751" s="84" t="s">
        <v>166</v>
      </c>
      <c r="D751" s="84" t="s">
        <v>184</v>
      </c>
      <c r="E751" s="84" t="s">
        <v>433</v>
      </c>
      <c r="F751" s="84" t="s">
        <v>433</v>
      </c>
      <c r="G751" s="3" t="str">
        <f>IFERROR(VLOOKUP($F751,'Table Names'!A:B,2,FALSE),"")</f>
        <v>Contracts</v>
      </c>
      <c r="H751" s="3" t="str">
        <f>VLOOKUP($D751,StagingData!$D:$O,4,FALSE)</f>
        <v>No</v>
      </c>
      <c r="J751" s="98" t="str">
        <f>IF(VLOOKUP(D751,StagingData!D:O,6,FALSE)=""," ",VLOOKUP(D751,StagingData!D:O,6,FALSE))</f>
        <v xml:space="preserve"> </v>
      </c>
      <c r="K751" s="99" t="str">
        <f>IF(VLOOKUP($D751,StagingData!$D:$O,7,FALSE)=""," ",VLOOKUP($D751,StagingData!$D:$O,7,FALSE))</f>
        <v xml:space="preserve"> </v>
      </c>
      <c r="L751" s="99" t="str">
        <f>IF(VLOOKUP($D751,StagingData!$D:$O,8,FALSE)=""," ",VLOOKUP($D751,StagingData!$D:$O,8,FALSE))</f>
        <v xml:space="preserve"> </v>
      </c>
      <c r="M751" s="99" t="str">
        <f>IF(VLOOKUP($D751,StagingData!$D:$O,9,FALSE)=""," ",VLOOKUP($D751,StagingData!$D:$O,9,FALSE))</f>
        <v xml:space="preserve"> </v>
      </c>
      <c r="N751" s="99" t="e">
        <f>IF(VLOOKUP($D751,StagingData!$D:$O,10,FALSE)=""," ",VLOOKUP($D751,StagingData!$D:$O,10,FALSE))</f>
        <v>#N/A</v>
      </c>
      <c r="O751" s="99" t="e">
        <f>IF(VLOOKUP($D751,StagingData!$D:$O,11,FALSE)=""," ",VLOOKUP($D751,StagingData!$D:$O,11,FALSE))</f>
        <v>#N/A</v>
      </c>
      <c r="P751" s="99" t="str">
        <f>IF(VLOOKUP($D751,StagingData!$D:$O,12,FALSE)=""," ",VLOOKUP($D751,StagingData!$D:$O,12,FALSE))</f>
        <v xml:space="preserve"> </v>
      </c>
      <c r="Q751" s="51"/>
    </row>
    <row r="752" spans="2:17" x14ac:dyDescent="0.3">
      <c r="B752" s="3">
        <f>IF(TRIM(D752)&lt;&gt;"",MAX($B$5:B751)+1,"")</f>
        <v>747</v>
      </c>
      <c r="C752" s="84" t="s">
        <v>166</v>
      </c>
      <c r="D752" s="84" t="s">
        <v>184</v>
      </c>
      <c r="E752" s="84" t="s">
        <v>432</v>
      </c>
      <c r="F752" s="84" t="s">
        <v>432</v>
      </c>
      <c r="G752" s="3" t="str">
        <f>IFERROR(VLOOKUP($F752,'Table Names'!A:B,2,FALSE),"")</f>
        <v>Contract Lines</v>
      </c>
      <c r="H752" s="3" t="str">
        <f>VLOOKUP($D752,StagingData!$D:$O,4,FALSE)</f>
        <v>No</v>
      </c>
      <c r="J752" s="98" t="str">
        <f>IF(VLOOKUP(D752,StagingData!D:O,6,FALSE)=""," ",VLOOKUP(D752,StagingData!D:O,6,FALSE))</f>
        <v xml:space="preserve"> </v>
      </c>
      <c r="K752" s="99" t="str">
        <f>IF(VLOOKUP($D752,StagingData!$D:$O,7,FALSE)=""," ",VLOOKUP($D752,StagingData!$D:$O,7,FALSE))</f>
        <v xml:space="preserve"> </v>
      </c>
      <c r="L752" s="99" t="str">
        <f>IF(VLOOKUP($D752,StagingData!$D:$O,8,FALSE)=""," ",VLOOKUP($D752,StagingData!$D:$O,8,FALSE))</f>
        <v xml:space="preserve"> </v>
      </c>
      <c r="M752" s="99" t="str">
        <f>IF(VLOOKUP($D752,StagingData!$D:$O,9,FALSE)=""," ",VLOOKUP($D752,StagingData!$D:$O,9,FALSE))</f>
        <v xml:space="preserve"> </v>
      </c>
      <c r="N752" s="99" t="e">
        <f>IF(VLOOKUP($D752,StagingData!$D:$O,10,FALSE)=""," ",VLOOKUP($D752,StagingData!$D:$O,10,FALSE))</f>
        <v>#N/A</v>
      </c>
      <c r="O752" s="99" t="e">
        <f>IF(VLOOKUP($D752,StagingData!$D:$O,11,FALSE)=""," ",VLOOKUP($D752,StagingData!$D:$O,11,FALSE))</f>
        <v>#N/A</v>
      </c>
      <c r="P752" s="99" t="str">
        <f>IF(VLOOKUP($D752,StagingData!$D:$O,12,FALSE)=""," ",VLOOKUP($D752,StagingData!$D:$O,12,FALSE))</f>
        <v xml:space="preserve"> </v>
      </c>
      <c r="Q752" s="51"/>
    </row>
    <row r="753" spans="2:17" x14ac:dyDescent="0.3">
      <c r="B753" s="3">
        <f>IF(TRIM(D753)&lt;&gt;"",MAX($B$5:B752)+1,"")</f>
        <v>748</v>
      </c>
      <c r="C753" s="84" t="s">
        <v>166</v>
      </c>
      <c r="D753" s="84" t="s">
        <v>185</v>
      </c>
      <c r="E753" s="84" t="s">
        <v>434</v>
      </c>
      <c r="F753" s="84" t="s">
        <v>434</v>
      </c>
      <c r="G753" s="3" t="str">
        <f>IFERROR(VLOOKUP($F753,'Table Names'!A:B,2,FALSE),"")</f>
        <v>Cost Control Levels by Project</v>
      </c>
      <c r="H753" s="3" t="str">
        <f>VLOOKUP($D753,StagingData!$D:$O,4,FALSE)</f>
        <v>No</v>
      </c>
      <c r="J753" s="98" t="str">
        <f>IF(VLOOKUP(D753,StagingData!D:O,6,FALSE)=""," ",VLOOKUP(D753,StagingData!D:O,6,FALSE))</f>
        <v xml:space="preserve"> </v>
      </c>
      <c r="K753" s="99" t="str">
        <f>IF(VLOOKUP($D753,StagingData!$D:$O,7,FALSE)=""," ",VLOOKUP($D753,StagingData!$D:$O,7,FALSE))</f>
        <v xml:space="preserve"> </v>
      </c>
      <c r="L753" s="99" t="str">
        <f>IF(VLOOKUP($D753,StagingData!$D:$O,8,FALSE)=""," ",VLOOKUP($D753,StagingData!$D:$O,8,FALSE))</f>
        <v xml:space="preserve"> </v>
      </c>
      <c r="M753" s="99" t="str">
        <f>IF(VLOOKUP($D753,StagingData!$D:$O,9,FALSE)=""," ",VLOOKUP($D753,StagingData!$D:$O,9,FALSE))</f>
        <v xml:space="preserve"> </v>
      </c>
      <c r="N753" s="99" t="e">
        <f>IF(VLOOKUP($D753,StagingData!$D:$O,10,FALSE)=""," ",VLOOKUP($D753,StagingData!$D:$O,10,FALSE))</f>
        <v>#N/A</v>
      </c>
      <c r="O753" s="99" t="e">
        <f>IF(VLOOKUP($D753,StagingData!$D:$O,11,FALSE)=""," ",VLOOKUP($D753,StagingData!$D:$O,11,FALSE))</f>
        <v>#N/A</v>
      </c>
      <c r="P753" s="99" t="str">
        <f>IF(VLOOKUP($D753,StagingData!$D:$O,12,FALSE)=""," ",VLOOKUP($D753,StagingData!$D:$O,12,FALSE))</f>
        <v xml:space="preserve"> </v>
      </c>
      <c r="Q753" s="51"/>
    </row>
    <row r="754" spans="2:17" x14ac:dyDescent="0.3">
      <c r="B754" s="3">
        <f>IF(TRIM(D754)&lt;&gt;"",MAX($B$5:B753)+1,"")</f>
        <v>749</v>
      </c>
      <c r="C754" s="84" t="s">
        <v>166</v>
      </c>
      <c r="D754" s="84" t="s">
        <v>186</v>
      </c>
      <c r="E754" s="84" t="s">
        <v>435</v>
      </c>
      <c r="F754" s="84" t="s">
        <v>435</v>
      </c>
      <c r="G754" s="3" t="str">
        <f>IFERROR(VLOOKUP($F754,'Table Names'!A:B,2,FALSE),"")</f>
        <v>Material Costs</v>
      </c>
      <c r="H754" s="3" t="str">
        <f>VLOOKUP($D754,StagingData!$D:$O,4,FALSE)</f>
        <v>No</v>
      </c>
      <c r="J754" s="98" t="str">
        <f>IF(VLOOKUP(D754,StagingData!D:O,6,FALSE)=""," ",VLOOKUP(D754,StagingData!D:O,6,FALSE))</f>
        <v xml:space="preserve"> </v>
      </c>
      <c r="K754" s="99" t="str">
        <f>IF(VLOOKUP($D754,StagingData!$D:$O,7,FALSE)=""," ",VLOOKUP($D754,StagingData!$D:$O,7,FALSE))</f>
        <v xml:space="preserve"> </v>
      </c>
      <c r="L754" s="99" t="str">
        <f>IF(VLOOKUP($D754,StagingData!$D:$O,8,FALSE)=""," ",VLOOKUP($D754,StagingData!$D:$O,8,FALSE))</f>
        <v xml:space="preserve"> </v>
      </c>
      <c r="M754" s="99" t="str">
        <f>IF(VLOOKUP($D754,StagingData!$D:$O,9,FALSE)=""," ",VLOOKUP($D754,StagingData!$D:$O,9,FALSE))</f>
        <v xml:space="preserve"> </v>
      </c>
      <c r="N754" s="99" t="e">
        <f>IF(VLOOKUP($D754,StagingData!$D:$O,10,FALSE)=""," ",VLOOKUP($D754,StagingData!$D:$O,10,FALSE))</f>
        <v>#N/A</v>
      </c>
      <c r="O754" s="99" t="e">
        <f>IF(VLOOKUP($D754,StagingData!$D:$O,11,FALSE)=""," ",VLOOKUP($D754,StagingData!$D:$O,11,FALSE))</f>
        <v>#N/A</v>
      </c>
      <c r="P754" s="99" t="str">
        <f>IF(VLOOKUP($D754,StagingData!$D:$O,12,FALSE)=""," ",VLOOKUP($D754,StagingData!$D:$O,12,FALSE))</f>
        <v xml:space="preserve"> </v>
      </c>
      <c r="Q754" s="51"/>
    </row>
    <row r="755" spans="2:17" x14ac:dyDescent="0.3">
      <c r="B755" s="3">
        <f>IF(TRIM(D755)&lt;&gt;"",MAX($B$5:B754)+1,"")</f>
        <v>750</v>
      </c>
      <c r="C755" s="84" t="s">
        <v>166</v>
      </c>
      <c r="D755" s="84" t="s">
        <v>186</v>
      </c>
      <c r="E755" s="84" t="s">
        <v>435</v>
      </c>
      <c r="F755" s="84" t="s">
        <v>436</v>
      </c>
      <c r="G755" s="3" t="str">
        <f>IFERROR(VLOOKUP($F755,'Table Names'!A:B,2,FALSE),"")</f>
        <v>Labor Costs</v>
      </c>
      <c r="H755" s="3" t="str">
        <f>VLOOKUP($D755,StagingData!$D:$O,4,FALSE)</f>
        <v>No</v>
      </c>
      <c r="J755" s="98" t="str">
        <f>IF(VLOOKUP(D755,StagingData!D:O,6,FALSE)=""," ",VLOOKUP(D755,StagingData!D:O,6,FALSE))</f>
        <v xml:space="preserve"> </v>
      </c>
      <c r="K755" s="99" t="str">
        <f>IF(VLOOKUP($D755,StagingData!$D:$O,7,FALSE)=""," ",VLOOKUP($D755,StagingData!$D:$O,7,FALSE))</f>
        <v xml:space="preserve"> </v>
      </c>
      <c r="L755" s="99" t="str">
        <f>IF(VLOOKUP($D755,StagingData!$D:$O,8,FALSE)=""," ",VLOOKUP($D755,StagingData!$D:$O,8,FALSE))</f>
        <v xml:space="preserve"> </v>
      </c>
      <c r="M755" s="99" t="str">
        <f>IF(VLOOKUP($D755,StagingData!$D:$O,9,FALSE)=""," ",VLOOKUP($D755,StagingData!$D:$O,9,FALSE))</f>
        <v xml:space="preserve"> </v>
      </c>
      <c r="N755" s="99" t="e">
        <f>IF(VLOOKUP($D755,StagingData!$D:$O,10,FALSE)=""," ",VLOOKUP($D755,StagingData!$D:$O,10,FALSE))</f>
        <v>#N/A</v>
      </c>
      <c r="O755" s="99" t="e">
        <f>IF(VLOOKUP($D755,StagingData!$D:$O,11,FALSE)=""," ",VLOOKUP($D755,StagingData!$D:$O,11,FALSE))</f>
        <v>#N/A</v>
      </c>
      <c r="P755" s="99" t="str">
        <f>IF(VLOOKUP($D755,StagingData!$D:$O,12,FALSE)=""," ",VLOOKUP($D755,StagingData!$D:$O,12,FALSE))</f>
        <v xml:space="preserve"> </v>
      </c>
      <c r="Q755" s="51"/>
    </row>
    <row r="756" spans="2:17" x14ac:dyDescent="0.3">
      <c r="B756" s="3">
        <f>IF(TRIM(D756)&lt;&gt;"",MAX($B$5:B755)+1,"")</f>
        <v>751</v>
      </c>
      <c r="C756" s="84" t="s">
        <v>166</v>
      </c>
      <c r="D756" s="84" t="s">
        <v>186</v>
      </c>
      <c r="E756" s="84" t="s">
        <v>435</v>
      </c>
      <c r="F756" s="84" t="s">
        <v>437</v>
      </c>
      <c r="G756" s="3" t="str">
        <f>IFERROR(VLOOKUP($F756,'Table Names'!A:B,2,FALSE),"")</f>
        <v>Equipment Costs</v>
      </c>
      <c r="H756" s="3" t="str">
        <f>VLOOKUP($D756,StagingData!$D:$O,4,FALSE)</f>
        <v>No</v>
      </c>
      <c r="J756" s="98" t="str">
        <f>IF(VLOOKUP(D756,StagingData!D:O,6,FALSE)=""," ",VLOOKUP(D756,StagingData!D:O,6,FALSE))</f>
        <v xml:space="preserve"> </v>
      </c>
      <c r="K756" s="99" t="str">
        <f>IF(VLOOKUP($D756,StagingData!$D:$O,7,FALSE)=""," ",VLOOKUP($D756,StagingData!$D:$O,7,FALSE))</f>
        <v xml:space="preserve"> </v>
      </c>
      <c r="L756" s="99" t="str">
        <f>IF(VLOOKUP($D756,StagingData!$D:$O,8,FALSE)=""," ",VLOOKUP($D756,StagingData!$D:$O,8,FALSE))</f>
        <v xml:space="preserve"> </v>
      </c>
      <c r="M756" s="99" t="str">
        <f>IF(VLOOKUP($D756,StagingData!$D:$O,9,FALSE)=""," ",VLOOKUP($D756,StagingData!$D:$O,9,FALSE))</f>
        <v xml:space="preserve"> </v>
      </c>
      <c r="N756" s="99" t="e">
        <f>IF(VLOOKUP($D756,StagingData!$D:$O,10,FALSE)=""," ",VLOOKUP($D756,StagingData!$D:$O,10,FALSE))</f>
        <v>#N/A</v>
      </c>
      <c r="O756" s="99" t="e">
        <f>IF(VLOOKUP($D756,StagingData!$D:$O,11,FALSE)=""," ",VLOOKUP($D756,StagingData!$D:$O,11,FALSE))</f>
        <v>#N/A</v>
      </c>
      <c r="P756" s="99" t="str">
        <f>IF(VLOOKUP($D756,StagingData!$D:$O,12,FALSE)=""," ",VLOOKUP($D756,StagingData!$D:$O,12,FALSE))</f>
        <v xml:space="preserve"> </v>
      </c>
      <c r="Q756" s="51"/>
    </row>
    <row r="757" spans="2:17" x14ac:dyDescent="0.3">
      <c r="B757" s="3">
        <f>IF(TRIM(D757)&lt;&gt;"",MAX($B$5:B756)+1,"")</f>
        <v>752</v>
      </c>
      <c r="C757" s="84" t="s">
        <v>166</v>
      </c>
      <c r="D757" s="84" t="s">
        <v>186</v>
      </c>
      <c r="E757" s="84" t="s">
        <v>435</v>
      </c>
      <c r="F757" s="84" t="s">
        <v>438</v>
      </c>
      <c r="G757" s="3" t="str">
        <f>IFERROR(VLOOKUP($F757,'Table Names'!A:B,2,FALSE),"")</f>
        <v>Subcontracting Costs</v>
      </c>
      <c r="H757" s="3" t="str">
        <f>VLOOKUP($D757,StagingData!$D:$O,4,FALSE)</f>
        <v>No</v>
      </c>
      <c r="J757" s="98" t="str">
        <f>IF(VLOOKUP(D757,StagingData!D:O,6,FALSE)=""," ",VLOOKUP(D757,StagingData!D:O,6,FALSE))</f>
        <v xml:space="preserve"> </v>
      </c>
      <c r="K757" s="99" t="str">
        <f>IF(VLOOKUP($D757,StagingData!$D:$O,7,FALSE)=""," ",VLOOKUP($D757,StagingData!$D:$O,7,FALSE))</f>
        <v xml:space="preserve"> </v>
      </c>
      <c r="L757" s="99" t="str">
        <f>IF(VLOOKUP($D757,StagingData!$D:$O,8,FALSE)=""," ",VLOOKUP($D757,StagingData!$D:$O,8,FALSE))</f>
        <v xml:space="preserve"> </v>
      </c>
      <c r="M757" s="99" t="str">
        <f>IF(VLOOKUP($D757,StagingData!$D:$O,9,FALSE)=""," ",VLOOKUP($D757,StagingData!$D:$O,9,FALSE))</f>
        <v xml:space="preserve"> </v>
      </c>
      <c r="N757" s="99" t="e">
        <f>IF(VLOOKUP($D757,StagingData!$D:$O,10,FALSE)=""," ",VLOOKUP($D757,StagingData!$D:$O,10,FALSE))</f>
        <v>#N/A</v>
      </c>
      <c r="O757" s="99" t="e">
        <f>IF(VLOOKUP($D757,StagingData!$D:$O,11,FALSE)=""," ",VLOOKUP($D757,StagingData!$D:$O,11,FALSE))</f>
        <v>#N/A</v>
      </c>
      <c r="P757" s="99" t="str">
        <f>IF(VLOOKUP($D757,StagingData!$D:$O,12,FALSE)=""," ",VLOOKUP($D757,StagingData!$D:$O,12,FALSE))</f>
        <v xml:space="preserve"> </v>
      </c>
      <c r="Q757" s="51"/>
    </row>
    <row r="758" spans="2:17" x14ac:dyDescent="0.3">
      <c r="B758" s="3">
        <f>IF(TRIM(D758)&lt;&gt;"",MAX($B$5:B757)+1,"")</f>
        <v>753</v>
      </c>
      <c r="C758" s="84" t="s">
        <v>166</v>
      </c>
      <c r="D758" s="84" t="s">
        <v>186</v>
      </c>
      <c r="E758" s="84" t="s">
        <v>435</v>
      </c>
      <c r="F758" s="84" t="s">
        <v>439</v>
      </c>
      <c r="G758" s="3" t="str">
        <f>IFERROR(VLOOKUP($F758,'Table Names'!A:B,2,FALSE),"")</f>
        <v>Sundry Costs</v>
      </c>
      <c r="H758" s="3" t="str">
        <f>VLOOKUP($D758,StagingData!$D:$O,4,FALSE)</f>
        <v>No</v>
      </c>
      <c r="J758" s="98" t="str">
        <f>IF(VLOOKUP(D758,StagingData!D:O,6,FALSE)=""," ",VLOOKUP(D758,StagingData!D:O,6,FALSE))</f>
        <v xml:space="preserve"> </v>
      </c>
      <c r="K758" s="99" t="str">
        <f>IF(VLOOKUP($D758,StagingData!$D:$O,7,FALSE)=""," ",VLOOKUP($D758,StagingData!$D:$O,7,FALSE))</f>
        <v xml:space="preserve"> </v>
      </c>
      <c r="L758" s="99" t="str">
        <f>IF(VLOOKUP($D758,StagingData!$D:$O,8,FALSE)=""," ",VLOOKUP($D758,StagingData!$D:$O,8,FALSE))</f>
        <v xml:space="preserve"> </v>
      </c>
      <c r="M758" s="99" t="str">
        <f>IF(VLOOKUP($D758,StagingData!$D:$O,9,FALSE)=""," ",VLOOKUP($D758,StagingData!$D:$O,9,FALSE))</f>
        <v xml:space="preserve"> </v>
      </c>
      <c r="N758" s="99" t="e">
        <f>IF(VLOOKUP($D758,StagingData!$D:$O,10,FALSE)=""," ",VLOOKUP($D758,StagingData!$D:$O,10,FALSE))</f>
        <v>#N/A</v>
      </c>
      <c r="O758" s="99" t="e">
        <f>IF(VLOOKUP($D758,StagingData!$D:$O,11,FALSE)=""," ",VLOOKUP($D758,StagingData!$D:$O,11,FALSE))</f>
        <v>#N/A</v>
      </c>
      <c r="P758" s="99" t="str">
        <f>IF(VLOOKUP($D758,StagingData!$D:$O,12,FALSE)=""," ",VLOOKUP($D758,StagingData!$D:$O,12,FALSE))</f>
        <v xml:space="preserve"> </v>
      </c>
      <c r="Q758" s="51"/>
    </row>
    <row r="759" spans="2:17" x14ac:dyDescent="0.3">
      <c r="B759" s="3">
        <f>IF(TRIM(D759)&lt;&gt;"",MAX($B$5:B758)+1,"")</f>
        <v>754</v>
      </c>
      <c r="C759" s="84" t="s">
        <v>166</v>
      </c>
      <c r="D759" s="84" t="s">
        <v>187</v>
      </c>
      <c r="E759" s="84" t="s">
        <v>318</v>
      </c>
      <c r="F759" s="84" t="s">
        <v>349</v>
      </c>
      <c r="G759" s="3" t="str">
        <f>IFERROR(VLOOKUP($F759,'Table Names'!A:B,2,FALSE),"")</f>
        <v>Items - Planning</v>
      </c>
      <c r="H759" s="3" t="str">
        <f>VLOOKUP($D759,StagingData!$D:$O,4,FALSE)</f>
        <v>No</v>
      </c>
      <c r="J759" s="98" t="str">
        <f>IF(VLOOKUP(D759,StagingData!D:O,6,FALSE)=""," ",VLOOKUP(D759,StagingData!D:O,6,FALSE))</f>
        <v xml:space="preserve"> </v>
      </c>
      <c r="K759" s="99" t="str">
        <f>IF(VLOOKUP($D759,StagingData!$D:$O,7,FALSE)=""," ",VLOOKUP($D759,StagingData!$D:$O,7,FALSE))</f>
        <v xml:space="preserve"> </v>
      </c>
      <c r="L759" s="99" t="str">
        <f>IF(VLOOKUP($D759,StagingData!$D:$O,8,FALSE)=""," ",VLOOKUP($D759,StagingData!$D:$O,8,FALSE))</f>
        <v xml:space="preserve"> </v>
      </c>
      <c r="M759" s="99" t="str">
        <f>IF(VLOOKUP($D759,StagingData!$D:$O,9,FALSE)=""," ",VLOOKUP($D759,StagingData!$D:$O,9,FALSE))</f>
        <v xml:space="preserve"> </v>
      </c>
      <c r="N759" s="99" t="e">
        <f>IF(VLOOKUP($D759,StagingData!$D:$O,10,FALSE)=""," ",VLOOKUP($D759,StagingData!$D:$O,10,FALSE))</f>
        <v>#N/A</v>
      </c>
      <c r="O759" s="99" t="e">
        <f>IF(VLOOKUP($D759,StagingData!$D:$O,11,FALSE)=""," ",VLOOKUP($D759,StagingData!$D:$O,11,FALSE))</f>
        <v>#N/A</v>
      </c>
      <c r="P759" s="99" t="str">
        <f>IF(VLOOKUP($D759,StagingData!$D:$O,12,FALSE)=""," ",VLOOKUP($D759,StagingData!$D:$O,12,FALSE))</f>
        <v xml:space="preserve"> </v>
      </c>
      <c r="Q759" s="51"/>
    </row>
    <row r="760" spans="2:17" x14ac:dyDescent="0.3">
      <c r="B760" s="3">
        <f>IF(TRIM(D760)&lt;&gt;"",MAX($B$5:B759)+1,"")</f>
        <v>755</v>
      </c>
      <c r="C760" s="84" t="s">
        <v>166</v>
      </c>
      <c r="D760" s="84" t="s">
        <v>187</v>
      </c>
      <c r="E760" s="84" t="s">
        <v>318</v>
      </c>
      <c r="F760" s="84" t="s">
        <v>319</v>
      </c>
      <c r="G760" s="3" t="str">
        <f>IFERROR(VLOOKUP($F760,'Table Names'!A:B,2,FALSE),"")</f>
        <v>Item - Freight Management</v>
      </c>
      <c r="H760" s="3" t="str">
        <f>VLOOKUP($D760,StagingData!$D:$O,4,FALSE)</f>
        <v>No</v>
      </c>
      <c r="J760" s="98" t="str">
        <f>IF(VLOOKUP(D760,StagingData!D:O,6,FALSE)=""," ",VLOOKUP(D760,StagingData!D:O,6,FALSE))</f>
        <v xml:space="preserve"> </v>
      </c>
      <c r="K760" s="99" t="str">
        <f>IF(VLOOKUP($D760,StagingData!$D:$O,7,FALSE)=""," ",VLOOKUP($D760,StagingData!$D:$O,7,FALSE))</f>
        <v xml:space="preserve"> </v>
      </c>
      <c r="L760" s="99" t="str">
        <f>IF(VLOOKUP($D760,StagingData!$D:$O,8,FALSE)=""," ",VLOOKUP($D760,StagingData!$D:$O,8,FALSE))</f>
        <v xml:space="preserve"> </v>
      </c>
      <c r="M760" s="99" t="str">
        <f>IF(VLOOKUP($D760,StagingData!$D:$O,9,FALSE)=""," ",VLOOKUP($D760,StagingData!$D:$O,9,FALSE))</f>
        <v xml:space="preserve"> </v>
      </c>
      <c r="N760" s="99" t="e">
        <f>IF(VLOOKUP($D760,StagingData!$D:$O,10,FALSE)=""," ",VLOOKUP($D760,StagingData!$D:$O,10,FALSE))</f>
        <v>#N/A</v>
      </c>
      <c r="O760" s="99" t="e">
        <f>IF(VLOOKUP($D760,StagingData!$D:$O,11,FALSE)=""," ",VLOOKUP($D760,StagingData!$D:$O,11,FALSE))</f>
        <v>#N/A</v>
      </c>
      <c r="P760" s="99" t="str">
        <f>IF(VLOOKUP($D760,StagingData!$D:$O,12,FALSE)=""," ",VLOOKUP($D760,StagingData!$D:$O,12,FALSE))</f>
        <v xml:space="preserve"> </v>
      </c>
      <c r="Q760" s="51"/>
    </row>
    <row r="761" spans="2:17" x14ac:dyDescent="0.3">
      <c r="B761" s="3">
        <f>IF(TRIM(D761)&lt;&gt;"",MAX($B$5:B760)+1,"")</f>
        <v>756</v>
      </c>
      <c r="C761" s="84" t="s">
        <v>166</v>
      </c>
      <c r="D761" s="84" t="s">
        <v>187</v>
      </c>
      <c r="E761" s="84" t="s">
        <v>318</v>
      </c>
      <c r="F761" s="84" t="s">
        <v>320</v>
      </c>
      <c r="G761" s="3" t="str">
        <f>IFERROR(VLOOKUP($F761,'Table Names'!A:B,2,FALSE),"")</f>
        <v>Item Quality Data</v>
      </c>
      <c r="H761" s="3" t="str">
        <f>VLOOKUP($D761,StagingData!$D:$O,4,FALSE)</f>
        <v>No</v>
      </c>
      <c r="J761" s="98" t="str">
        <f>IF(VLOOKUP(D761,StagingData!D:O,6,FALSE)=""," ",VLOOKUP(D761,StagingData!D:O,6,FALSE))</f>
        <v xml:space="preserve"> </v>
      </c>
      <c r="K761" s="99" t="str">
        <f>IF(VLOOKUP($D761,StagingData!$D:$O,7,FALSE)=""," ",VLOOKUP($D761,StagingData!$D:$O,7,FALSE))</f>
        <v xml:space="preserve"> </v>
      </c>
      <c r="L761" s="99" t="str">
        <f>IF(VLOOKUP($D761,StagingData!$D:$O,8,FALSE)=""," ",VLOOKUP($D761,StagingData!$D:$O,8,FALSE))</f>
        <v xml:space="preserve"> </v>
      </c>
      <c r="M761" s="99" t="str">
        <f>IF(VLOOKUP($D761,StagingData!$D:$O,9,FALSE)=""," ",VLOOKUP($D761,StagingData!$D:$O,9,FALSE))</f>
        <v xml:space="preserve"> </v>
      </c>
      <c r="N761" s="99" t="e">
        <f>IF(VLOOKUP($D761,StagingData!$D:$O,10,FALSE)=""," ",VLOOKUP($D761,StagingData!$D:$O,10,FALSE))</f>
        <v>#N/A</v>
      </c>
      <c r="O761" s="99" t="e">
        <f>IF(VLOOKUP($D761,StagingData!$D:$O,11,FALSE)=""," ",VLOOKUP($D761,StagingData!$D:$O,11,FALSE))</f>
        <v>#N/A</v>
      </c>
      <c r="P761" s="99" t="str">
        <f>IF(VLOOKUP($D761,StagingData!$D:$O,12,FALSE)=""," ",VLOOKUP($D761,StagingData!$D:$O,12,FALSE))</f>
        <v xml:space="preserve"> </v>
      </c>
      <c r="Q761" s="51"/>
    </row>
    <row r="762" spans="2:17" x14ac:dyDescent="0.3">
      <c r="B762" s="3">
        <f>IF(TRIM(D762)&lt;&gt;"",MAX($B$5:B761)+1,"")</f>
        <v>757</v>
      </c>
      <c r="C762" s="84" t="s">
        <v>166</v>
      </c>
      <c r="D762" s="84" t="s">
        <v>187</v>
      </c>
      <c r="E762" s="84" t="s">
        <v>318</v>
      </c>
      <c r="F762" s="84" t="s">
        <v>318</v>
      </c>
      <c r="G762" s="3" t="str">
        <f>IFERROR(VLOOKUP($F762,'Table Names'!A:B,2,FALSE),"")</f>
        <v>Items</v>
      </c>
      <c r="H762" s="3" t="str">
        <f>VLOOKUP($D762,StagingData!$D:$O,4,FALSE)</f>
        <v>No</v>
      </c>
      <c r="J762" s="98" t="str">
        <f>IF(VLOOKUP(D762,StagingData!D:O,6,FALSE)=""," ",VLOOKUP(D762,StagingData!D:O,6,FALSE))</f>
        <v xml:space="preserve"> </v>
      </c>
      <c r="K762" s="99" t="str">
        <f>IF(VLOOKUP($D762,StagingData!$D:$O,7,FALSE)=""," ",VLOOKUP($D762,StagingData!$D:$O,7,FALSE))</f>
        <v xml:space="preserve"> </v>
      </c>
      <c r="L762" s="99" t="str">
        <f>IF(VLOOKUP($D762,StagingData!$D:$O,8,FALSE)=""," ",VLOOKUP($D762,StagingData!$D:$O,8,FALSE))</f>
        <v xml:space="preserve"> </v>
      </c>
      <c r="M762" s="99" t="str">
        <f>IF(VLOOKUP($D762,StagingData!$D:$O,9,FALSE)=""," ",VLOOKUP($D762,StagingData!$D:$O,9,FALSE))</f>
        <v xml:space="preserve"> </v>
      </c>
      <c r="N762" s="99" t="e">
        <f>IF(VLOOKUP($D762,StagingData!$D:$O,10,FALSE)=""," ",VLOOKUP($D762,StagingData!$D:$O,10,FALSE))</f>
        <v>#N/A</v>
      </c>
      <c r="O762" s="99" t="e">
        <f>IF(VLOOKUP($D762,StagingData!$D:$O,11,FALSE)=""," ",VLOOKUP($D762,StagingData!$D:$O,11,FALSE))</f>
        <v>#N/A</v>
      </c>
      <c r="P762" s="99" t="str">
        <f>IF(VLOOKUP($D762,StagingData!$D:$O,12,FALSE)=""," ",VLOOKUP($D762,StagingData!$D:$O,12,FALSE))</f>
        <v xml:space="preserve"> </v>
      </c>
      <c r="Q762" s="51"/>
    </row>
    <row r="763" spans="2:17" x14ac:dyDescent="0.3">
      <c r="B763" s="3">
        <f>IF(TRIM(D763)&lt;&gt;"",MAX($B$5:B762)+1,"")</f>
        <v>758</v>
      </c>
      <c r="C763" s="84" t="s">
        <v>166</v>
      </c>
      <c r="D763" s="84" t="s">
        <v>187</v>
      </c>
      <c r="E763" s="84" t="s">
        <v>318</v>
      </c>
      <c r="F763" s="84" t="s">
        <v>321</v>
      </c>
      <c r="G763" s="3" t="str">
        <f>IFERROR(VLOOKUP($F763,'Table Names'!A:B,2,FALSE),"")</f>
        <v>Items - Ordering</v>
      </c>
      <c r="H763" s="3" t="str">
        <f>VLOOKUP($D763,StagingData!$D:$O,4,FALSE)</f>
        <v>No</v>
      </c>
      <c r="J763" s="98" t="str">
        <f>IF(VLOOKUP(D763,StagingData!D:O,6,FALSE)=""," ",VLOOKUP(D763,StagingData!D:O,6,FALSE))</f>
        <v xml:space="preserve"> </v>
      </c>
      <c r="K763" s="99" t="str">
        <f>IF(VLOOKUP($D763,StagingData!$D:$O,7,FALSE)=""," ",VLOOKUP($D763,StagingData!$D:$O,7,FALSE))</f>
        <v xml:space="preserve"> </v>
      </c>
      <c r="L763" s="99" t="str">
        <f>IF(VLOOKUP($D763,StagingData!$D:$O,8,FALSE)=""," ",VLOOKUP($D763,StagingData!$D:$O,8,FALSE))</f>
        <v xml:space="preserve"> </v>
      </c>
      <c r="M763" s="99" t="str">
        <f>IF(VLOOKUP($D763,StagingData!$D:$O,9,FALSE)=""," ",VLOOKUP($D763,StagingData!$D:$O,9,FALSE))</f>
        <v xml:space="preserve"> </v>
      </c>
      <c r="N763" s="99" t="e">
        <f>IF(VLOOKUP($D763,StagingData!$D:$O,10,FALSE)=""," ",VLOOKUP($D763,StagingData!$D:$O,10,FALSE))</f>
        <v>#N/A</v>
      </c>
      <c r="O763" s="99" t="e">
        <f>IF(VLOOKUP($D763,StagingData!$D:$O,11,FALSE)=""," ",VLOOKUP($D763,StagingData!$D:$O,11,FALSE))</f>
        <v>#N/A</v>
      </c>
      <c r="P763" s="99" t="str">
        <f>IF(VLOOKUP($D763,StagingData!$D:$O,12,FALSE)=""," ",VLOOKUP($D763,StagingData!$D:$O,12,FALSE))</f>
        <v xml:space="preserve"> </v>
      </c>
      <c r="Q763" s="51"/>
    </row>
    <row r="764" spans="2:17" x14ac:dyDescent="0.3">
      <c r="B764" s="3">
        <f>IF(TRIM(D764)&lt;&gt;"",MAX($B$5:B763)+1,"")</f>
        <v>759</v>
      </c>
      <c r="C764" s="84" t="s">
        <v>166</v>
      </c>
      <c r="D764" s="84" t="s">
        <v>187</v>
      </c>
      <c r="E764" s="84" t="s">
        <v>318</v>
      </c>
      <c r="F764" s="84" t="s">
        <v>322</v>
      </c>
      <c r="G764" s="3" t="str">
        <f>IFERROR(VLOOKUP($F764,'Table Names'!A:B,2,FALSE),"")</f>
        <v>Item - Purchase</v>
      </c>
      <c r="H764" s="3" t="str">
        <f>VLOOKUP($D764,StagingData!$D:$O,4,FALSE)</f>
        <v>No</v>
      </c>
      <c r="J764" s="98" t="str">
        <f>IF(VLOOKUP(D764,StagingData!D:O,6,FALSE)=""," ",VLOOKUP(D764,StagingData!D:O,6,FALSE))</f>
        <v xml:space="preserve"> </v>
      </c>
      <c r="K764" s="99" t="str">
        <f>IF(VLOOKUP($D764,StagingData!$D:$O,7,FALSE)=""," ",VLOOKUP($D764,StagingData!$D:$O,7,FALSE))</f>
        <v xml:space="preserve"> </v>
      </c>
      <c r="L764" s="99" t="str">
        <f>IF(VLOOKUP($D764,StagingData!$D:$O,8,FALSE)=""," ",VLOOKUP($D764,StagingData!$D:$O,8,FALSE))</f>
        <v xml:space="preserve"> </v>
      </c>
      <c r="M764" s="99" t="str">
        <f>IF(VLOOKUP($D764,StagingData!$D:$O,9,FALSE)=""," ",VLOOKUP($D764,StagingData!$D:$O,9,FALSE))</f>
        <v xml:space="preserve"> </v>
      </c>
      <c r="N764" s="99" t="e">
        <f>IF(VLOOKUP($D764,StagingData!$D:$O,10,FALSE)=""," ",VLOOKUP($D764,StagingData!$D:$O,10,FALSE))</f>
        <v>#N/A</v>
      </c>
      <c r="O764" s="99" t="e">
        <f>IF(VLOOKUP($D764,StagingData!$D:$O,11,FALSE)=""," ",VLOOKUP($D764,StagingData!$D:$O,11,FALSE))</f>
        <v>#N/A</v>
      </c>
      <c r="P764" s="99" t="str">
        <f>IF(VLOOKUP($D764,StagingData!$D:$O,12,FALSE)=""," ",VLOOKUP($D764,StagingData!$D:$O,12,FALSE))</f>
        <v xml:space="preserve"> </v>
      </c>
      <c r="Q764" s="51"/>
    </row>
    <row r="765" spans="2:17" x14ac:dyDescent="0.3">
      <c r="B765" s="3">
        <f>IF(TRIM(D765)&lt;&gt;"",MAX($B$5:B764)+1,"")</f>
        <v>760</v>
      </c>
      <c r="C765" s="84" t="s">
        <v>166</v>
      </c>
      <c r="D765" s="84" t="s">
        <v>187</v>
      </c>
      <c r="E765" s="84" t="s">
        <v>318</v>
      </c>
      <c r="F765" s="84" t="s">
        <v>323</v>
      </c>
      <c r="G765" s="3" t="str">
        <f>IFERROR(VLOOKUP($F765,'Table Names'!A:B,2,FALSE),"")</f>
        <v>Item Actual Purchase Prices</v>
      </c>
      <c r="H765" s="3" t="str">
        <f>VLOOKUP($D765,StagingData!$D:$O,4,FALSE)</f>
        <v>No</v>
      </c>
      <c r="J765" s="98" t="str">
        <f>IF(VLOOKUP(D765,StagingData!D:O,6,FALSE)=""," ",VLOOKUP(D765,StagingData!D:O,6,FALSE))</f>
        <v xml:space="preserve"> </v>
      </c>
      <c r="K765" s="99" t="str">
        <f>IF(VLOOKUP($D765,StagingData!$D:$O,7,FALSE)=""," ",VLOOKUP($D765,StagingData!$D:$O,7,FALSE))</f>
        <v xml:space="preserve"> </v>
      </c>
      <c r="L765" s="99" t="str">
        <f>IF(VLOOKUP($D765,StagingData!$D:$O,8,FALSE)=""," ",VLOOKUP($D765,StagingData!$D:$O,8,FALSE))</f>
        <v xml:space="preserve"> </v>
      </c>
      <c r="M765" s="99" t="str">
        <f>IF(VLOOKUP($D765,StagingData!$D:$O,9,FALSE)=""," ",VLOOKUP($D765,StagingData!$D:$O,9,FALSE))</f>
        <v xml:space="preserve"> </v>
      </c>
      <c r="N765" s="99" t="e">
        <f>IF(VLOOKUP($D765,StagingData!$D:$O,10,FALSE)=""," ",VLOOKUP($D765,StagingData!$D:$O,10,FALSE))</f>
        <v>#N/A</v>
      </c>
      <c r="O765" s="99" t="e">
        <f>IF(VLOOKUP($D765,StagingData!$D:$O,11,FALSE)=""," ",VLOOKUP($D765,StagingData!$D:$O,11,FALSE))</f>
        <v>#N/A</v>
      </c>
      <c r="P765" s="99" t="str">
        <f>IF(VLOOKUP($D765,StagingData!$D:$O,12,FALSE)=""," ",VLOOKUP($D765,StagingData!$D:$O,12,FALSE))</f>
        <v xml:space="preserve"> </v>
      </c>
      <c r="Q765" s="51"/>
    </row>
    <row r="766" spans="2:17" x14ac:dyDescent="0.3">
      <c r="B766" s="3">
        <f>IF(TRIM(D766)&lt;&gt;"",MAX($B$5:B765)+1,"")</f>
        <v>761</v>
      </c>
      <c r="C766" s="84" t="s">
        <v>166</v>
      </c>
      <c r="D766" s="84" t="s">
        <v>187</v>
      </c>
      <c r="E766" s="84" t="s">
        <v>318</v>
      </c>
      <c r="F766" s="84" t="s">
        <v>324</v>
      </c>
      <c r="G766" s="3" t="str">
        <f>IFERROR(VLOOKUP($F766,'Table Names'!A:B,2,FALSE),"")</f>
        <v>Item Sales</v>
      </c>
      <c r="H766" s="3" t="str">
        <f>VLOOKUP($D766,StagingData!$D:$O,4,FALSE)</f>
        <v>No</v>
      </c>
      <c r="J766" s="98" t="str">
        <f>IF(VLOOKUP(D766,StagingData!D:O,6,FALSE)=""," ",VLOOKUP(D766,StagingData!D:O,6,FALSE))</f>
        <v xml:space="preserve"> </v>
      </c>
      <c r="K766" s="99" t="str">
        <f>IF(VLOOKUP($D766,StagingData!$D:$O,7,FALSE)=""," ",VLOOKUP($D766,StagingData!$D:$O,7,FALSE))</f>
        <v xml:space="preserve"> </v>
      </c>
      <c r="L766" s="99" t="str">
        <f>IF(VLOOKUP($D766,StagingData!$D:$O,8,FALSE)=""," ",VLOOKUP($D766,StagingData!$D:$O,8,FALSE))</f>
        <v xml:space="preserve"> </v>
      </c>
      <c r="M766" s="99" t="str">
        <f>IF(VLOOKUP($D766,StagingData!$D:$O,9,FALSE)=""," ",VLOOKUP($D766,StagingData!$D:$O,9,FALSE))</f>
        <v xml:space="preserve"> </v>
      </c>
      <c r="N766" s="99" t="e">
        <f>IF(VLOOKUP($D766,StagingData!$D:$O,10,FALSE)=""," ",VLOOKUP($D766,StagingData!$D:$O,10,FALSE))</f>
        <v>#N/A</v>
      </c>
      <c r="O766" s="99" t="e">
        <f>IF(VLOOKUP($D766,StagingData!$D:$O,11,FALSE)=""," ",VLOOKUP($D766,StagingData!$D:$O,11,FALSE))</f>
        <v>#N/A</v>
      </c>
      <c r="P766" s="99" t="str">
        <f>IF(VLOOKUP($D766,StagingData!$D:$O,12,FALSE)=""," ",VLOOKUP($D766,StagingData!$D:$O,12,FALSE))</f>
        <v xml:space="preserve"> </v>
      </c>
      <c r="Q766" s="51"/>
    </row>
    <row r="767" spans="2:17" x14ac:dyDescent="0.3">
      <c r="B767" s="3">
        <f>IF(TRIM(D767)&lt;&gt;"",MAX($B$5:B766)+1,"")</f>
        <v>762</v>
      </c>
      <c r="C767" s="84" t="s">
        <v>166</v>
      </c>
      <c r="D767" s="84" t="s">
        <v>187</v>
      </c>
      <c r="E767" s="84" t="s">
        <v>318</v>
      </c>
      <c r="F767" s="84" t="s">
        <v>348</v>
      </c>
      <c r="G767" s="3" t="str">
        <f>IFERROR(VLOOKUP($F767,'Table Names'!A:B,2,FALSE),"")</f>
        <v>Item Costing Data</v>
      </c>
      <c r="H767" s="3" t="str">
        <f>VLOOKUP($D767,StagingData!$D:$O,4,FALSE)</f>
        <v>No</v>
      </c>
      <c r="J767" s="98" t="str">
        <f>IF(VLOOKUP(D767,StagingData!D:O,6,FALSE)=""," ",VLOOKUP(D767,StagingData!D:O,6,FALSE))</f>
        <v xml:space="preserve"> </v>
      </c>
      <c r="K767" s="99" t="str">
        <f>IF(VLOOKUP($D767,StagingData!$D:$O,7,FALSE)=""," ",VLOOKUP($D767,StagingData!$D:$O,7,FALSE))</f>
        <v xml:space="preserve"> </v>
      </c>
      <c r="L767" s="99" t="str">
        <f>IF(VLOOKUP($D767,StagingData!$D:$O,8,FALSE)=""," ",VLOOKUP($D767,StagingData!$D:$O,8,FALSE))</f>
        <v xml:space="preserve"> </v>
      </c>
      <c r="M767" s="99" t="str">
        <f>IF(VLOOKUP($D767,StagingData!$D:$O,9,FALSE)=""," ",VLOOKUP($D767,StagingData!$D:$O,9,FALSE))</f>
        <v xml:space="preserve"> </v>
      </c>
      <c r="N767" s="99" t="e">
        <f>IF(VLOOKUP($D767,StagingData!$D:$O,10,FALSE)=""," ",VLOOKUP($D767,StagingData!$D:$O,10,FALSE))</f>
        <v>#N/A</v>
      </c>
      <c r="O767" s="99" t="e">
        <f>IF(VLOOKUP($D767,StagingData!$D:$O,11,FALSE)=""," ",VLOOKUP($D767,StagingData!$D:$O,11,FALSE))</f>
        <v>#N/A</v>
      </c>
      <c r="P767" s="99" t="str">
        <f>IF(VLOOKUP($D767,StagingData!$D:$O,12,FALSE)=""," ",VLOOKUP($D767,StagingData!$D:$O,12,FALSE))</f>
        <v xml:space="preserve"> </v>
      </c>
      <c r="Q767" s="51"/>
    </row>
    <row r="768" spans="2:17" x14ac:dyDescent="0.3">
      <c r="B768" s="3">
        <f>IF(TRIM(D768)&lt;&gt;"",MAX($B$5:B767)+1,"")</f>
        <v>763</v>
      </c>
      <c r="C768" s="84" t="s">
        <v>166</v>
      </c>
      <c r="D768" s="84" t="s">
        <v>187</v>
      </c>
      <c r="E768" s="84" t="s">
        <v>318</v>
      </c>
      <c r="F768" s="84" t="s">
        <v>326</v>
      </c>
      <c r="G768" s="3" t="str">
        <f>IFERROR(VLOOKUP($F768,'Table Names'!A:B,2,FALSE),"")</f>
        <v>Item - Production</v>
      </c>
      <c r="H768" s="3" t="str">
        <f>VLOOKUP($D768,StagingData!$D:$O,4,FALSE)</f>
        <v>No</v>
      </c>
      <c r="J768" s="98" t="str">
        <f>IF(VLOOKUP(D768,StagingData!D:O,6,FALSE)=""," ",VLOOKUP(D768,StagingData!D:O,6,FALSE))</f>
        <v xml:space="preserve"> </v>
      </c>
      <c r="K768" s="99" t="str">
        <f>IF(VLOOKUP($D768,StagingData!$D:$O,7,FALSE)=""," ",VLOOKUP($D768,StagingData!$D:$O,7,FALSE))</f>
        <v xml:space="preserve"> </v>
      </c>
      <c r="L768" s="99" t="str">
        <f>IF(VLOOKUP($D768,StagingData!$D:$O,8,FALSE)=""," ",VLOOKUP($D768,StagingData!$D:$O,8,FALSE))</f>
        <v xml:space="preserve"> </v>
      </c>
      <c r="M768" s="99" t="str">
        <f>IF(VLOOKUP($D768,StagingData!$D:$O,9,FALSE)=""," ",VLOOKUP($D768,StagingData!$D:$O,9,FALSE))</f>
        <v xml:space="preserve"> </v>
      </c>
      <c r="N768" s="99" t="e">
        <f>IF(VLOOKUP($D768,StagingData!$D:$O,10,FALSE)=""," ",VLOOKUP($D768,StagingData!$D:$O,10,FALSE))</f>
        <v>#N/A</v>
      </c>
      <c r="O768" s="99" t="e">
        <f>IF(VLOOKUP($D768,StagingData!$D:$O,11,FALSE)=""," ",VLOOKUP($D768,StagingData!$D:$O,11,FALSE))</f>
        <v>#N/A</v>
      </c>
      <c r="P768" s="99" t="str">
        <f>IF(VLOOKUP($D768,StagingData!$D:$O,12,FALSE)=""," ",VLOOKUP($D768,StagingData!$D:$O,12,FALSE))</f>
        <v xml:space="preserve"> </v>
      </c>
      <c r="Q768" s="51"/>
    </row>
    <row r="769" spans="2:17" x14ac:dyDescent="0.3">
      <c r="B769" s="3">
        <f>IF(TRIM(D769)&lt;&gt;"",MAX($B$5:B768)+1,"")</f>
        <v>764</v>
      </c>
      <c r="C769" s="84" t="s">
        <v>166</v>
      </c>
      <c r="D769" s="84" t="s">
        <v>187</v>
      </c>
      <c r="E769" s="84" t="s">
        <v>318</v>
      </c>
      <c r="F769" s="84" t="s">
        <v>327</v>
      </c>
      <c r="G769" s="3" t="str">
        <f>IFERROR(VLOOKUP($F769,'Table Names'!A:B,2,FALSE),"")</f>
        <v>Tools</v>
      </c>
      <c r="H769" s="3" t="str">
        <f>VLOOKUP($D769,StagingData!$D:$O,4,FALSE)</f>
        <v>No</v>
      </c>
      <c r="J769" s="98" t="str">
        <f>IF(VLOOKUP(D769,StagingData!D:O,6,FALSE)=""," ",VLOOKUP(D769,StagingData!D:O,6,FALSE))</f>
        <v xml:space="preserve"> </v>
      </c>
      <c r="K769" s="99" t="str">
        <f>IF(VLOOKUP($D769,StagingData!$D:$O,7,FALSE)=""," ",VLOOKUP($D769,StagingData!$D:$O,7,FALSE))</f>
        <v xml:space="preserve"> </v>
      </c>
      <c r="L769" s="99" t="str">
        <f>IF(VLOOKUP($D769,StagingData!$D:$O,8,FALSE)=""," ",VLOOKUP($D769,StagingData!$D:$O,8,FALSE))</f>
        <v xml:space="preserve"> </v>
      </c>
      <c r="M769" s="99" t="str">
        <f>IF(VLOOKUP($D769,StagingData!$D:$O,9,FALSE)=""," ",VLOOKUP($D769,StagingData!$D:$O,9,FALSE))</f>
        <v xml:space="preserve"> </v>
      </c>
      <c r="N769" s="99" t="e">
        <f>IF(VLOOKUP($D769,StagingData!$D:$O,10,FALSE)=""," ",VLOOKUP($D769,StagingData!$D:$O,10,FALSE))</f>
        <v>#N/A</v>
      </c>
      <c r="O769" s="99" t="e">
        <f>IF(VLOOKUP($D769,StagingData!$D:$O,11,FALSE)=""," ",VLOOKUP($D769,StagingData!$D:$O,11,FALSE))</f>
        <v>#N/A</v>
      </c>
      <c r="P769" s="99" t="str">
        <f>IF(VLOOKUP($D769,StagingData!$D:$O,12,FALSE)=""," ",VLOOKUP($D769,StagingData!$D:$O,12,FALSE))</f>
        <v xml:space="preserve"> </v>
      </c>
      <c r="Q769" s="51"/>
    </row>
    <row r="770" spans="2:17" x14ac:dyDescent="0.3">
      <c r="B770" s="3">
        <f>IF(TRIM(D770)&lt;&gt;"",MAX($B$5:B769)+1,"")</f>
        <v>765</v>
      </c>
      <c r="C770" s="84" t="s">
        <v>166</v>
      </c>
      <c r="D770" s="84" t="s">
        <v>187</v>
      </c>
      <c r="E770" s="84" t="s">
        <v>318</v>
      </c>
      <c r="F770" s="84" t="s">
        <v>328</v>
      </c>
      <c r="G770" s="3" t="str">
        <f>IFERROR(VLOOKUP($F770,'Table Names'!A:B,2,FALSE),"")</f>
        <v>Item Project Data</v>
      </c>
      <c r="H770" s="3" t="str">
        <f>VLOOKUP($D770,StagingData!$D:$O,4,FALSE)</f>
        <v>No</v>
      </c>
      <c r="J770" s="98" t="str">
        <f>IF(VLOOKUP(D770,StagingData!D:O,6,FALSE)=""," ",VLOOKUP(D770,StagingData!D:O,6,FALSE))</f>
        <v xml:space="preserve"> </v>
      </c>
      <c r="K770" s="99" t="str">
        <f>IF(VLOOKUP($D770,StagingData!$D:$O,7,FALSE)=""," ",VLOOKUP($D770,StagingData!$D:$O,7,FALSE))</f>
        <v xml:space="preserve"> </v>
      </c>
      <c r="L770" s="99" t="str">
        <f>IF(VLOOKUP($D770,StagingData!$D:$O,8,FALSE)=""," ",VLOOKUP($D770,StagingData!$D:$O,8,FALSE))</f>
        <v xml:space="preserve"> </v>
      </c>
      <c r="M770" s="99" t="str">
        <f>IF(VLOOKUP($D770,StagingData!$D:$O,9,FALSE)=""," ",VLOOKUP($D770,StagingData!$D:$O,9,FALSE))</f>
        <v xml:space="preserve"> </v>
      </c>
      <c r="N770" s="99" t="e">
        <f>IF(VLOOKUP($D770,StagingData!$D:$O,10,FALSE)=""," ",VLOOKUP($D770,StagingData!$D:$O,10,FALSE))</f>
        <v>#N/A</v>
      </c>
      <c r="O770" s="99" t="e">
        <f>IF(VLOOKUP($D770,StagingData!$D:$O,11,FALSE)=""," ",VLOOKUP($D770,StagingData!$D:$O,11,FALSE))</f>
        <v>#N/A</v>
      </c>
      <c r="P770" s="99" t="str">
        <f>IF(VLOOKUP($D770,StagingData!$D:$O,12,FALSE)=""," ",VLOOKUP($D770,StagingData!$D:$O,12,FALSE))</f>
        <v xml:space="preserve"> </v>
      </c>
      <c r="Q770" s="51"/>
    </row>
    <row r="771" spans="2:17" x14ac:dyDescent="0.3">
      <c r="B771" s="3">
        <f>IF(TRIM(D771)&lt;&gt;"",MAX($B$5:B770)+1,"")</f>
        <v>766</v>
      </c>
      <c r="C771" s="84" t="s">
        <v>166</v>
      </c>
      <c r="D771" s="84" t="s">
        <v>187</v>
      </c>
      <c r="E771" s="84" t="s">
        <v>440</v>
      </c>
      <c r="F771" s="84" t="s">
        <v>440</v>
      </c>
      <c r="G771" s="3" t="str">
        <f>IFERROR(VLOOKUP($F771,'Table Names'!A:B,2,FALSE),"")</f>
        <v>Project Equipment</v>
      </c>
      <c r="H771" s="3" t="str">
        <f>VLOOKUP($D771,StagingData!$D:$O,4,FALSE)</f>
        <v>No</v>
      </c>
      <c r="J771" s="98" t="str">
        <f>IF(VLOOKUP(D771,StagingData!D:O,6,FALSE)=""," ",VLOOKUP(D771,StagingData!D:O,6,FALSE))</f>
        <v xml:space="preserve"> </v>
      </c>
      <c r="K771" s="99" t="str">
        <f>IF(VLOOKUP($D771,StagingData!$D:$O,7,FALSE)=""," ",VLOOKUP($D771,StagingData!$D:$O,7,FALSE))</f>
        <v xml:space="preserve"> </v>
      </c>
      <c r="L771" s="99" t="str">
        <f>IF(VLOOKUP($D771,StagingData!$D:$O,8,FALSE)=""," ",VLOOKUP($D771,StagingData!$D:$O,8,FALSE))</f>
        <v xml:space="preserve"> </v>
      </c>
      <c r="M771" s="99" t="str">
        <f>IF(VLOOKUP($D771,StagingData!$D:$O,9,FALSE)=""," ",VLOOKUP($D771,StagingData!$D:$O,9,FALSE))</f>
        <v xml:space="preserve"> </v>
      </c>
      <c r="N771" s="99" t="e">
        <f>IF(VLOOKUP($D771,StagingData!$D:$O,10,FALSE)=""," ",VLOOKUP($D771,StagingData!$D:$O,10,FALSE))</f>
        <v>#N/A</v>
      </c>
      <c r="O771" s="99" t="e">
        <f>IF(VLOOKUP($D771,StagingData!$D:$O,11,FALSE)=""," ",VLOOKUP($D771,StagingData!$D:$O,11,FALSE))</f>
        <v>#N/A</v>
      </c>
      <c r="P771" s="99" t="str">
        <f>IF(VLOOKUP($D771,StagingData!$D:$O,12,FALSE)=""," ",VLOOKUP($D771,StagingData!$D:$O,12,FALSE))</f>
        <v xml:space="preserve"> </v>
      </c>
      <c r="Q771" s="51"/>
    </row>
    <row r="772" spans="2:17" x14ac:dyDescent="0.3">
      <c r="B772" s="3">
        <f>IF(TRIM(D772)&lt;&gt;"",MAX($B$5:B771)+1,"")</f>
        <v>767</v>
      </c>
      <c r="C772" s="84" t="s">
        <v>166</v>
      </c>
      <c r="D772" s="84" t="s">
        <v>187</v>
      </c>
      <c r="E772" s="84" t="s">
        <v>318</v>
      </c>
      <c r="F772" s="84" t="s">
        <v>329</v>
      </c>
      <c r="G772" s="3" t="str">
        <f>IFERROR(VLOOKUP($F772,'Table Names'!A:B,2,FALSE),"")</f>
        <v>Items - Service</v>
      </c>
      <c r="H772" s="3" t="str">
        <f>VLOOKUP($D772,StagingData!$D:$O,4,FALSE)</f>
        <v>No</v>
      </c>
      <c r="J772" s="98" t="str">
        <f>IF(VLOOKUP(D772,StagingData!D:O,6,FALSE)=""," ",VLOOKUP(D772,StagingData!D:O,6,FALSE))</f>
        <v xml:space="preserve"> </v>
      </c>
      <c r="K772" s="99" t="str">
        <f>IF(VLOOKUP($D772,StagingData!$D:$O,7,FALSE)=""," ",VLOOKUP($D772,StagingData!$D:$O,7,FALSE))</f>
        <v xml:space="preserve"> </v>
      </c>
      <c r="L772" s="99" t="str">
        <f>IF(VLOOKUP($D772,StagingData!$D:$O,8,FALSE)=""," ",VLOOKUP($D772,StagingData!$D:$O,8,FALSE))</f>
        <v xml:space="preserve"> </v>
      </c>
      <c r="M772" s="99" t="str">
        <f>IF(VLOOKUP($D772,StagingData!$D:$O,9,FALSE)=""," ",VLOOKUP($D772,StagingData!$D:$O,9,FALSE))</f>
        <v xml:space="preserve"> </v>
      </c>
      <c r="N772" s="99" t="e">
        <f>IF(VLOOKUP($D772,StagingData!$D:$O,10,FALSE)=""," ",VLOOKUP($D772,StagingData!$D:$O,10,FALSE))</f>
        <v>#N/A</v>
      </c>
      <c r="O772" s="99" t="e">
        <f>IF(VLOOKUP($D772,StagingData!$D:$O,11,FALSE)=""," ",VLOOKUP($D772,StagingData!$D:$O,11,FALSE))</f>
        <v>#N/A</v>
      </c>
      <c r="P772" s="99" t="str">
        <f>IF(VLOOKUP($D772,StagingData!$D:$O,12,FALSE)=""," ",VLOOKUP($D772,StagingData!$D:$O,12,FALSE))</f>
        <v xml:space="preserve"> </v>
      </c>
      <c r="Q772" s="51"/>
    </row>
    <row r="773" spans="2:17" x14ac:dyDescent="0.3">
      <c r="B773" s="3">
        <f>IF(TRIM(D773)&lt;&gt;"",MAX($B$5:B772)+1,"")</f>
        <v>768</v>
      </c>
      <c r="C773" s="84" t="s">
        <v>166</v>
      </c>
      <c r="D773" s="84" t="s">
        <v>187</v>
      </c>
      <c r="E773" s="84" t="s">
        <v>318</v>
      </c>
      <c r="F773" s="84" t="s">
        <v>330</v>
      </c>
      <c r="G773" s="3" t="str">
        <f>IFERROR(VLOOKUP($F773,'Table Names'!A:B,2,FALSE),"")</f>
        <v>Item Warehousing Data</v>
      </c>
      <c r="H773" s="3" t="str">
        <f>VLOOKUP($D773,StagingData!$D:$O,4,FALSE)</f>
        <v>No</v>
      </c>
      <c r="J773" s="98" t="str">
        <f>IF(VLOOKUP(D773,StagingData!D:O,6,FALSE)=""," ",VLOOKUP(D773,StagingData!D:O,6,FALSE))</f>
        <v xml:space="preserve"> </v>
      </c>
      <c r="K773" s="99" t="str">
        <f>IF(VLOOKUP($D773,StagingData!$D:$O,7,FALSE)=""," ",VLOOKUP($D773,StagingData!$D:$O,7,FALSE))</f>
        <v xml:space="preserve"> </v>
      </c>
      <c r="L773" s="99" t="str">
        <f>IF(VLOOKUP($D773,StagingData!$D:$O,8,FALSE)=""," ",VLOOKUP($D773,StagingData!$D:$O,8,FALSE))</f>
        <v xml:space="preserve"> </v>
      </c>
      <c r="M773" s="99" t="str">
        <f>IF(VLOOKUP($D773,StagingData!$D:$O,9,FALSE)=""," ",VLOOKUP($D773,StagingData!$D:$O,9,FALSE))</f>
        <v xml:space="preserve"> </v>
      </c>
      <c r="N773" s="99" t="e">
        <f>IF(VLOOKUP($D773,StagingData!$D:$O,10,FALSE)=""," ",VLOOKUP($D773,StagingData!$D:$O,10,FALSE))</f>
        <v>#N/A</v>
      </c>
      <c r="O773" s="99" t="e">
        <f>IF(VLOOKUP($D773,StagingData!$D:$O,11,FALSE)=""," ",VLOOKUP($D773,StagingData!$D:$O,11,FALSE))</f>
        <v>#N/A</v>
      </c>
      <c r="P773" s="99" t="str">
        <f>IF(VLOOKUP($D773,StagingData!$D:$O,12,FALSE)=""," ",VLOOKUP($D773,StagingData!$D:$O,12,FALSE))</f>
        <v xml:space="preserve"> </v>
      </c>
      <c r="Q773" s="51"/>
    </row>
    <row r="774" spans="2:17" x14ac:dyDescent="0.3">
      <c r="B774" s="3">
        <f>IF(TRIM(D774)&lt;&gt;"",MAX($B$5:B773)+1,"")</f>
        <v>769</v>
      </c>
      <c r="C774" s="84" t="s">
        <v>166</v>
      </c>
      <c r="D774" s="84" t="s">
        <v>188</v>
      </c>
      <c r="E774" s="84" t="s">
        <v>441</v>
      </c>
      <c r="F774" s="84" t="s">
        <v>441</v>
      </c>
      <c r="G774" s="3" t="str">
        <f>IFERROR(VLOOKUP($F774,'Table Names'!A:B,2,FALSE),"")</f>
        <v>Project Labor</v>
      </c>
      <c r="H774" s="3" t="str">
        <f>VLOOKUP($D774,StagingData!$D:$O,4,FALSE)</f>
        <v>No</v>
      </c>
      <c r="J774" s="98" t="str">
        <f>IF(VLOOKUP(D774,StagingData!D:O,6,FALSE)=""," ",VLOOKUP(D774,StagingData!D:O,6,FALSE))</f>
        <v xml:space="preserve"> </v>
      </c>
      <c r="K774" s="99" t="str">
        <f>IF(VLOOKUP($D774,StagingData!$D:$O,7,FALSE)=""," ",VLOOKUP($D774,StagingData!$D:$O,7,FALSE))</f>
        <v xml:space="preserve"> </v>
      </c>
      <c r="L774" s="99" t="str">
        <f>IF(VLOOKUP($D774,StagingData!$D:$O,8,FALSE)=""," ",VLOOKUP($D774,StagingData!$D:$O,8,FALSE))</f>
        <v xml:space="preserve"> </v>
      </c>
      <c r="M774" s="99" t="str">
        <f>IF(VLOOKUP($D774,StagingData!$D:$O,9,FALSE)=""," ",VLOOKUP($D774,StagingData!$D:$O,9,FALSE))</f>
        <v xml:space="preserve"> </v>
      </c>
      <c r="N774" s="99" t="e">
        <f>IF(VLOOKUP($D774,StagingData!$D:$O,10,FALSE)=""," ",VLOOKUP($D774,StagingData!$D:$O,10,FALSE))</f>
        <v>#N/A</v>
      </c>
      <c r="O774" s="99" t="e">
        <f>IF(VLOOKUP($D774,StagingData!$D:$O,11,FALSE)=""," ",VLOOKUP($D774,StagingData!$D:$O,11,FALSE))</f>
        <v>#N/A</v>
      </c>
      <c r="P774" s="99" t="str">
        <f>IF(VLOOKUP($D774,StagingData!$D:$O,12,FALSE)=""," ",VLOOKUP($D774,StagingData!$D:$O,12,FALSE))</f>
        <v xml:space="preserve"> </v>
      </c>
      <c r="Q774" s="51"/>
    </row>
    <row r="775" spans="2:17" x14ac:dyDescent="0.3">
      <c r="B775" s="3">
        <f>IF(TRIM(D775)&lt;&gt;"",MAX($B$5:B774)+1,"")</f>
        <v>770</v>
      </c>
      <c r="C775" s="84" t="s">
        <v>166</v>
      </c>
      <c r="D775" s="84" t="s">
        <v>189</v>
      </c>
      <c r="E775" s="84" t="s">
        <v>442</v>
      </c>
      <c r="F775" s="84" t="s">
        <v>442</v>
      </c>
      <c r="G775" s="3" t="str">
        <f>IFERROR(VLOOKUP($F775,'Table Names'!A:B,2,FALSE),"")</f>
        <v>Project Plans</v>
      </c>
      <c r="H775" s="3" t="str">
        <f>VLOOKUP($D775,StagingData!$D:$O,4,FALSE)</f>
        <v>No</v>
      </c>
      <c r="J775" s="98" t="str">
        <f>IF(VLOOKUP(D775,StagingData!D:O,6,FALSE)=""," ",VLOOKUP(D775,StagingData!D:O,6,FALSE))</f>
        <v xml:space="preserve"> </v>
      </c>
      <c r="K775" s="99" t="str">
        <f>IF(VLOOKUP($D775,StagingData!$D:$O,7,FALSE)=""," ",VLOOKUP($D775,StagingData!$D:$O,7,FALSE))</f>
        <v xml:space="preserve"> </v>
      </c>
      <c r="L775" s="99" t="str">
        <f>IF(VLOOKUP($D775,StagingData!$D:$O,8,FALSE)=""," ",VLOOKUP($D775,StagingData!$D:$O,8,FALSE))</f>
        <v xml:space="preserve"> </v>
      </c>
      <c r="M775" s="99" t="str">
        <f>IF(VLOOKUP($D775,StagingData!$D:$O,9,FALSE)=""," ",VLOOKUP($D775,StagingData!$D:$O,9,FALSE))</f>
        <v xml:space="preserve"> </v>
      </c>
      <c r="N775" s="99" t="e">
        <f>IF(VLOOKUP($D775,StagingData!$D:$O,10,FALSE)=""," ",VLOOKUP($D775,StagingData!$D:$O,10,FALSE))</f>
        <v>#N/A</v>
      </c>
      <c r="O775" s="99" t="e">
        <f>IF(VLOOKUP($D775,StagingData!$D:$O,11,FALSE)=""," ",VLOOKUP($D775,StagingData!$D:$O,11,FALSE))</f>
        <v>#N/A</v>
      </c>
      <c r="P775" s="99" t="str">
        <f>IF(VLOOKUP($D775,StagingData!$D:$O,12,FALSE)=""," ",VLOOKUP($D775,StagingData!$D:$O,12,FALSE))</f>
        <v xml:space="preserve"> </v>
      </c>
      <c r="Q775" s="51"/>
    </row>
    <row r="776" spans="2:17" x14ac:dyDescent="0.3">
      <c r="B776" s="3">
        <f>IF(TRIM(D776)&lt;&gt;"",MAX($B$5:B775)+1,"")</f>
        <v>771</v>
      </c>
      <c r="C776" s="84" t="s">
        <v>166</v>
      </c>
      <c r="D776" s="84" t="s">
        <v>190</v>
      </c>
      <c r="E776" s="84" t="s">
        <v>443</v>
      </c>
      <c r="F776" s="84" t="s">
        <v>443</v>
      </c>
      <c r="G776" s="3" t="str">
        <f>IFERROR(VLOOKUP($F776,'Table Names'!A:B,2,FALSE),"")</f>
        <v>Revenues</v>
      </c>
      <c r="H776" s="3" t="str">
        <f>VLOOKUP($D776,StagingData!$D:$O,4,FALSE)</f>
        <v>No</v>
      </c>
      <c r="J776" s="98" t="str">
        <f>IF(VLOOKUP(D776,StagingData!D:O,6,FALSE)=""," ",VLOOKUP(D776,StagingData!D:O,6,FALSE))</f>
        <v xml:space="preserve"> </v>
      </c>
      <c r="K776" s="99" t="str">
        <f>IF(VLOOKUP($D776,StagingData!$D:$O,7,FALSE)=""," ",VLOOKUP($D776,StagingData!$D:$O,7,FALSE))</f>
        <v xml:space="preserve"> </v>
      </c>
      <c r="L776" s="99" t="str">
        <f>IF(VLOOKUP($D776,StagingData!$D:$O,8,FALSE)=""," ",VLOOKUP($D776,StagingData!$D:$O,8,FALSE))</f>
        <v xml:space="preserve"> </v>
      </c>
      <c r="M776" s="99" t="str">
        <f>IF(VLOOKUP($D776,StagingData!$D:$O,9,FALSE)=""," ",VLOOKUP($D776,StagingData!$D:$O,9,FALSE))</f>
        <v xml:space="preserve"> </v>
      </c>
      <c r="N776" s="99" t="e">
        <f>IF(VLOOKUP($D776,StagingData!$D:$O,10,FALSE)=""," ",VLOOKUP($D776,StagingData!$D:$O,10,FALSE))</f>
        <v>#N/A</v>
      </c>
      <c r="O776" s="99" t="e">
        <f>IF(VLOOKUP($D776,StagingData!$D:$O,11,FALSE)=""," ",VLOOKUP($D776,StagingData!$D:$O,11,FALSE))</f>
        <v>#N/A</v>
      </c>
      <c r="P776" s="99" t="str">
        <f>IF(VLOOKUP($D776,StagingData!$D:$O,12,FALSE)=""," ",VLOOKUP($D776,StagingData!$D:$O,12,FALSE))</f>
        <v xml:space="preserve"> </v>
      </c>
      <c r="Q776" s="51"/>
    </row>
    <row r="777" spans="2:17" x14ac:dyDescent="0.3">
      <c r="B777" s="3">
        <f>IF(TRIM(D777)&lt;&gt;"",MAX($B$5:B776)+1,"")</f>
        <v>772</v>
      </c>
      <c r="C777" s="84" t="s">
        <v>166</v>
      </c>
      <c r="D777" s="84" t="s">
        <v>191</v>
      </c>
      <c r="E777" s="84" t="s">
        <v>444</v>
      </c>
      <c r="F777" s="84" t="s">
        <v>444</v>
      </c>
      <c r="G777" s="3" t="str">
        <f>IFERROR(VLOOKUP($F777,'Table Names'!A:B,2,FALSE),"")</f>
        <v>Project Revenues</v>
      </c>
      <c r="H777" s="3" t="str">
        <f>VLOOKUP($D777,StagingData!$D:$O,4,FALSE)</f>
        <v>No</v>
      </c>
      <c r="J777" s="98" t="str">
        <f>IF(VLOOKUP(D777,StagingData!D:O,6,FALSE)=""," ",VLOOKUP(D777,StagingData!D:O,6,FALSE))</f>
        <v xml:space="preserve"> </v>
      </c>
      <c r="K777" s="99" t="str">
        <f>IF(VLOOKUP($D777,StagingData!$D:$O,7,FALSE)=""," ",VLOOKUP($D777,StagingData!$D:$O,7,FALSE))</f>
        <v xml:space="preserve"> </v>
      </c>
      <c r="L777" s="99" t="str">
        <f>IF(VLOOKUP($D777,StagingData!$D:$O,8,FALSE)=""," ",VLOOKUP($D777,StagingData!$D:$O,8,FALSE))</f>
        <v xml:space="preserve"> </v>
      </c>
      <c r="M777" s="99" t="str">
        <f>IF(VLOOKUP($D777,StagingData!$D:$O,9,FALSE)=""," ",VLOOKUP($D777,StagingData!$D:$O,9,FALSE))</f>
        <v xml:space="preserve"> </v>
      </c>
      <c r="N777" s="99" t="e">
        <f>IF(VLOOKUP($D777,StagingData!$D:$O,10,FALSE)=""," ",VLOOKUP($D777,StagingData!$D:$O,10,FALSE))</f>
        <v>#N/A</v>
      </c>
      <c r="O777" s="99" t="e">
        <f>IF(VLOOKUP($D777,StagingData!$D:$O,11,FALSE)=""," ",VLOOKUP($D777,StagingData!$D:$O,11,FALSE))</f>
        <v>#N/A</v>
      </c>
      <c r="P777" s="99" t="str">
        <f>IF(VLOOKUP($D777,StagingData!$D:$O,12,FALSE)=""," ",VLOOKUP($D777,StagingData!$D:$O,12,FALSE))</f>
        <v xml:space="preserve"> </v>
      </c>
      <c r="Q777" s="51"/>
    </row>
    <row r="778" spans="2:17" x14ac:dyDescent="0.3">
      <c r="B778" s="3">
        <f>IF(TRIM(D778)&lt;&gt;"",MAX($B$5:B777)+1,"")</f>
        <v>773</v>
      </c>
      <c r="C778" s="84" t="s">
        <v>166</v>
      </c>
      <c r="D778" s="84" t="s">
        <v>166</v>
      </c>
      <c r="E778" s="84" t="s">
        <v>259</v>
      </c>
      <c r="F778" s="84" t="s">
        <v>260</v>
      </c>
      <c r="G778" s="3" t="str">
        <f>IFERROR(VLOOKUP($F778,'Table Names'!A:B,2,FALSE),"")</f>
        <v>Resources</v>
      </c>
      <c r="H778" s="3" t="str">
        <f>VLOOKUP($D778,StagingData!$D:$O,4,FALSE)</f>
        <v>No</v>
      </c>
      <c r="J778" s="98" t="str">
        <f>IF(VLOOKUP(D778,StagingData!D:O,6,FALSE)=""," ",VLOOKUP(D778,StagingData!D:O,6,FALSE))</f>
        <v xml:space="preserve"> </v>
      </c>
      <c r="K778" s="99" t="str">
        <f>IF(VLOOKUP($D778,StagingData!$D:$O,7,FALSE)=""," ",VLOOKUP($D778,StagingData!$D:$O,7,FALSE))</f>
        <v xml:space="preserve"> </v>
      </c>
      <c r="L778" s="99" t="str">
        <f>IF(VLOOKUP($D778,StagingData!$D:$O,8,FALSE)=""," ",VLOOKUP($D778,StagingData!$D:$O,8,FALSE))</f>
        <v xml:space="preserve"> </v>
      </c>
      <c r="M778" s="99" t="str">
        <f>IF(VLOOKUP($D778,StagingData!$D:$O,9,FALSE)=""," ",VLOOKUP($D778,StagingData!$D:$O,9,FALSE))</f>
        <v xml:space="preserve"> </v>
      </c>
      <c r="N778" s="99" t="e">
        <f>IF(VLOOKUP($D778,StagingData!$D:$O,10,FALSE)=""," ",VLOOKUP($D778,StagingData!$D:$O,10,FALSE))</f>
        <v>#N/A</v>
      </c>
      <c r="O778" s="99" t="e">
        <f>IF(VLOOKUP($D778,StagingData!$D:$O,11,FALSE)=""," ",VLOOKUP($D778,StagingData!$D:$O,11,FALSE))</f>
        <v>#N/A</v>
      </c>
      <c r="P778" s="99" t="str">
        <f>IF(VLOOKUP($D778,StagingData!$D:$O,12,FALSE)=""," ",VLOOKUP($D778,StagingData!$D:$O,12,FALSE))</f>
        <v xml:space="preserve"> </v>
      </c>
      <c r="Q778" s="51"/>
    </row>
    <row r="779" spans="2:17" x14ac:dyDescent="0.3">
      <c r="B779" s="3">
        <f>IF(TRIM(D779)&lt;&gt;"",MAX($B$5:B778)+1,"")</f>
        <v>774</v>
      </c>
      <c r="C779" s="84" t="s">
        <v>166</v>
      </c>
      <c r="D779" s="84" t="s">
        <v>166</v>
      </c>
      <c r="E779" s="84" t="s">
        <v>532</v>
      </c>
      <c r="F779" s="84" t="s">
        <v>532</v>
      </c>
      <c r="G779" s="3" t="str">
        <f>IFERROR(VLOOKUP($F779,'Table Names'!A:B,2,FALSE),"")</f>
        <v>Key Entities</v>
      </c>
      <c r="H779" s="3" t="str">
        <f>VLOOKUP($D779,StagingData!$D:$O,4,FALSE)</f>
        <v>No</v>
      </c>
      <c r="J779" s="98" t="str">
        <f>IF(VLOOKUP(D779,StagingData!D:O,6,FALSE)=""," ",VLOOKUP(D779,StagingData!D:O,6,FALSE))</f>
        <v xml:space="preserve"> </v>
      </c>
      <c r="K779" s="99" t="str">
        <f>IF(VLOOKUP($D779,StagingData!$D:$O,7,FALSE)=""," ",VLOOKUP($D779,StagingData!$D:$O,7,FALSE))</f>
        <v xml:space="preserve"> </v>
      </c>
      <c r="L779" s="99" t="str">
        <f>IF(VLOOKUP($D779,StagingData!$D:$O,8,FALSE)=""," ",VLOOKUP($D779,StagingData!$D:$O,8,FALSE))</f>
        <v xml:space="preserve"> </v>
      </c>
      <c r="M779" s="99" t="str">
        <f>IF(VLOOKUP($D779,StagingData!$D:$O,9,FALSE)=""," ",VLOOKUP($D779,StagingData!$D:$O,9,FALSE))</f>
        <v xml:space="preserve"> </v>
      </c>
      <c r="N779" s="99" t="e">
        <f>IF(VLOOKUP($D779,StagingData!$D:$O,10,FALSE)=""," ",VLOOKUP($D779,StagingData!$D:$O,10,FALSE))</f>
        <v>#N/A</v>
      </c>
      <c r="O779" s="99" t="e">
        <f>IF(VLOOKUP($D779,StagingData!$D:$O,11,FALSE)=""," ",VLOOKUP($D779,StagingData!$D:$O,11,FALSE))</f>
        <v>#N/A</v>
      </c>
      <c r="P779" s="99" t="str">
        <f>IF(VLOOKUP($D779,StagingData!$D:$O,12,FALSE)=""," ",VLOOKUP($D779,StagingData!$D:$O,12,FALSE))</f>
        <v xml:space="preserve"> </v>
      </c>
      <c r="Q779" s="51"/>
    </row>
    <row r="780" spans="2:17" x14ac:dyDescent="0.3">
      <c r="B780" s="3">
        <f>IF(TRIM(D780)&lt;&gt;"",MAX($B$5:B779)+1,"")</f>
        <v>775</v>
      </c>
      <c r="C780" s="84" t="s">
        <v>166</v>
      </c>
      <c r="D780" s="84" t="s">
        <v>166</v>
      </c>
      <c r="E780" s="84" t="s">
        <v>532</v>
      </c>
      <c r="F780" s="84" t="s">
        <v>534</v>
      </c>
      <c r="G780" s="3" t="str">
        <f>IFERROR(VLOOKUP($F780,'Table Names'!A:B,2,FALSE),"")</f>
        <v>Projects</v>
      </c>
      <c r="H780" s="3" t="str">
        <f>VLOOKUP($D780,StagingData!$D:$O,4,FALSE)</f>
        <v>No</v>
      </c>
      <c r="J780" s="98" t="str">
        <f>IF(VLOOKUP(D780,StagingData!D:O,6,FALSE)=""," ",VLOOKUP(D780,StagingData!D:O,6,FALSE))</f>
        <v xml:space="preserve"> </v>
      </c>
      <c r="K780" s="99" t="str">
        <f>IF(VLOOKUP($D780,StagingData!$D:$O,7,FALSE)=""," ",VLOOKUP($D780,StagingData!$D:$O,7,FALSE))</f>
        <v xml:space="preserve"> </v>
      </c>
      <c r="L780" s="99" t="str">
        <f>IF(VLOOKUP($D780,StagingData!$D:$O,8,FALSE)=""," ",VLOOKUP($D780,StagingData!$D:$O,8,FALSE))</f>
        <v xml:space="preserve"> </v>
      </c>
      <c r="M780" s="99" t="str">
        <f>IF(VLOOKUP($D780,StagingData!$D:$O,9,FALSE)=""," ",VLOOKUP($D780,StagingData!$D:$O,9,FALSE))</f>
        <v xml:space="preserve"> </v>
      </c>
      <c r="N780" s="99" t="e">
        <f>IF(VLOOKUP($D780,StagingData!$D:$O,10,FALSE)=""," ",VLOOKUP($D780,StagingData!$D:$O,10,FALSE))</f>
        <v>#N/A</v>
      </c>
      <c r="O780" s="99" t="e">
        <f>IF(VLOOKUP($D780,StagingData!$D:$O,11,FALSE)=""," ",VLOOKUP($D780,StagingData!$D:$O,11,FALSE))</f>
        <v>#N/A</v>
      </c>
      <c r="P780" s="99" t="str">
        <f>IF(VLOOKUP($D780,StagingData!$D:$O,12,FALSE)=""," ",VLOOKUP($D780,StagingData!$D:$O,12,FALSE))</f>
        <v xml:space="preserve"> </v>
      </c>
      <c r="Q780" s="51"/>
    </row>
    <row r="781" spans="2:17" x14ac:dyDescent="0.3">
      <c r="B781" s="3">
        <f>IF(TRIM(D781)&lt;&gt;"",MAX($B$5:B780)+1,"")</f>
        <v>776</v>
      </c>
      <c r="C781" s="84" t="s">
        <v>166</v>
      </c>
      <c r="D781" s="84" t="s">
        <v>166</v>
      </c>
      <c r="E781" s="84" t="s">
        <v>532</v>
      </c>
      <c r="F781" s="84" t="s">
        <v>535</v>
      </c>
      <c r="G781" s="3" t="str">
        <f>IFERROR(VLOOKUP($F781,'Table Names'!A:B,2,FALSE),"")</f>
        <v>Departments</v>
      </c>
      <c r="H781" s="3" t="str">
        <f>VLOOKUP($D781,StagingData!$D:$O,4,FALSE)</f>
        <v>No</v>
      </c>
      <c r="J781" s="98" t="str">
        <f>IF(VLOOKUP(D781,StagingData!D:O,6,FALSE)=""," ",VLOOKUP(D781,StagingData!D:O,6,FALSE))</f>
        <v xml:space="preserve"> </v>
      </c>
      <c r="K781" s="99" t="str">
        <f>IF(VLOOKUP($D781,StagingData!$D:$O,7,FALSE)=""," ",VLOOKUP($D781,StagingData!$D:$O,7,FALSE))</f>
        <v xml:space="preserve"> </v>
      </c>
      <c r="L781" s="99" t="str">
        <f>IF(VLOOKUP($D781,StagingData!$D:$O,8,FALSE)=""," ",VLOOKUP($D781,StagingData!$D:$O,8,FALSE))</f>
        <v xml:space="preserve"> </v>
      </c>
      <c r="M781" s="99" t="str">
        <f>IF(VLOOKUP($D781,StagingData!$D:$O,9,FALSE)=""," ",VLOOKUP($D781,StagingData!$D:$O,9,FALSE))</f>
        <v xml:space="preserve"> </v>
      </c>
      <c r="N781" s="99" t="e">
        <f>IF(VLOOKUP($D781,StagingData!$D:$O,10,FALSE)=""," ",VLOOKUP($D781,StagingData!$D:$O,10,FALSE))</f>
        <v>#N/A</v>
      </c>
      <c r="O781" s="99" t="e">
        <f>IF(VLOOKUP($D781,StagingData!$D:$O,11,FALSE)=""," ",VLOOKUP($D781,StagingData!$D:$O,11,FALSE))</f>
        <v>#N/A</v>
      </c>
      <c r="P781" s="99" t="str">
        <f>IF(VLOOKUP($D781,StagingData!$D:$O,12,FALSE)=""," ",VLOOKUP($D781,StagingData!$D:$O,12,FALSE))</f>
        <v xml:space="preserve"> </v>
      </c>
      <c r="Q781" s="51"/>
    </row>
    <row r="782" spans="2:17" x14ac:dyDescent="0.3">
      <c r="B782" s="3">
        <f>IF(TRIM(D782)&lt;&gt;"",MAX($B$5:B781)+1,"")</f>
        <v>777</v>
      </c>
      <c r="C782" s="84" t="s">
        <v>166</v>
      </c>
      <c r="D782" s="84" t="s">
        <v>166</v>
      </c>
      <c r="E782" s="84" t="s">
        <v>277</v>
      </c>
      <c r="F782" s="84" t="s">
        <v>445</v>
      </c>
      <c r="G782" s="3" t="str">
        <f>IFERROR(VLOOKUP($F782,'Table Names'!A:B,2,FALSE),"")</f>
        <v>Projects</v>
      </c>
      <c r="H782" s="3" t="str">
        <f>VLOOKUP($D782,StagingData!$D:$O,4,FALSE)</f>
        <v>No</v>
      </c>
      <c r="J782" s="98" t="str">
        <f>IF(VLOOKUP(D782,StagingData!D:O,6,FALSE)=""," ",VLOOKUP(D782,StagingData!D:O,6,FALSE))</f>
        <v xml:space="preserve"> </v>
      </c>
      <c r="K782" s="99" t="str">
        <f>IF(VLOOKUP($D782,StagingData!$D:$O,7,FALSE)=""," ",VLOOKUP($D782,StagingData!$D:$O,7,FALSE))</f>
        <v xml:space="preserve"> </v>
      </c>
      <c r="L782" s="99" t="str">
        <f>IF(VLOOKUP($D782,StagingData!$D:$O,8,FALSE)=""," ",VLOOKUP($D782,StagingData!$D:$O,8,FALSE))</f>
        <v xml:space="preserve"> </v>
      </c>
      <c r="M782" s="99" t="str">
        <f>IF(VLOOKUP($D782,StagingData!$D:$O,9,FALSE)=""," ",VLOOKUP($D782,StagingData!$D:$O,9,FALSE))</f>
        <v xml:space="preserve"> </v>
      </c>
      <c r="N782" s="99" t="e">
        <f>IF(VLOOKUP($D782,StagingData!$D:$O,10,FALSE)=""," ",VLOOKUP($D782,StagingData!$D:$O,10,FALSE))</f>
        <v>#N/A</v>
      </c>
      <c r="O782" s="99" t="e">
        <f>IF(VLOOKUP($D782,StagingData!$D:$O,11,FALSE)=""," ",VLOOKUP($D782,StagingData!$D:$O,11,FALSE))</f>
        <v>#N/A</v>
      </c>
      <c r="P782" s="99" t="str">
        <f>IF(VLOOKUP($D782,StagingData!$D:$O,12,FALSE)=""," ",VLOOKUP($D782,StagingData!$D:$O,12,FALSE))</f>
        <v xml:space="preserve"> </v>
      </c>
      <c r="Q782" s="51"/>
    </row>
    <row r="783" spans="2:17" x14ac:dyDescent="0.3">
      <c r="B783" s="3">
        <f>IF(TRIM(D783)&lt;&gt;"",MAX($B$5:B782)+1,"")</f>
        <v>778</v>
      </c>
      <c r="C783" s="84" t="s">
        <v>166</v>
      </c>
      <c r="D783" s="84" t="s">
        <v>166</v>
      </c>
      <c r="E783" s="84" t="s">
        <v>259</v>
      </c>
      <c r="F783" s="84" t="s">
        <v>272</v>
      </c>
      <c r="G783" s="3" t="str">
        <f>IFERROR(VLOOKUP($F783,'Table Names'!A:B,2,FALSE),"")</f>
        <v>Departments</v>
      </c>
      <c r="H783" s="3" t="str">
        <f>VLOOKUP($D783,StagingData!$D:$O,4,FALSE)</f>
        <v>No</v>
      </c>
      <c r="J783" s="98" t="str">
        <f>IF(VLOOKUP(D783,StagingData!D:O,6,FALSE)=""," ",VLOOKUP(D783,StagingData!D:O,6,FALSE))</f>
        <v xml:space="preserve"> </v>
      </c>
      <c r="K783" s="99" t="str">
        <f>IF(VLOOKUP($D783,StagingData!$D:$O,7,FALSE)=""," ",VLOOKUP($D783,StagingData!$D:$O,7,FALSE))</f>
        <v xml:space="preserve"> </v>
      </c>
      <c r="L783" s="99" t="str">
        <f>IF(VLOOKUP($D783,StagingData!$D:$O,8,FALSE)=""," ",VLOOKUP($D783,StagingData!$D:$O,8,FALSE))</f>
        <v xml:space="preserve"> </v>
      </c>
      <c r="M783" s="99" t="str">
        <f>IF(VLOOKUP($D783,StagingData!$D:$O,9,FALSE)=""," ",VLOOKUP($D783,StagingData!$D:$O,9,FALSE))</f>
        <v xml:space="preserve"> </v>
      </c>
      <c r="N783" s="99" t="e">
        <f>IF(VLOOKUP($D783,StagingData!$D:$O,10,FALSE)=""," ",VLOOKUP($D783,StagingData!$D:$O,10,FALSE))</f>
        <v>#N/A</v>
      </c>
      <c r="O783" s="99" t="e">
        <f>IF(VLOOKUP($D783,StagingData!$D:$O,11,FALSE)=""," ",VLOOKUP($D783,StagingData!$D:$O,11,FALSE))</f>
        <v>#N/A</v>
      </c>
      <c r="P783" s="99" t="str">
        <f>IF(VLOOKUP($D783,StagingData!$D:$O,12,FALSE)=""," ",VLOOKUP($D783,StagingData!$D:$O,12,FALSE))</f>
        <v xml:space="preserve"> </v>
      </c>
      <c r="Q783" s="51"/>
    </row>
    <row r="784" spans="2:17" x14ac:dyDescent="0.3">
      <c r="B784" s="3">
        <f>IF(TRIM(D784)&lt;&gt;"",MAX($B$5:B783)+1,"")</f>
        <v>779</v>
      </c>
      <c r="C784" s="84" t="s">
        <v>166</v>
      </c>
      <c r="D784" s="84" t="s">
        <v>166</v>
      </c>
      <c r="E784" s="84" t="s">
        <v>259</v>
      </c>
      <c r="F784" s="84" t="s">
        <v>259</v>
      </c>
      <c r="G784" s="3" t="str">
        <f>IFERROR(VLOOKUP($F784,'Table Names'!A:B,2,FALSE),"")</f>
        <v>Work Center</v>
      </c>
      <c r="H784" s="3" t="str">
        <f>VLOOKUP($D784,StagingData!$D:$O,4,FALSE)</f>
        <v>No</v>
      </c>
      <c r="J784" s="98" t="str">
        <f>IF(VLOOKUP(D784,StagingData!D:O,6,FALSE)=""," ",VLOOKUP(D784,StagingData!D:O,6,FALSE))</f>
        <v xml:space="preserve"> </v>
      </c>
      <c r="K784" s="99" t="str">
        <f>IF(VLOOKUP($D784,StagingData!$D:$O,7,FALSE)=""," ",VLOOKUP($D784,StagingData!$D:$O,7,FALSE))</f>
        <v xml:space="preserve"> </v>
      </c>
      <c r="L784" s="99" t="str">
        <f>IF(VLOOKUP($D784,StagingData!$D:$O,8,FALSE)=""," ",VLOOKUP($D784,StagingData!$D:$O,8,FALSE))</f>
        <v xml:space="preserve"> </v>
      </c>
      <c r="M784" s="99" t="str">
        <f>IF(VLOOKUP($D784,StagingData!$D:$O,9,FALSE)=""," ",VLOOKUP($D784,StagingData!$D:$O,9,FALSE))</f>
        <v xml:space="preserve"> </v>
      </c>
      <c r="N784" s="99" t="e">
        <f>IF(VLOOKUP($D784,StagingData!$D:$O,10,FALSE)=""," ",VLOOKUP($D784,StagingData!$D:$O,10,FALSE))</f>
        <v>#N/A</v>
      </c>
      <c r="O784" s="99" t="e">
        <f>IF(VLOOKUP($D784,StagingData!$D:$O,11,FALSE)=""," ",VLOOKUP($D784,StagingData!$D:$O,11,FALSE))</f>
        <v>#N/A</v>
      </c>
      <c r="P784" s="99" t="str">
        <f>IF(VLOOKUP($D784,StagingData!$D:$O,12,FALSE)=""," ",VLOOKUP($D784,StagingData!$D:$O,12,FALSE))</f>
        <v xml:space="preserve"> </v>
      </c>
      <c r="Q784" s="51"/>
    </row>
    <row r="785" spans="2:17" x14ac:dyDescent="0.3">
      <c r="B785" s="3">
        <f>IF(TRIM(D785)&lt;&gt;"",MAX($B$5:B784)+1,"")</f>
        <v>780</v>
      </c>
      <c r="C785" s="84" t="s">
        <v>166</v>
      </c>
      <c r="D785" s="84" t="s">
        <v>166</v>
      </c>
      <c r="E785" s="84" t="s">
        <v>259</v>
      </c>
      <c r="F785" s="84" t="s">
        <v>277</v>
      </c>
      <c r="G785" s="3" t="str">
        <f>IFERROR(VLOOKUP($F785,'Table Names'!A:B,2,FALSE),"")</f>
        <v>Projects</v>
      </c>
      <c r="H785" s="3" t="str">
        <f>VLOOKUP($D785,StagingData!$D:$O,4,FALSE)</f>
        <v>No</v>
      </c>
      <c r="J785" s="98" t="str">
        <f>IF(VLOOKUP(D785,StagingData!D:O,6,FALSE)=""," ",VLOOKUP(D785,StagingData!D:O,6,FALSE))</f>
        <v xml:space="preserve"> </v>
      </c>
      <c r="K785" s="99" t="str">
        <f>IF(VLOOKUP($D785,StagingData!$D:$O,7,FALSE)=""," ",VLOOKUP($D785,StagingData!$D:$O,7,FALSE))</f>
        <v xml:space="preserve"> </v>
      </c>
      <c r="L785" s="99" t="str">
        <f>IF(VLOOKUP($D785,StagingData!$D:$O,8,FALSE)=""," ",VLOOKUP($D785,StagingData!$D:$O,8,FALSE))</f>
        <v xml:space="preserve"> </v>
      </c>
      <c r="M785" s="99" t="str">
        <f>IF(VLOOKUP($D785,StagingData!$D:$O,9,FALSE)=""," ",VLOOKUP($D785,StagingData!$D:$O,9,FALSE))</f>
        <v xml:space="preserve"> </v>
      </c>
      <c r="N785" s="99" t="e">
        <f>IF(VLOOKUP($D785,StagingData!$D:$O,10,FALSE)=""," ",VLOOKUP($D785,StagingData!$D:$O,10,FALSE))</f>
        <v>#N/A</v>
      </c>
      <c r="O785" s="99" t="e">
        <f>IF(VLOOKUP($D785,StagingData!$D:$O,11,FALSE)=""," ",VLOOKUP($D785,StagingData!$D:$O,11,FALSE))</f>
        <v>#N/A</v>
      </c>
      <c r="P785" s="99" t="str">
        <f>IF(VLOOKUP($D785,StagingData!$D:$O,12,FALSE)=""," ",VLOOKUP($D785,StagingData!$D:$O,12,FALSE))</f>
        <v xml:space="preserve"> </v>
      </c>
      <c r="Q785" s="51"/>
    </row>
    <row r="786" spans="2:17" x14ac:dyDescent="0.3">
      <c r="B786" s="3">
        <f>IF(TRIM(D786)&lt;&gt;"",MAX($B$5:B785)+1,"")</f>
        <v>781</v>
      </c>
      <c r="C786" s="84" t="s">
        <v>166</v>
      </c>
      <c r="D786" s="84" t="s">
        <v>166</v>
      </c>
      <c r="E786" s="84" t="s">
        <v>416</v>
      </c>
      <c r="F786" s="84" t="s">
        <v>416</v>
      </c>
      <c r="G786" s="3" t="str">
        <f>IFERROR(VLOOKUP($F786,'Table Names'!A:B,2,FALSE),"")</f>
        <v>Activities</v>
      </c>
      <c r="H786" s="3" t="str">
        <f>VLOOKUP($D786,StagingData!$D:$O,4,FALSE)</f>
        <v>No</v>
      </c>
      <c r="J786" s="98" t="str">
        <f>IF(VLOOKUP(D786,StagingData!D:O,6,FALSE)=""," ",VLOOKUP(D786,StagingData!D:O,6,FALSE))</f>
        <v xml:space="preserve"> </v>
      </c>
      <c r="K786" s="99" t="str">
        <f>IF(VLOOKUP($D786,StagingData!$D:$O,7,FALSE)=""," ",VLOOKUP($D786,StagingData!$D:$O,7,FALSE))</f>
        <v xml:space="preserve"> </v>
      </c>
      <c r="L786" s="99" t="str">
        <f>IF(VLOOKUP($D786,StagingData!$D:$O,8,FALSE)=""," ",VLOOKUP($D786,StagingData!$D:$O,8,FALSE))</f>
        <v xml:space="preserve"> </v>
      </c>
      <c r="M786" s="99" t="str">
        <f>IF(VLOOKUP($D786,StagingData!$D:$O,9,FALSE)=""," ",VLOOKUP($D786,StagingData!$D:$O,9,FALSE))</f>
        <v xml:space="preserve"> </v>
      </c>
      <c r="N786" s="99" t="e">
        <f>IF(VLOOKUP($D786,StagingData!$D:$O,10,FALSE)=""," ",VLOOKUP($D786,StagingData!$D:$O,10,FALSE))</f>
        <v>#N/A</v>
      </c>
      <c r="O786" s="99" t="e">
        <f>IF(VLOOKUP($D786,StagingData!$D:$O,11,FALSE)=""," ",VLOOKUP($D786,StagingData!$D:$O,11,FALSE))</f>
        <v>#N/A</v>
      </c>
      <c r="P786" s="99" t="str">
        <f>IF(VLOOKUP($D786,StagingData!$D:$O,12,FALSE)=""," ",VLOOKUP($D786,StagingData!$D:$O,12,FALSE))</f>
        <v xml:space="preserve"> </v>
      </c>
      <c r="Q786" s="51"/>
    </row>
    <row r="787" spans="2:17" x14ac:dyDescent="0.3">
      <c r="B787" s="3">
        <f>IF(TRIM(D787)&lt;&gt;"",MAX($B$5:B786)+1,"")</f>
        <v>782</v>
      </c>
      <c r="C787" s="84" t="s">
        <v>166</v>
      </c>
      <c r="D787" s="84" t="s">
        <v>192</v>
      </c>
      <c r="E787" s="84" t="s">
        <v>318</v>
      </c>
      <c r="F787" s="84" t="s">
        <v>349</v>
      </c>
      <c r="G787" s="3" t="str">
        <f>IFERROR(VLOOKUP($F787,'Table Names'!A:B,2,FALSE),"")</f>
        <v>Items - Planning</v>
      </c>
      <c r="H787" s="3" t="str">
        <f>VLOOKUP($D787,StagingData!$D:$O,4,FALSE)</f>
        <v>No</v>
      </c>
      <c r="J787" s="98" t="str">
        <f>IF(VLOOKUP(D787,StagingData!D:O,6,FALSE)=""," ",VLOOKUP(D787,StagingData!D:O,6,FALSE))</f>
        <v xml:space="preserve"> </v>
      </c>
      <c r="K787" s="99" t="str">
        <f>IF(VLOOKUP($D787,StagingData!$D:$O,7,FALSE)=""," ",VLOOKUP($D787,StagingData!$D:$O,7,FALSE))</f>
        <v xml:space="preserve"> </v>
      </c>
      <c r="L787" s="99" t="str">
        <f>IF(VLOOKUP($D787,StagingData!$D:$O,8,FALSE)=""," ",VLOOKUP($D787,StagingData!$D:$O,8,FALSE))</f>
        <v xml:space="preserve"> </v>
      </c>
      <c r="M787" s="99" t="str">
        <f>IF(VLOOKUP($D787,StagingData!$D:$O,9,FALSE)=""," ",VLOOKUP($D787,StagingData!$D:$O,9,FALSE))</f>
        <v xml:space="preserve"> </v>
      </c>
      <c r="N787" s="99" t="e">
        <f>IF(VLOOKUP($D787,StagingData!$D:$O,10,FALSE)=""," ",VLOOKUP($D787,StagingData!$D:$O,10,FALSE))</f>
        <v>#N/A</v>
      </c>
      <c r="O787" s="99" t="e">
        <f>IF(VLOOKUP($D787,StagingData!$D:$O,11,FALSE)=""," ",VLOOKUP($D787,StagingData!$D:$O,11,FALSE))</f>
        <v>#N/A</v>
      </c>
      <c r="P787" s="99" t="str">
        <f>IF(VLOOKUP($D787,StagingData!$D:$O,12,FALSE)=""," ",VLOOKUP($D787,StagingData!$D:$O,12,FALSE))</f>
        <v xml:space="preserve"> </v>
      </c>
      <c r="Q787" s="51"/>
    </row>
    <row r="788" spans="2:17" x14ac:dyDescent="0.3">
      <c r="B788" s="3">
        <f>IF(TRIM(D788)&lt;&gt;"",MAX($B$5:B787)+1,"")</f>
        <v>783</v>
      </c>
      <c r="C788" s="84" t="s">
        <v>166</v>
      </c>
      <c r="D788" s="84" t="s">
        <v>192</v>
      </c>
      <c r="E788" s="84" t="s">
        <v>318</v>
      </c>
      <c r="F788" s="84" t="s">
        <v>319</v>
      </c>
      <c r="G788" s="3" t="str">
        <f>IFERROR(VLOOKUP($F788,'Table Names'!A:B,2,FALSE),"")</f>
        <v>Item - Freight Management</v>
      </c>
      <c r="H788" s="3" t="str">
        <f>VLOOKUP($D788,StagingData!$D:$O,4,FALSE)</f>
        <v>No</v>
      </c>
      <c r="J788" s="98" t="str">
        <f>IF(VLOOKUP(D788,StagingData!D:O,6,FALSE)=""," ",VLOOKUP(D788,StagingData!D:O,6,FALSE))</f>
        <v xml:space="preserve"> </v>
      </c>
      <c r="K788" s="99" t="str">
        <f>IF(VLOOKUP($D788,StagingData!$D:$O,7,FALSE)=""," ",VLOOKUP($D788,StagingData!$D:$O,7,FALSE))</f>
        <v xml:space="preserve"> </v>
      </c>
      <c r="L788" s="99" t="str">
        <f>IF(VLOOKUP($D788,StagingData!$D:$O,8,FALSE)=""," ",VLOOKUP($D788,StagingData!$D:$O,8,FALSE))</f>
        <v xml:space="preserve"> </v>
      </c>
      <c r="M788" s="99" t="str">
        <f>IF(VLOOKUP($D788,StagingData!$D:$O,9,FALSE)=""," ",VLOOKUP($D788,StagingData!$D:$O,9,FALSE))</f>
        <v xml:space="preserve"> </v>
      </c>
      <c r="N788" s="99" t="e">
        <f>IF(VLOOKUP($D788,StagingData!$D:$O,10,FALSE)=""," ",VLOOKUP($D788,StagingData!$D:$O,10,FALSE))</f>
        <v>#N/A</v>
      </c>
      <c r="O788" s="99" t="e">
        <f>IF(VLOOKUP($D788,StagingData!$D:$O,11,FALSE)=""," ",VLOOKUP($D788,StagingData!$D:$O,11,FALSE))</f>
        <v>#N/A</v>
      </c>
      <c r="P788" s="99" t="str">
        <f>IF(VLOOKUP($D788,StagingData!$D:$O,12,FALSE)=""," ",VLOOKUP($D788,StagingData!$D:$O,12,FALSE))</f>
        <v xml:space="preserve"> </v>
      </c>
      <c r="Q788" s="51"/>
    </row>
    <row r="789" spans="2:17" x14ac:dyDescent="0.3">
      <c r="B789" s="3">
        <f>IF(TRIM(D789)&lt;&gt;"",MAX($B$5:B788)+1,"")</f>
        <v>784</v>
      </c>
      <c r="C789" s="84" t="s">
        <v>166</v>
      </c>
      <c r="D789" s="84" t="s">
        <v>192</v>
      </c>
      <c r="E789" s="84" t="s">
        <v>318</v>
      </c>
      <c r="F789" s="84" t="s">
        <v>320</v>
      </c>
      <c r="G789" s="3" t="str">
        <f>IFERROR(VLOOKUP($F789,'Table Names'!A:B,2,FALSE),"")</f>
        <v>Item Quality Data</v>
      </c>
      <c r="H789" s="3" t="str">
        <f>VLOOKUP($D789,StagingData!$D:$O,4,FALSE)</f>
        <v>No</v>
      </c>
      <c r="J789" s="98" t="str">
        <f>IF(VLOOKUP(D789,StagingData!D:O,6,FALSE)=""," ",VLOOKUP(D789,StagingData!D:O,6,FALSE))</f>
        <v xml:space="preserve"> </v>
      </c>
      <c r="K789" s="99" t="str">
        <f>IF(VLOOKUP($D789,StagingData!$D:$O,7,FALSE)=""," ",VLOOKUP($D789,StagingData!$D:$O,7,FALSE))</f>
        <v xml:space="preserve"> </v>
      </c>
      <c r="L789" s="99" t="str">
        <f>IF(VLOOKUP($D789,StagingData!$D:$O,8,FALSE)=""," ",VLOOKUP($D789,StagingData!$D:$O,8,FALSE))</f>
        <v xml:space="preserve"> </v>
      </c>
      <c r="M789" s="99" t="str">
        <f>IF(VLOOKUP($D789,StagingData!$D:$O,9,FALSE)=""," ",VLOOKUP($D789,StagingData!$D:$O,9,FALSE))</f>
        <v xml:space="preserve"> </v>
      </c>
      <c r="N789" s="99" t="e">
        <f>IF(VLOOKUP($D789,StagingData!$D:$O,10,FALSE)=""," ",VLOOKUP($D789,StagingData!$D:$O,10,FALSE))</f>
        <v>#N/A</v>
      </c>
      <c r="O789" s="99" t="e">
        <f>IF(VLOOKUP($D789,StagingData!$D:$O,11,FALSE)=""," ",VLOOKUP($D789,StagingData!$D:$O,11,FALSE))</f>
        <v>#N/A</v>
      </c>
      <c r="P789" s="99" t="str">
        <f>IF(VLOOKUP($D789,StagingData!$D:$O,12,FALSE)=""," ",VLOOKUP($D789,StagingData!$D:$O,12,FALSE))</f>
        <v xml:space="preserve"> </v>
      </c>
      <c r="Q789" s="51"/>
    </row>
    <row r="790" spans="2:17" x14ac:dyDescent="0.3">
      <c r="B790" s="3">
        <f>IF(TRIM(D790)&lt;&gt;"",MAX($B$5:B789)+1,"")</f>
        <v>785</v>
      </c>
      <c r="C790" s="84" t="s">
        <v>166</v>
      </c>
      <c r="D790" s="84" t="s">
        <v>192</v>
      </c>
      <c r="E790" s="84" t="s">
        <v>318</v>
      </c>
      <c r="F790" s="84" t="s">
        <v>318</v>
      </c>
      <c r="G790" s="3" t="str">
        <f>IFERROR(VLOOKUP($F790,'Table Names'!A:B,2,FALSE),"")</f>
        <v>Items</v>
      </c>
      <c r="H790" s="3" t="str">
        <f>VLOOKUP($D790,StagingData!$D:$O,4,FALSE)</f>
        <v>No</v>
      </c>
      <c r="J790" s="98" t="str">
        <f>IF(VLOOKUP(D790,StagingData!D:O,6,FALSE)=""," ",VLOOKUP(D790,StagingData!D:O,6,FALSE))</f>
        <v xml:space="preserve"> </v>
      </c>
      <c r="K790" s="99" t="str">
        <f>IF(VLOOKUP($D790,StagingData!$D:$O,7,FALSE)=""," ",VLOOKUP($D790,StagingData!$D:$O,7,FALSE))</f>
        <v xml:space="preserve"> </v>
      </c>
      <c r="L790" s="99" t="str">
        <f>IF(VLOOKUP($D790,StagingData!$D:$O,8,FALSE)=""," ",VLOOKUP($D790,StagingData!$D:$O,8,FALSE))</f>
        <v xml:space="preserve"> </v>
      </c>
      <c r="M790" s="99" t="str">
        <f>IF(VLOOKUP($D790,StagingData!$D:$O,9,FALSE)=""," ",VLOOKUP($D790,StagingData!$D:$O,9,FALSE))</f>
        <v xml:space="preserve"> </v>
      </c>
      <c r="N790" s="99" t="e">
        <f>IF(VLOOKUP($D790,StagingData!$D:$O,10,FALSE)=""," ",VLOOKUP($D790,StagingData!$D:$O,10,FALSE))</f>
        <v>#N/A</v>
      </c>
      <c r="O790" s="99" t="e">
        <f>IF(VLOOKUP($D790,StagingData!$D:$O,11,FALSE)=""," ",VLOOKUP($D790,StagingData!$D:$O,11,FALSE))</f>
        <v>#N/A</v>
      </c>
      <c r="P790" s="99" t="str">
        <f>IF(VLOOKUP($D790,StagingData!$D:$O,12,FALSE)=""," ",VLOOKUP($D790,StagingData!$D:$O,12,FALSE))</f>
        <v xml:space="preserve"> </v>
      </c>
      <c r="Q790" s="51"/>
    </row>
    <row r="791" spans="2:17" x14ac:dyDescent="0.3">
      <c r="B791" s="3">
        <f>IF(TRIM(D791)&lt;&gt;"",MAX($B$5:B790)+1,"")</f>
        <v>786</v>
      </c>
      <c r="C791" s="84" t="s">
        <v>166</v>
      </c>
      <c r="D791" s="84" t="s">
        <v>192</v>
      </c>
      <c r="E791" s="84" t="s">
        <v>318</v>
      </c>
      <c r="F791" s="84" t="s">
        <v>321</v>
      </c>
      <c r="G791" s="3" t="str">
        <f>IFERROR(VLOOKUP($F791,'Table Names'!A:B,2,FALSE),"")</f>
        <v>Items - Ordering</v>
      </c>
      <c r="H791" s="3" t="str">
        <f>VLOOKUP($D791,StagingData!$D:$O,4,FALSE)</f>
        <v>No</v>
      </c>
      <c r="J791" s="98" t="str">
        <f>IF(VLOOKUP(D791,StagingData!D:O,6,FALSE)=""," ",VLOOKUP(D791,StagingData!D:O,6,FALSE))</f>
        <v xml:space="preserve"> </v>
      </c>
      <c r="K791" s="99" t="str">
        <f>IF(VLOOKUP($D791,StagingData!$D:$O,7,FALSE)=""," ",VLOOKUP($D791,StagingData!$D:$O,7,FALSE))</f>
        <v xml:space="preserve"> </v>
      </c>
      <c r="L791" s="99" t="str">
        <f>IF(VLOOKUP($D791,StagingData!$D:$O,8,FALSE)=""," ",VLOOKUP($D791,StagingData!$D:$O,8,FALSE))</f>
        <v xml:space="preserve"> </v>
      </c>
      <c r="M791" s="99" t="str">
        <f>IF(VLOOKUP($D791,StagingData!$D:$O,9,FALSE)=""," ",VLOOKUP($D791,StagingData!$D:$O,9,FALSE))</f>
        <v xml:space="preserve"> </v>
      </c>
      <c r="N791" s="99" t="e">
        <f>IF(VLOOKUP($D791,StagingData!$D:$O,10,FALSE)=""," ",VLOOKUP($D791,StagingData!$D:$O,10,FALSE))</f>
        <v>#N/A</v>
      </c>
      <c r="O791" s="99" t="e">
        <f>IF(VLOOKUP($D791,StagingData!$D:$O,11,FALSE)=""," ",VLOOKUP($D791,StagingData!$D:$O,11,FALSE))</f>
        <v>#N/A</v>
      </c>
      <c r="P791" s="99" t="str">
        <f>IF(VLOOKUP($D791,StagingData!$D:$O,12,FALSE)=""," ",VLOOKUP($D791,StagingData!$D:$O,12,FALSE))</f>
        <v xml:space="preserve"> </v>
      </c>
      <c r="Q791" s="51"/>
    </row>
    <row r="792" spans="2:17" x14ac:dyDescent="0.3">
      <c r="B792" s="3">
        <f>IF(TRIM(D792)&lt;&gt;"",MAX($B$5:B791)+1,"")</f>
        <v>787</v>
      </c>
      <c r="C792" s="84" t="s">
        <v>166</v>
      </c>
      <c r="D792" s="84" t="s">
        <v>192</v>
      </c>
      <c r="E792" s="84" t="s">
        <v>318</v>
      </c>
      <c r="F792" s="84" t="s">
        <v>322</v>
      </c>
      <c r="G792" s="3" t="str">
        <f>IFERROR(VLOOKUP($F792,'Table Names'!A:B,2,FALSE),"")</f>
        <v>Item - Purchase</v>
      </c>
      <c r="H792" s="3" t="str">
        <f>VLOOKUP($D792,StagingData!$D:$O,4,FALSE)</f>
        <v>No</v>
      </c>
      <c r="J792" s="98" t="str">
        <f>IF(VLOOKUP(D792,StagingData!D:O,6,FALSE)=""," ",VLOOKUP(D792,StagingData!D:O,6,FALSE))</f>
        <v xml:space="preserve"> </v>
      </c>
      <c r="K792" s="99" t="str">
        <f>IF(VLOOKUP($D792,StagingData!$D:$O,7,FALSE)=""," ",VLOOKUP($D792,StagingData!$D:$O,7,FALSE))</f>
        <v xml:space="preserve"> </v>
      </c>
      <c r="L792" s="99" t="str">
        <f>IF(VLOOKUP($D792,StagingData!$D:$O,8,FALSE)=""," ",VLOOKUP($D792,StagingData!$D:$O,8,FALSE))</f>
        <v xml:space="preserve"> </v>
      </c>
      <c r="M792" s="99" t="str">
        <f>IF(VLOOKUP($D792,StagingData!$D:$O,9,FALSE)=""," ",VLOOKUP($D792,StagingData!$D:$O,9,FALSE))</f>
        <v xml:space="preserve"> </v>
      </c>
      <c r="N792" s="99" t="e">
        <f>IF(VLOOKUP($D792,StagingData!$D:$O,10,FALSE)=""," ",VLOOKUP($D792,StagingData!$D:$O,10,FALSE))</f>
        <v>#N/A</v>
      </c>
      <c r="O792" s="99" t="e">
        <f>IF(VLOOKUP($D792,StagingData!$D:$O,11,FALSE)=""," ",VLOOKUP($D792,StagingData!$D:$O,11,FALSE))</f>
        <v>#N/A</v>
      </c>
      <c r="P792" s="99" t="str">
        <f>IF(VLOOKUP($D792,StagingData!$D:$O,12,FALSE)=""," ",VLOOKUP($D792,StagingData!$D:$O,12,FALSE))</f>
        <v xml:space="preserve"> </v>
      </c>
      <c r="Q792" s="51"/>
    </row>
    <row r="793" spans="2:17" x14ac:dyDescent="0.3">
      <c r="B793" s="3">
        <f>IF(TRIM(D793)&lt;&gt;"",MAX($B$5:B792)+1,"")</f>
        <v>788</v>
      </c>
      <c r="C793" s="84" t="s">
        <v>166</v>
      </c>
      <c r="D793" s="84" t="s">
        <v>192</v>
      </c>
      <c r="E793" s="84" t="s">
        <v>318</v>
      </c>
      <c r="F793" s="84" t="s">
        <v>323</v>
      </c>
      <c r="G793" s="3" t="str">
        <f>IFERROR(VLOOKUP($F793,'Table Names'!A:B,2,FALSE),"")</f>
        <v>Item Actual Purchase Prices</v>
      </c>
      <c r="H793" s="3" t="str">
        <f>VLOOKUP($D793,StagingData!$D:$O,4,FALSE)</f>
        <v>No</v>
      </c>
      <c r="J793" s="98" t="str">
        <f>IF(VLOOKUP(D793,StagingData!D:O,6,FALSE)=""," ",VLOOKUP(D793,StagingData!D:O,6,FALSE))</f>
        <v xml:space="preserve"> </v>
      </c>
      <c r="K793" s="99" t="str">
        <f>IF(VLOOKUP($D793,StagingData!$D:$O,7,FALSE)=""," ",VLOOKUP($D793,StagingData!$D:$O,7,FALSE))</f>
        <v xml:space="preserve"> </v>
      </c>
      <c r="L793" s="99" t="str">
        <f>IF(VLOOKUP($D793,StagingData!$D:$O,8,FALSE)=""," ",VLOOKUP($D793,StagingData!$D:$O,8,FALSE))</f>
        <v xml:space="preserve"> </v>
      </c>
      <c r="M793" s="99" t="str">
        <f>IF(VLOOKUP($D793,StagingData!$D:$O,9,FALSE)=""," ",VLOOKUP($D793,StagingData!$D:$O,9,FALSE))</f>
        <v xml:space="preserve"> </v>
      </c>
      <c r="N793" s="99" t="e">
        <f>IF(VLOOKUP($D793,StagingData!$D:$O,10,FALSE)=""," ",VLOOKUP($D793,StagingData!$D:$O,10,FALSE))</f>
        <v>#N/A</v>
      </c>
      <c r="O793" s="99" t="e">
        <f>IF(VLOOKUP($D793,StagingData!$D:$O,11,FALSE)=""," ",VLOOKUP($D793,StagingData!$D:$O,11,FALSE))</f>
        <v>#N/A</v>
      </c>
      <c r="P793" s="99" t="str">
        <f>IF(VLOOKUP($D793,StagingData!$D:$O,12,FALSE)=""," ",VLOOKUP($D793,StagingData!$D:$O,12,FALSE))</f>
        <v xml:space="preserve"> </v>
      </c>
      <c r="Q793" s="51"/>
    </row>
    <row r="794" spans="2:17" x14ac:dyDescent="0.3">
      <c r="B794" s="3">
        <f>IF(TRIM(D794)&lt;&gt;"",MAX($B$5:B793)+1,"")</f>
        <v>789</v>
      </c>
      <c r="C794" s="84" t="s">
        <v>166</v>
      </c>
      <c r="D794" s="84" t="s">
        <v>192</v>
      </c>
      <c r="E794" s="84" t="s">
        <v>318</v>
      </c>
      <c r="F794" s="84" t="s">
        <v>324</v>
      </c>
      <c r="G794" s="3" t="str">
        <f>IFERROR(VLOOKUP($F794,'Table Names'!A:B,2,FALSE),"")</f>
        <v>Item Sales</v>
      </c>
      <c r="H794" s="3" t="str">
        <f>VLOOKUP($D794,StagingData!$D:$O,4,FALSE)</f>
        <v>No</v>
      </c>
      <c r="J794" s="98" t="str">
        <f>IF(VLOOKUP(D794,StagingData!D:O,6,FALSE)=""," ",VLOOKUP(D794,StagingData!D:O,6,FALSE))</f>
        <v xml:space="preserve"> </v>
      </c>
      <c r="K794" s="99" t="str">
        <f>IF(VLOOKUP($D794,StagingData!$D:$O,7,FALSE)=""," ",VLOOKUP($D794,StagingData!$D:$O,7,FALSE))</f>
        <v xml:space="preserve"> </v>
      </c>
      <c r="L794" s="99" t="str">
        <f>IF(VLOOKUP($D794,StagingData!$D:$O,8,FALSE)=""," ",VLOOKUP($D794,StagingData!$D:$O,8,FALSE))</f>
        <v xml:space="preserve"> </v>
      </c>
      <c r="M794" s="99" t="str">
        <f>IF(VLOOKUP($D794,StagingData!$D:$O,9,FALSE)=""," ",VLOOKUP($D794,StagingData!$D:$O,9,FALSE))</f>
        <v xml:space="preserve"> </v>
      </c>
      <c r="N794" s="99" t="e">
        <f>IF(VLOOKUP($D794,StagingData!$D:$O,10,FALSE)=""," ",VLOOKUP($D794,StagingData!$D:$O,10,FALSE))</f>
        <v>#N/A</v>
      </c>
      <c r="O794" s="99" t="e">
        <f>IF(VLOOKUP($D794,StagingData!$D:$O,11,FALSE)=""," ",VLOOKUP($D794,StagingData!$D:$O,11,FALSE))</f>
        <v>#N/A</v>
      </c>
      <c r="P794" s="99" t="str">
        <f>IF(VLOOKUP($D794,StagingData!$D:$O,12,FALSE)=""," ",VLOOKUP($D794,StagingData!$D:$O,12,FALSE))</f>
        <v xml:space="preserve"> </v>
      </c>
      <c r="Q794" s="51"/>
    </row>
    <row r="795" spans="2:17" x14ac:dyDescent="0.3">
      <c r="B795" s="3">
        <f>IF(TRIM(D795)&lt;&gt;"",MAX($B$5:B794)+1,"")</f>
        <v>790</v>
      </c>
      <c r="C795" s="84" t="s">
        <v>166</v>
      </c>
      <c r="D795" s="84" t="s">
        <v>192</v>
      </c>
      <c r="E795" s="84" t="s">
        <v>318</v>
      </c>
      <c r="F795" s="84" t="s">
        <v>348</v>
      </c>
      <c r="G795" s="3" t="str">
        <f>IFERROR(VLOOKUP($F795,'Table Names'!A:B,2,FALSE),"")</f>
        <v>Item Costing Data</v>
      </c>
      <c r="H795" s="3" t="str">
        <f>VLOOKUP($D795,StagingData!$D:$O,4,FALSE)</f>
        <v>No</v>
      </c>
      <c r="J795" s="98" t="str">
        <f>IF(VLOOKUP(D795,StagingData!D:O,6,FALSE)=""," ",VLOOKUP(D795,StagingData!D:O,6,FALSE))</f>
        <v xml:space="preserve"> </v>
      </c>
      <c r="K795" s="99" t="str">
        <f>IF(VLOOKUP($D795,StagingData!$D:$O,7,FALSE)=""," ",VLOOKUP($D795,StagingData!$D:$O,7,FALSE))</f>
        <v xml:space="preserve"> </v>
      </c>
      <c r="L795" s="99" t="str">
        <f>IF(VLOOKUP($D795,StagingData!$D:$O,8,FALSE)=""," ",VLOOKUP($D795,StagingData!$D:$O,8,FALSE))</f>
        <v xml:space="preserve"> </v>
      </c>
      <c r="M795" s="99" t="str">
        <f>IF(VLOOKUP($D795,StagingData!$D:$O,9,FALSE)=""," ",VLOOKUP($D795,StagingData!$D:$O,9,FALSE))</f>
        <v xml:space="preserve"> </v>
      </c>
      <c r="N795" s="99" t="e">
        <f>IF(VLOOKUP($D795,StagingData!$D:$O,10,FALSE)=""," ",VLOOKUP($D795,StagingData!$D:$O,10,FALSE))</f>
        <v>#N/A</v>
      </c>
      <c r="O795" s="99" t="e">
        <f>IF(VLOOKUP($D795,StagingData!$D:$O,11,FALSE)=""," ",VLOOKUP($D795,StagingData!$D:$O,11,FALSE))</f>
        <v>#N/A</v>
      </c>
      <c r="P795" s="99" t="str">
        <f>IF(VLOOKUP($D795,StagingData!$D:$O,12,FALSE)=""," ",VLOOKUP($D795,StagingData!$D:$O,12,FALSE))</f>
        <v xml:space="preserve"> </v>
      </c>
      <c r="Q795" s="51"/>
    </row>
    <row r="796" spans="2:17" x14ac:dyDescent="0.3">
      <c r="B796" s="3">
        <f>IF(TRIM(D796)&lt;&gt;"",MAX($B$5:B795)+1,"")</f>
        <v>791</v>
      </c>
      <c r="C796" s="84" t="s">
        <v>166</v>
      </c>
      <c r="D796" s="84" t="s">
        <v>192</v>
      </c>
      <c r="E796" s="84" t="s">
        <v>318</v>
      </c>
      <c r="F796" s="84" t="s">
        <v>326</v>
      </c>
      <c r="G796" s="3" t="str">
        <f>IFERROR(VLOOKUP($F796,'Table Names'!A:B,2,FALSE),"")</f>
        <v>Item - Production</v>
      </c>
      <c r="H796" s="3" t="str">
        <f>VLOOKUP($D796,StagingData!$D:$O,4,FALSE)</f>
        <v>No</v>
      </c>
      <c r="J796" s="98" t="str">
        <f>IF(VLOOKUP(D796,StagingData!D:O,6,FALSE)=""," ",VLOOKUP(D796,StagingData!D:O,6,FALSE))</f>
        <v xml:space="preserve"> </v>
      </c>
      <c r="K796" s="99" t="str">
        <f>IF(VLOOKUP($D796,StagingData!$D:$O,7,FALSE)=""," ",VLOOKUP($D796,StagingData!$D:$O,7,FALSE))</f>
        <v xml:space="preserve"> </v>
      </c>
      <c r="L796" s="99" t="str">
        <f>IF(VLOOKUP($D796,StagingData!$D:$O,8,FALSE)=""," ",VLOOKUP($D796,StagingData!$D:$O,8,FALSE))</f>
        <v xml:space="preserve"> </v>
      </c>
      <c r="M796" s="99" t="str">
        <f>IF(VLOOKUP($D796,StagingData!$D:$O,9,FALSE)=""," ",VLOOKUP($D796,StagingData!$D:$O,9,FALSE))</f>
        <v xml:space="preserve"> </v>
      </c>
      <c r="N796" s="99" t="e">
        <f>IF(VLOOKUP($D796,StagingData!$D:$O,10,FALSE)=""," ",VLOOKUP($D796,StagingData!$D:$O,10,FALSE))</f>
        <v>#N/A</v>
      </c>
      <c r="O796" s="99" t="e">
        <f>IF(VLOOKUP($D796,StagingData!$D:$O,11,FALSE)=""," ",VLOOKUP($D796,StagingData!$D:$O,11,FALSE))</f>
        <v>#N/A</v>
      </c>
      <c r="P796" s="99" t="str">
        <f>IF(VLOOKUP($D796,StagingData!$D:$O,12,FALSE)=""," ",VLOOKUP($D796,StagingData!$D:$O,12,FALSE))</f>
        <v xml:space="preserve"> </v>
      </c>
      <c r="Q796" s="51"/>
    </row>
    <row r="797" spans="2:17" x14ac:dyDescent="0.3">
      <c r="B797" s="3">
        <f>IF(TRIM(D797)&lt;&gt;"",MAX($B$5:B796)+1,"")</f>
        <v>792</v>
      </c>
      <c r="C797" s="84" t="s">
        <v>166</v>
      </c>
      <c r="D797" s="84" t="s">
        <v>192</v>
      </c>
      <c r="E797" s="84" t="s">
        <v>318</v>
      </c>
      <c r="F797" s="84" t="s">
        <v>327</v>
      </c>
      <c r="G797" s="3" t="str">
        <f>IFERROR(VLOOKUP($F797,'Table Names'!A:B,2,FALSE),"")</f>
        <v>Tools</v>
      </c>
      <c r="H797" s="3" t="str">
        <f>VLOOKUP($D797,StagingData!$D:$O,4,FALSE)</f>
        <v>No</v>
      </c>
      <c r="J797" s="98" t="str">
        <f>IF(VLOOKUP(D797,StagingData!D:O,6,FALSE)=""," ",VLOOKUP(D797,StagingData!D:O,6,FALSE))</f>
        <v xml:space="preserve"> </v>
      </c>
      <c r="K797" s="99" t="str">
        <f>IF(VLOOKUP($D797,StagingData!$D:$O,7,FALSE)=""," ",VLOOKUP($D797,StagingData!$D:$O,7,FALSE))</f>
        <v xml:space="preserve"> </v>
      </c>
      <c r="L797" s="99" t="str">
        <f>IF(VLOOKUP($D797,StagingData!$D:$O,8,FALSE)=""," ",VLOOKUP($D797,StagingData!$D:$O,8,FALSE))</f>
        <v xml:space="preserve"> </v>
      </c>
      <c r="M797" s="99" t="str">
        <f>IF(VLOOKUP($D797,StagingData!$D:$O,9,FALSE)=""," ",VLOOKUP($D797,StagingData!$D:$O,9,FALSE))</f>
        <v xml:space="preserve"> </v>
      </c>
      <c r="N797" s="99" t="e">
        <f>IF(VLOOKUP($D797,StagingData!$D:$O,10,FALSE)=""," ",VLOOKUP($D797,StagingData!$D:$O,10,FALSE))</f>
        <v>#N/A</v>
      </c>
      <c r="O797" s="99" t="e">
        <f>IF(VLOOKUP($D797,StagingData!$D:$O,11,FALSE)=""," ",VLOOKUP($D797,StagingData!$D:$O,11,FALSE))</f>
        <v>#N/A</v>
      </c>
      <c r="P797" s="99" t="str">
        <f>IF(VLOOKUP($D797,StagingData!$D:$O,12,FALSE)=""," ",VLOOKUP($D797,StagingData!$D:$O,12,FALSE))</f>
        <v xml:space="preserve"> </v>
      </c>
      <c r="Q797" s="51"/>
    </row>
    <row r="798" spans="2:17" x14ac:dyDescent="0.3">
      <c r="B798" s="3">
        <f>IF(TRIM(D798)&lt;&gt;"",MAX($B$5:B797)+1,"")</f>
        <v>793</v>
      </c>
      <c r="C798" s="84" t="s">
        <v>166</v>
      </c>
      <c r="D798" s="84" t="s">
        <v>192</v>
      </c>
      <c r="E798" s="84" t="s">
        <v>318</v>
      </c>
      <c r="F798" s="84" t="s">
        <v>328</v>
      </c>
      <c r="G798" s="3" t="str">
        <f>IFERROR(VLOOKUP($F798,'Table Names'!A:B,2,FALSE),"")</f>
        <v>Item Project Data</v>
      </c>
      <c r="H798" s="3" t="str">
        <f>VLOOKUP($D798,StagingData!$D:$O,4,FALSE)</f>
        <v>No</v>
      </c>
      <c r="J798" s="98" t="str">
        <f>IF(VLOOKUP(D798,StagingData!D:O,6,FALSE)=""," ",VLOOKUP(D798,StagingData!D:O,6,FALSE))</f>
        <v xml:space="preserve"> </v>
      </c>
      <c r="K798" s="99" t="str">
        <f>IF(VLOOKUP($D798,StagingData!$D:$O,7,FALSE)=""," ",VLOOKUP($D798,StagingData!$D:$O,7,FALSE))</f>
        <v xml:space="preserve"> </v>
      </c>
      <c r="L798" s="99" t="str">
        <f>IF(VLOOKUP($D798,StagingData!$D:$O,8,FALSE)=""," ",VLOOKUP($D798,StagingData!$D:$O,8,FALSE))</f>
        <v xml:space="preserve"> </v>
      </c>
      <c r="M798" s="99" t="str">
        <f>IF(VLOOKUP($D798,StagingData!$D:$O,9,FALSE)=""," ",VLOOKUP($D798,StagingData!$D:$O,9,FALSE))</f>
        <v xml:space="preserve"> </v>
      </c>
      <c r="N798" s="99" t="e">
        <f>IF(VLOOKUP($D798,StagingData!$D:$O,10,FALSE)=""," ",VLOOKUP($D798,StagingData!$D:$O,10,FALSE))</f>
        <v>#N/A</v>
      </c>
      <c r="O798" s="99" t="e">
        <f>IF(VLOOKUP($D798,StagingData!$D:$O,11,FALSE)=""," ",VLOOKUP($D798,StagingData!$D:$O,11,FALSE))</f>
        <v>#N/A</v>
      </c>
      <c r="P798" s="99" t="str">
        <f>IF(VLOOKUP($D798,StagingData!$D:$O,12,FALSE)=""," ",VLOOKUP($D798,StagingData!$D:$O,12,FALSE))</f>
        <v xml:space="preserve"> </v>
      </c>
      <c r="Q798" s="51"/>
    </row>
    <row r="799" spans="2:17" x14ac:dyDescent="0.3">
      <c r="B799" s="3">
        <f>IF(TRIM(D799)&lt;&gt;"",MAX($B$5:B798)+1,"")</f>
        <v>794</v>
      </c>
      <c r="C799" s="84" t="s">
        <v>166</v>
      </c>
      <c r="D799" s="84" t="s">
        <v>192</v>
      </c>
      <c r="E799" s="84" t="s">
        <v>446</v>
      </c>
      <c r="F799" s="84" t="s">
        <v>446</v>
      </c>
      <c r="G799" s="3" t="str">
        <f>IFERROR(VLOOKUP($F799,'Table Names'!A:B,2,FALSE),"")</f>
        <v>Project Subcontracting</v>
      </c>
      <c r="H799" s="3" t="str">
        <f>VLOOKUP($D799,StagingData!$D:$O,4,FALSE)</f>
        <v>No</v>
      </c>
      <c r="J799" s="98" t="str">
        <f>IF(VLOOKUP(D799,StagingData!D:O,6,FALSE)=""," ",VLOOKUP(D799,StagingData!D:O,6,FALSE))</f>
        <v xml:space="preserve"> </v>
      </c>
      <c r="K799" s="99" t="str">
        <f>IF(VLOOKUP($D799,StagingData!$D:$O,7,FALSE)=""," ",VLOOKUP($D799,StagingData!$D:$O,7,FALSE))</f>
        <v xml:space="preserve"> </v>
      </c>
      <c r="L799" s="99" t="str">
        <f>IF(VLOOKUP($D799,StagingData!$D:$O,8,FALSE)=""," ",VLOOKUP($D799,StagingData!$D:$O,8,FALSE))</f>
        <v xml:space="preserve"> </v>
      </c>
      <c r="M799" s="99" t="str">
        <f>IF(VLOOKUP($D799,StagingData!$D:$O,9,FALSE)=""," ",VLOOKUP($D799,StagingData!$D:$O,9,FALSE))</f>
        <v xml:space="preserve"> </v>
      </c>
      <c r="N799" s="99" t="e">
        <f>IF(VLOOKUP($D799,StagingData!$D:$O,10,FALSE)=""," ",VLOOKUP($D799,StagingData!$D:$O,10,FALSE))</f>
        <v>#N/A</v>
      </c>
      <c r="O799" s="99" t="e">
        <f>IF(VLOOKUP($D799,StagingData!$D:$O,11,FALSE)=""," ",VLOOKUP($D799,StagingData!$D:$O,11,FALSE))</f>
        <v>#N/A</v>
      </c>
      <c r="P799" s="99" t="str">
        <f>IF(VLOOKUP($D799,StagingData!$D:$O,12,FALSE)=""," ",VLOOKUP($D799,StagingData!$D:$O,12,FALSE))</f>
        <v xml:space="preserve"> </v>
      </c>
      <c r="Q799" s="51"/>
    </row>
    <row r="800" spans="2:17" x14ac:dyDescent="0.3">
      <c r="B800" s="3">
        <f>IF(TRIM(D800)&lt;&gt;"",MAX($B$5:B799)+1,"")</f>
        <v>795</v>
      </c>
      <c r="C800" s="84" t="s">
        <v>166</v>
      </c>
      <c r="D800" s="84" t="s">
        <v>192</v>
      </c>
      <c r="E800" s="84" t="s">
        <v>318</v>
      </c>
      <c r="F800" s="84" t="s">
        <v>329</v>
      </c>
      <c r="G800" s="3" t="str">
        <f>IFERROR(VLOOKUP($F800,'Table Names'!A:B,2,FALSE),"")</f>
        <v>Items - Service</v>
      </c>
      <c r="H800" s="3" t="str">
        <f>VLOOKUP($D800,StagingData!$D:$O,4,FALSE)</f>
        <v>No</v>
      </c>
      <c r="J800" s="98" t="str">
        <f>IF(VLOOKUP(D800,StagingData!D:O,6,FALSE)=""," ",VLOOKUP(D800,StagingData!D:O,6,FALSE))</f>
        <v xml:space="preserve"> </v>
      </c>
      <c r="K800" s="99" t="str">
        <f>IF(VLOOKUP($D800,StagingData!$D:$O,7,FALSE)=""," ",VLOOKUP($D800,StagingData!$D:$O,7,FALSE))</f>
        <v xml:space="preserve"> </v>
      </c>
      <c r="L800" s="99" t="str">
        <f>IF(VLOOKUP($D800,StagingData!$D:$O,8,FALSE)=""," ",VLOOKUP($D800,StagingData!$D:$O,8,FALSE))</f>
        <v xml:space="preserve"> </v>
      </c>
      <c r="M800" s="99" t="str">
        <f>IF(VLOOKUP($D800,StagingData!$D:$O,9,FALSE)=""," ",VLOOKUP($D800,StagingData!$D:$O,9,FALSE))</f>
        <v xml:space="preserve"> </v>
      </c>
      <c r="N800" s="99" t="e">
        <f>IF(VLOOKUP($D800,StagingData!$D:$O,10,FALSE)=""," ",VLOOKUP($D800,StagingData!$D:$O,10,FALSE))</f>
        <v>#N/A</v>
      </c>
      <c r="O800" s="99" t="e">
        <f>IF(VLOOKUP($D800,StagingData!$D:$O,11,FALSE)=""," ",VLOOKUP($D800,StagingData!$D:$O,11,FALSE))</f>
        <v>#N/A</v>
      </c>
      <c r="P800" s="99" t="str">
        <f>IF(VLOOKUP($D800,StagingData!$D:$O,12,FALSE)=""," ",VLOOKUP($D800,StagingData!$D:$O,12,FALSE))</f>
        <v xml:space="preserve"> </v>
      </c>
      <c r="Q800" s="51"/>
    </row>
    <row r="801" spans="2:17" x14ac:dyDescent="0.3">
      <c r="B801" s="3">
        <f>IF(TRIM(D801)&lt;&gt;"",MAX($B$5:B800)+1,"")</f>
        <v>796</v>
      </c>
      <c r="C801" s="84" t="s">
        <v>166</v>
      </c>
      <c r="D801" s="84" t="s">
        <v>192</v>
      </c>
      <c r="E801" s="84" t="s">
        <v>318</v>
      </c>
      <c r="F801" s="84" t="s">
        <v>330</v>
      </c>
      <c r="G801" s="3" t="str">
        <f>IFERROR(VLOOKUP($F801,'Table Names'!A:B,2,FALSE),"")</f>
        <v>Item Warehousing Data</v>
      </c>
      <c r="H801" s="3" t="str">
        <f>VLOOKUP($D801,StagingData!$D:$O,4,FALSE)</f>
        <v>No</v>
      </c>
      <c r="J801" s="98" t="str">
        <f>IF(VLOOKUP(D801,StagingData!D:O,6,FALSE)=""," ",VLOOKUP(D801,StagingData!D:O,6,FALSE))</f>
        <v xml:space="preserve"> </v>
      </c>
      <c r="K801" s="99" t="str">
        <f>IF(VLOOKUP($D801,StagingData!$D:$O,7,FALSE)=""," ",VLOOKUP($D801,StagingData!$D:$O,7,FALSE))</f>
        <v xml:space="preserve"> </v>
      </c>
      <c r="L801" s="99" t="str">
        <f>IF(VLOOKUP($D801,StagingData!$D:$O,8,FALSE)=""," ",VLOOKUP($D801,StagingData!$D:$O,8,FALSE))</f>
        <v xml:space="preserve"> </v>
      </c>
      <c r="M801" s="99" t="str">
        <f>IF(VLOOKUP($D801,StagingData!$D:$O,9,FALSE)=""," ",VLOOKUP($D801,StagingData!$D:$O,9,FALSE))</f>
        <v xml:space="preserve"> </v>
      </c>
      <c r="N801" s="99" t="e">
        <f>IF(VLOOKUP($D801,StagingData!$D:$O,10,FALSE)=""," ",VLOOKUP($D801,StagingData!$D:$O,10,FALSE))</f>
        <v>#N/A</v>
      </c>
      <c r="O801" s="99" t="e">
        <f>IF(VLOOKUP($D801,StagingData!$D:$O,11,FALSE)=""," ",VLOOKUP($D801,StagingData!$D:$O,11,FALSE))</f>
        <v>#N/A</v>
      </c>
      <c r="P801" s="99" t="str">
        <f>IF(VLOOKUP($D801,StagingData!$D:$O,12,FALSE)=""," ",VLOOKUP($D801,StagingData!$D:$O,12,FALSE))</f>
        <v xml:space="preserve"> </v>
      </c>
      <c r="Q801" s="51"/>
    </row>
    <row r="802" spans="2:17" x14ac:dyDescent="0.3">
      <c r="B802" s="3">
        <f>IF(TRIM(D802)&lt;&gt;"",MAX($B$5:B801)+1,"")</f>
        <v>797</v>
      </c>
      <c r="C802" s="84" t="s">
        <v>166</v>
      </c>
      <c r="D802" s="84" t="s">
        <v>193</v>
      </c>
      <c r="E802" s="84" t="s">
        <v>447</v>
      </c>
      <c r="F802" s="84" t="s">
        <v>447</v>
      </c>
      <c r="G802" s="3" t="str">
        <f>IFERROR(VLOOKUP($F802,'Table Names'!A:B,2,FALSE),"")</f>
        <v>Project Sundry Cost Codes</v>
      </c>
      <c r="H802" s="3" t="str">
        <f>VLOOKUP($D802,StagingData!$D:$O,4,FALSE)</f>
        <v>No</v>
      </c>
      <c r="J802" s="98" t="str">
        <f>IF(VLOOKUP(D802,StagingData!D:O,6,FALSE)=""," ",VLOOKUP(D802,StagingData!D:O,6,FALSE))</f>
        <v xml:space="preserve"> </v>
      </c>
      <c r="K802" s="99" t="str">
        <f>IF(VLOOKUP($D802,StagingData!$D:$O,7,FALSE)=""," ",VLOOKUP($D802,StagingData!$D:$O,7,FALSE))</f>
        <v xml:space="preserve"> </v>
      </c>
      <c r="L802" s="99" t="str">
        <f>IF(VLOOKUP($D802,StagingData!$D:$O,8,FALSE)=""," ",VLOOKUP($D802,StagingData!$D:$O,8,FALSE))</f>
        <v xml:space="preserve"> </v>
      </c>
      <c r="M802" s="99" t="str">
        <f>IF(VLOOKUP($D802,StagingData!$D:$O,9,FALSE)=""," ",VLOOKUP($D802,StagingData!$D:$O,9,FALSE))</f>
        <v xml:space="preserve"> </v>
      </c>
      <c r="N802" s="99" t="e">
        <f>IF(VLOOKUP($D802,StagingData!$D:$O,10,FALSE)=""," ",VLOOKUP($D802,StagingData!$D:$O,10,FALSE))</f>
        <v>#N/A</v>
      </c>
      <c r="O802" s="99" t="e">
        <f>IF(VLOOKUP($D802,StagingData!$D:$O,11,FALSE)=""," ",VLOOKUP($D802,StagingData!$D:$O,11,FALSE))</f>
        <v>#N/A</v>
      </c>
      <c r="P802" s="99" t="str">
        <f>IF(VLOOKUP($D802,StagingData!$D:$O,12,FALSE)=""," ",VLOOKUP($D802,StagingData!$D:$O,12,FALSE))</f>
        <v xml:space="preserve"> </v>
      </c>
      <c r="Q802" s="51"/>
    </row>
    <row r="803" spans="2:17" x14ac:dyDescent="0.3">
      <c r="B803" s="3">
        <f>IF(TRIM(D803)&lt;&gt;"",MAX($B$5:B802)+1,"")</f>
        <v>798</v>
      </c>
      <c r="C803" s="84" t="s">
        <v>166</v>
      </c>
      <c r="D803" s="84" t="s">
        <v>194</v>
      </c>
      <c r="E803" s="84" t="s">
        <v>448</v>
      </c>
      <c r="F803" s="84" t="s">
        <v>448</v>
      </c>
      <c r="G803" s="3" t="str">
        <f>IFERROR(VLOOKUP($F803,'Table Names'!A:B,2,FALSE),"")</f>
        <v>Standard Activities</v>
      </c>
      <c r="H803" s="3" t="str">
        <f>VLOOKUP($D803,StagingData!$D:$O,4,FALSE)</f>
        <v>No</v>
      </c>
      <c r="J803" s="98" t="str">
        <f>IF(VLOOKUP(D803,StagingData!D:O,6,FALSE)=""," ",VLOOKUP(D803,StagingData!D:O,6,FALSE))</f>
        <v xml:space="preserve"> </v>
      </c>
      <c r="K803" s="99" t="str">
        <f>IF(VLOOKUP($D803,StagingData!$D:$O,7,FALSE)=""," ",VLOOKUP($D803,StagingData!$D:$O,7,FALSE))</f>
        <v xml:space="preserve"> </v>
      </c>
      <c r="L803" s="99" t="str">
        <f>IF(VLOOKUP($D803,StagingData!$D:$O,8,FALSE)=""," ",VLOOKUP($D803,StagingData!$D:$O,8,FALSE))</f>
        <v xml:space="preserve"> </v>
      </c>
      <c r="M803" s="99" t="str">
        <f>IF(VLOOKUP($D803,StagingData!$D:$O,9,FALSE)=""," ",VLOOKUP($D803,StagingData!$D:$O,9,FALSE))</f>
        <v xml:space="preserve"> </v>
      </c>
      <c r="N803" s="99" t="e">
        <f>IF(VLOOKUP($D803,StagingData!$D:$O,10,FALSE)=""," ",VLOOKUP($D803,StagingData!$D:$O,10,FALSE))</f>
        <v>#N/A</v>
      </c>
      <c r="O803" s="99" t="e">
        <f>IF(VLOOKUP($D803,StagingData!$D:$O,11,FALSE)=""," ",VLOOKUP($D803,StagingData!$D:$O,11,FALSE))</f>
        <v>#N/A</v>
      </c>
      <c r="P803" s="99" t="str">
        <f>IF(VLOOKUP($D803,StagingData!$D:$O,12,FALSE)=""," ",VLOOKUP($D803,StagingData!$D:$O,12,FALSE))</f>
        <v xml:space="preserve"> </v>
      </c>
      <c r="Q803" s="51"/>
    </row>
    <row r="804" spans="2:17" x14ac:dyDescent="0.3">
      <c r="B804" s="3">
        <f>IF(TRIM(D804)&lt;&gt;"",MAX($B$5:B803)+1,"")</f>
        <v>799</v>
      </c>
      <c r="C804" s="84" t="s">
        <v>166</v>
      </c>
      <c r="D804" s="84" t="s">
        <v>195</v>
      </c>
      <c r="E804" s="84" t="s">
        <v>449</v>
      </c>
      <c r="F804" s="84" t="s">
        <v>449</v>
      </c>
      <c r="G804" s="3" t="str">
        <f>IFERROR(VLOOKUP($F804,'Table Names'!A:B,2,FALSE),"")</f>
        <v>Revenue Codes of Standard Activities</v>
      </c>
      <c r="H804" s="3" t="str">
        <f>VLOOKUP($D804,StagingData!$D:$O,4,FALSE)</f>
        <v>No</v>
      </c>
      <c r="J804" s="98" t="str">
        <f>IF(VLOOKUP(D804,StagingData!D:O,6,FALSE)=""," ",VLOOKUP(D804,StagingData!D:O,6,FALSE))</f>
        <v xml:space="preserve"> </v>
      </c>
      <c r="K804" s="99" t="str">
        <f>IF(VLOOKUP($D804,StagingData!$D:$O,7,FALSE)=""," ",VLOOKUP($D804,StagingData!$D:$O,7,FALSE))</f>
        <v xml:space="preserve"> </v>
      </c>
      <c r="L804" s="99" t="str">
        <f>IF(VLOOKUP($D804,StagingData!$D:$O,8,FALSE)=""," ",VLOOKUP($D804,StagingData!$D:$O,8,FALSE))</f>
        <v xml:space="preserve"> </v>
      </c>
      <c r="M804" s="99" t="str">
        <f>IF(VLOOKUP($D804,StagingData!$D:$O,9,FALSE)=""," ",VLOOKUP($D804,StagingData!$D:$O,9,FALSE))</f>
        <v xml:space="preserve"> </v>
      </c>
      <c r="N804" s="99" t="e">
        <f>IF(VLOOKUP($D804,StagingData!$D:$O,10,FALSE)=""," ",VLOOKUP($D804,StagingData!$D:$O,10,FALSE))</f>
        <v>#N/A</v>
      </c>
      <c r="O804" s="99" t="e">
        <f>IF(VLOOKUP($D804,StagingData!$D:$O,11,FALSE)=""," ",VLOOKUP($D804,StagingData!$D:$O,11,FALSE))</f>
        <v>#N/A</v>
      </c>
      <c r="P804" s="99" t="str">
        <f>IF(VLOOKUP($D804,StagingData!$D:$O,12,FALSE)=""," ",VLOOKUP($D804,StagingData!$D:$O,12,FALSE))</f>
        <v xml:space="preserve"> </v>
      </c>
      <c r="Q804" s="51"/>
    </row>
    <row r="805" spans="2:17" x14ac:dyDescent="0.3">
      <c r="B805" s="3">
        <f>IF(TRIM(D805)&lt;&gt;"",MAX($B$5:B804)+1,"")</f>
        <v>800</v>
      </c>
      <c r="C805" s="84" t="s">
        <v>166</v>
      </c>
      <c r="D805" s="84" t="s">
        <v>196</v>
      </c>
      <c r="E805" s="84" t="s">
        <v>450</v>
      </c>
      <c r="F805" s="84" t="s">
        <v>450</v>
      </c>
      <c r="G805" s="3" t="str">
        <f>IFERROR(VLOOKUP($F805,'Table Names'!A:B,2,FALSE),"")</f>
        <v>Standard Elements</v>
      </c>
      <c r="H805" s="3" t="str">
        <f>VLOOKUP($D805,StagingData!$D:$O,4,FALSE)</f>
        <v>No</v>
      </c>
      <c r="J805" s="98" t="str">
        <f>IF(VLOOKUP(D805,StagingData!D:O,6,FALSE)=""," ",VLOOKUP(D805,StagingData!D:O,6,FALSE))</f>
        <v xml:space="preserve"> </v>
      </c>
      <c r="K805" s="99" t="str">
        <f>IF(VLOOKUP($D805,StagingData!$D:$O,7,FALSE)=""," ",VLOOKUP($D805,StagingData!$D:$O,7,FALSE))</f>
        <v xml:space="preserve"> </v>
      </c>
      <c r="L805" s="99" t="str">
        <f>IF(VLOOKUP($D805,StagingData!$D:$O,8,FALSE)=""," ",VLOOKUP($D805,StagingData!$D:$O,8,FALSE))</f>
        <v xml:space="preserve"> </v>
      </c>
      <c r="M805" s="99" t="str">
        <f>IF(VLOOKUP($D805,StagingData!$D:$O,9,FALSE)=""," ",VLOOKUP($D805,StagingData!$D:$O,9,FALSE))</f>
        <v xml:space="preserve"> </v>
      </c>
      <c r="N805" s="99" t="e">
        <f>IF(VLOOKUP($D805,StagingData!$D:$O,10,FALSE)=""," ",VLOOKUP($D805,StagingData!$D:$O,10,FALSE))</f>
        <v>#N/A</v>
      </c>
      <c r="O805" s="99" t="e">
        <f>IF(VLOOKUP($D805,StagingData!$D:$O,11,FALSE)=""," ",VLOOKUP($D805,StagingData!$D:$O,11,FALSE))</f>
        <v>#N/A</v>
      </c>
      <c r="P805" s="99" t="str">
        <f>IF(VLOOKUP($D805,StagingData!$D:$O,12,FALSE)=""," ",VLOOKUP($D805,StagingData!$D:$O,12,FALSE))</f>
        <v xml:space="preserve"> </v>
      </c>
      <c r="Q805" s="51"/>
    </row>
    <row r="806" spans="2:17" x14ac:dyDescent="0.3">
      <c r="B806" s="3">
        <f>IF(TRIM(D806)&lt;&gt;"",MAX($B$5:B805)+1,"")</f>
        <v>801</v>
      </c>
      <c r="C806" s="84" t="s">
        <v>166</v>
      </c>
      <c r="D806" s="84" t="s">
        <v>197</v>
      </c>
      <c r="E806" s="84" t="s">
        <v>451</v>
      </c>
      <c r="F806" s="84" t="s">
        <v>451</v>
      </c>
      <c r="G806" s="3" t="str">
        <f>IFERROR(VLOOKUP($F806,'Table Names'!A:B,2,FALSE),"")</f>
        <v>Revenue Codes of Standard Elements</v>
      </c>
      <c r="H806" s="3" t="str">
        <f>VLOOKUP($D806,StagingData!$D:$O,4,FALSE)</f>
        <v>No</v>
      </c>
      <c r="J806" s="98" t="str">
        <f>IF(VLOOKUP(D806,StagingData!D:O,6,FALSE)=""," ",VLOOKUP(D806,StagingData!D:O,6,FALSE))</f>
        <v xml:space="preserve"> </v>
      </c>
      <c r="K806" s="99" t="str">
        <f>IF(VLOOKUP($D806,StagingData!$D:$O,7,FALSE)=""," ",VLOOKUP($D806,StagingData!$D:$O,7,FALSE))</f>
        <v xml:space="preserve"> </v>
      </c>
      <c r="L806" s="99" t="str">
        <f>IF(VLOOKUP($D806,StagingData!$D:$O,8,FALSE)=""," ",VLOOKUP($D806,StagingData!$D:$O,8,FALSE))</f>
        <v xml:space="preserve"> </v>
      </c>
      <c r="M806" s="99" t="str">
        <f>IF(VLOOKUP($D806,StagingData!$D:$O,9,FALSE)=""," ",VLOOKUP($D806,StagingData!$D:$O,9,FALSE))</f>
        <v xml:space="preserve"> </v>
      </c>
      <c r="N806" s="99" t="e">
        <f>IF(VLOOKUP($D806,StagingData!$D:$O,10,FALSE)=""," ",VLOOKUP($D806,StagingData!$D:$O,10,FALSE))</f>
        <v>#N/A</v>
      </c>
      <c r="O806" s="99" t="e">
        <f>IF(VLOOKUP($D806,StagingData!$D:$O,11,FALSE)=""," ",VLOOKUP($D806,StagingData!$D:$O,11,FALSE))</f>
        <v>#N/A</v>
      </c>
      <c r="P806" s="99" t="str">
        <f>IF(VLOOKUP($D806,StagingData!$D:$O,12,FALSE)=""," ",VLOOKUP($D806,StagingData!$D:$O,12,FALSE))</f>
        <v xml:space="preserve"> </v>
      </c>
      <c r="Q806" s="51"/>
    </row>
    <row r="807" spans="2:17" x14ac:dyDescent="0.3">
      <c r="B807" s="3">
        <f>IF(TRIM(D807)&lt;&gt;"",MAX($B$5:B806)+1,"")</f>
        <v>802</v>
      </c>
      <c r="C807" s="84" t="s">
        <v>166</v>
      </c>
      <c r="D807" s="84" t="s">
        <v>198</v>
      </c>
      <c r="E807" s="84" t="s">
        <v>318</v>
      </c>
      <c r="F807" s="84" t="s">
        <v>349</v>
      </c>
      <c r="G807" s="3" t="str">
        <f>IFERROR(VLOOKUP($F807,'Table Names'!A:B,2,FALSE),"")</f>
        <v>Items - Planning</v>
      </c>
      <c r="H807" s="3" t="str">
        <f>VLOOKUP($D807,StagingData!$D:$O,4,FALSE)</f>
        <v>No</v>
      </c>
      <c r="J807" s="98" t="str">
        <f>IF(VLOOKUP(D807,StagingData!D:O,6,FALSE)=""," ",VLOOKUP(D807,StagingData!D:O,6,FALSE))</f>
        <v xml:space="preserve"> </v>
      </c>
      <c r="K807" s="99" t="str">
        <f>IF(VLOOKUP($D807,StagingData!$D:$O,7,FALSE)=""," ",VLOOKUP($D807,StagingData!$D:$O,7,FALSE))</f>
        <v xml:space="preserve"> </v>
      </c>
      <c r="L807" s="99" t="str">
        <f>IF(VLOOKUP($D807,StagingData!$D:$O,8,FALSE)=""," ",VLOOKUP($D807,StagingData!$D:$O,8,FALSE))</f>
        <v xml:space="preserve"> </v>
      </c>
      <c r="M807" s="99" t="str">
        <f>IF(VLOOKUP($D807,StagingData!$D:$O,9,FALSE)=""," ",VLOOKUP($D807,StagingData!$D:$O,9,FALSE))</f>
        <v xml:space="preserve"> </v>
      </c>
      <c r="N807" s="99" t="e">
        <f>IF(VLOOKUP($D807,StagingData!$D:$O,10,FALSE)=""," ",VLOOKUP($D807,StagingData!$D:$O,10,FALSE))</f>
        <v>#N/A</v>
      </c>
      <c r="O807" s="99" t="e">
        <f>IF(VLOOKUP($D807,StagingData!$D:$O,11,FALSE)=""," ",VLOOKUP($D807,StagingData!$D:$O,11,FALSE))</f>
        <v>#N/A</v>
      </c>
      <c r="P807" s="99" t="str">
        <f>IF(VLOOKUP($D807,StagingData!$D:$O,12,FALSE)=""," ",VLOOKUP($D807,StagingData!$D:$O,12,FALSE))</f>
        <v xml:space="preserve"> </v>
      </c>
      <c r="Q807" s="51"/>
    </row>
    <row r="808" spans="2:17" x14ac:dyDescent="0.3">
      <c r="B808" s="3">
        <f>IF(TRIM(D808)&lt;&gt;"",MAX($B$5:B807)+1,"")</f>
        <v>803</v>
      </c>
      <c r="C808" s="84" t="s">
        <v>166</v>
      </c>
      <c r="D808" s="84" t="s">
        <v>198</v>
      </c>
      <c r="E808" s="84" t="s">
        <v>318</v>
      </c>
      <c r="F808" s="84" t="s">
        <v>319</v>
      </c>
      <c r="G808" s="3" t="str">
        <f>IFERROR(VLOOKUP($F808,'Table Names'!A:B,2,FALSE),"")</f>
        <v>Item - Freight Management</v>
      </c>
      <c r="H808" s="3" t="str">
        <f>VLOOKUP($D808,StagingData!$D:$O,4,FALSE)</f>
        <v>No</v>
      </c>
      <c r="J808" s="98" t="str">
        <f>IF(VLOOKUP(D808,StagingData!D:O,6,FALSE)=""," ",VLOOKUP(D808,StagingData!D:O,6,FALSE))</f>
        <v xml:space="preserve"> </v>
      </c>
      <c r="K808" s="99" t="str">
        <f>IF(VLOOKUP($D808,StagingData!$D:$O,7,FALSE)=""," ",VLOOKUP($D808,StagingData!$D:$O,7,FALSE))</f>
        <v xml:space="preserve"> </v>
      </c>
      <c r="L808" s="99" t="str">
        <f>IF(VLOOKUP($D808,StagingData!$D:$O,8,FALSE)=""," ",VLOOKUP($D808,StagingData!$D:$O,8,FALSE))</f>
        <v xml:space="preserve"> </v>
      </c>
      <c r="M808" s="99" t="str">
        <f>IF(VLOOKUP($D808,StagingData!$D:$O,9,FALSE)=""," ",VLOOKUP($D808,StagingData!$D:$O,9,FALSE))</f>
        <v xml:space="preserve"> </v>
      </c>
      <c r="N808" s="99" t="e">
        <f>IF(VLOOKUP($D808,StagingData!$D:$O,10,FALSE)=""," ",VLOOKUP($D808,StagingData!$D:$O,10,FALSE))</f>
        <v>#N/A</v>
      </c>
      <c r="O808" s="99" t="e">
        <f>IF(VLOOKUP($D808,StagingData!$D:$O,11,FALSE)=""," ",VLOOKUP($D808,StagingData!$D:$O,11,FALSE))</f>
        <v>#N/A</v>
      </c>
      <c r="P808" s="99" t="str">
        <f>IF(VLOOKUP($D808,StagingData!$D:$O,12,FALSE)=""," ",VLOOKUP($D808,StagingData!$D:$O,12,FALSE))</f>
        <v xml:space="preserve"> </v>
      </c>
      <c r="Q808" s="51"/>
    </row>
    <row r="809" spans="2:17" x14ac:dyDescent="0.3">
      <c r="B809" s="3">
        <f>IF(TRIM(D809)&lt;&gt;"",MAX($B$5:B808)+1,"")</f>
        <v>804</v>
      </c>
      <c r="C809" s="84" t="s">
        <v>166</v>
      </c>
      <c r="D809" s="84" t="s">
        <v>198</v>
      </c>
      <c r="E809" s="84" t="s">
        <v>318</v>
      </c>
      <c r="F809" s="84" t="s">
        <v>320</v>
      </c>
      <c r="G809" s="3" t="str">
        <f>IFERROR(VLOOKUP($F809,'Table Names'!A:B,2,FALSE),"")</f>
        <v>Item Quality Data</v>
      </c>
      <c r="H809" s="3" t="str">
        <f>VLOOKUP($D809,StagingData!$D:$O,4,FALSE)</f>
        <v>No</v>
      </c>
      <c r="J809" s="98" t="str">
        <f>IF(VLOOKUP(D809,StagingData!D:O,6,FALSE)=""," ",VLOOKUP(D809,StagingData!D:O,6,FALSE))</f>
        <v xml:space="preserve"> </v>
      </c>
      <c r="K809" s="99" t="str">
        <f>IF(VLOOKUP($D809,StagingData!$D:$O,7,FALSE)=""," ",VLOOKUP($D809,StagingData!$D:$O,7,FALSE))</f>
        <v xml:space="preserve"> </v>
      </c>
      <c r="L809" s="99" t="str">
        <f>IF(VLOOKUP($D809,StagingData!$D:$O,8,FALSE)=""," ",VLOOKUP($D809,StagingData!$D:$O,8,FALSE))</f>
        <v xml:space="preserve"> </v>
      </c>
      <c r="M809" s="99" t="str">
        <f>IF(VLOOKUP($D809,StagingData!$D:$O,9,FALSE)=""," ",VLOOKUP($D809,StagingData!$D:$O,9,FALSE))</f>
        <v xml:space="preserve"> </v>
      </c>
      <c r="N809" s="99" t="e">
        <f>IF(VLOOKUP($D809,StagingData!$D:$O,10,FALSE)=""," ",VLOOKUP($D809,StagingData!$D:$O,10,FALSE))</f>
        <v>#N/A</v>
      </c>
      <c r="O809" s="99" t="e">
        <f>IF(VLOOKUP($D809,StagingData!$D:$O,11,FALSE)=""," ",VLOOKUP($D809,StagingData!$D:$O,11,FALSE))</f>
        <v>#N/A</v>
      </c>
      <c r="P809" s="99" t="str">
        <f>IF(VLOOKUP($D809,StagingData!$D:$O,12,FALSE)=""," ",VLOOKUP($D809,StagingData!$D:$O,12,FALSE))</f>
        <v xml:space="preserve"> </v>
      </c>
      <c r="Q809" s="51"/>
    </row>
    <row r="810" spans="2:17" x14ac:dyDescent="0.3">
      <c r="B810" s="3">
        <f>IF(TRIM(D810)&lt;&gt;"",MAX($B$5:B809)+1,"")</f>
        <v>805</v>
      </c>
      <c r="C810" s="84" t="s">
        <v>166</v>
      </c>
      <c r="D810" s="84" t="s">
        <v>198</v>
      </c>
      <c r="E810" s="84" t="s">
        <v>318</v>
      </c>
      <c r="F810" s="84" t="s">
        <v>318</v>
      </c>
      <c r="G810" s="3" t="str">
        <f>IFERROR(VLOOKUP($F810,'Table Names'!A:B,2,FALSE),"")</f>
        <v>Items</v>
      </c>
      <c r="H810" s="3" t="str">
        <f>VLOOKUP($D810,StagingData!$D:$O,4,FALSE)</f>
        <v>No</v>
      </c>
      <c r="J810" s="98" t="str">
        <f>IF(VLOOKUP(D810,StagingData!D:O,6,FALSE)=""," ",VLOOKUP(D810,StagingData!D:O,6,FALSE))</f>
        <v xml:space="preserve"> </v>
      </c>
      <c r="K810" s="99" t="str">
        <f>IF(VLOOKUP($D810,StagingData!$D:$O,7,FALSE)=""," ",VLOOKUP($D810,StagingData!$D:$O,7,FALSE))</f>
        <v xml:space="preserve"> </v>
      </c>
      <c r="L810" s="99" t="str">
        <f>IF(VLOOKUP($D810,StagingData!$D:$O,8,FALSE)=""," ",VLOOKUP($D810,StagingData!$D:$O,8,FALSE))</f>
        <v xml:space="preserve"> </v>
      </c>
      <c r="M810" s="99" t="str">
        <f>IF(VLOOKUP($D810,StagingData!$D:$O,9,FALSE)=""," ",VLOOKUP($D810,StagingData!$D:$O,9,FALSE))</f>
        <v xml:space="preserve"> </v>
      </c>
      <c r="N810" s="99" t="e">
        <f>IF(VLOOKUP($D810,StagingData!$D:$O,10,FALSE)=""," ",VLOOKUP($D810,StagingData!$D:$O,10,FALSE))</f>
        <v>#N/A</v>
      </c>
      <c r="O810" s="99" t="e">
        <f>IF(VLOOKUP($D810,StagingData!$D:$O,11,FALSE)=""," ",VLOOKUP($D810,StagingData!$D:$O,11,FALSE))</f>
        <v>#N/A</v>
      </c>
      <c r="P810" s="99" t="str">
        <f>IF(VLOOKUP($D810,StagingData!$D:$O,12,FALSE)=""," ",VLOOKUP($D810,StagingData!$D:$O,12,FALSE))</f>
        <v xml:space="preserve"> </v>
      </c>
      <c r="Q810" s="51"/>
    </row>
    <row r="811" spans="2:17" x14ac:dyDescent="0.3">
      <c r="B811" s="3">
        <f>IF(TRIM(D811)&lt;&gt;"",MAX($B$5:B810)+1,"")</f>
        <v>806</v>
      </c>
      <c r="C811" s="84" t="s">
        <v>166</v>
      </c>
      <c r="D811" s="84" t="s">
        <v>198</v>
      </c>
      <c r="E811" s="84" t="s">
        <v>318</v>
      </c>
      <c r="F811" s="84" t="s">
        <v>321</v>
      </c>
      <c r="G811" s="3" t="str">
        <f>IFERROR(VLOOKUP($F811,'Table Names'!A:B,2,FALSE),"")</f>
        <v>Items - Ordering</v>
      </c>
      <c r="H811" s="3" t="str">
        <f>VLOOKUP($D811,StagingData!$D:$O,4,FALSE)</f>
        <v>No</v>
      </c>
      <c r="J811" s="98" t="str">
        <f>IF(VLOOKUP(D811,StagingData!D:O,6,FALSE)=""," ",VLOOKUP(D811,StagingData!D:O,6,FALSE))</f>
        <v xml:space="preserve"> </v>
      </c>
      <c r="K811" s="99" t="str">
        <f>IF(VLOOKUP($D811,StagingData!$D:$O,7,FALSE)=""," ",VLOOKUP($D811,StagingData!$D:$O,7,FALSE))</f>
        <v xml:space="preserve"> </v>
      </c>
      <c r="L811" s="99" t="str">
        <f>IF(VLOOKUP($D811,StagingData!$D:$O,8,FALSE)=""," ",VLOOKUP($D811,StagingData!$D:$O,8,FALSE))</f>
        <v xml:space="preserve"> </v>
      </c>
      <c r="M811" s="99" t="str">
        <f>IF(VLOOKUP($D811,StagingData!$D:$O,9,FALSE)=""," ",VLOOKUP($D811,StagingData!$D:$O,9,FALSE))</f>
        <v xml:space="preserve"> </v>
      </c>
      <c r="N811" s="99" t="e">
        <f>IF(VLOOKUP($D811,StagingData!$D:$O,10,FALSE)=""," ",VLOOKUP($D811,StagingData!$D:$O,10,FALSE))</f>
        <v>#N/A</v>
      </c>
      <c r="O811" s="99" t="e">
        <f>IF(VLOOKUP($D811,StagingData!$D:$O,11,FALSE)=""," ",VLOOKUP($D811,StagingData!$D:$O,11,FALSE))</f>
        <v>#N/A</v>
      </c>
      <c r="P811" s="99" t="str">
        <f>IF(VLOOKUP($D811,StagingData!$D:$O,12,FALSE)=""," ",VLOOKUP($D811,StagingData!$D:$O,12,FALSE))</f>
        <v xml:space="preserve"> </v>
      </c>
      <c r="Q811" s="51"/>
    </row>
    <row r="812" spans="2:17" x14ac:dyDescent="0.3">
      <c r="B812" s="3">
        <f>IF(TRIM(D812)&lt;&gt;"",MAX($B$5:B811)+1,"")</f>
        <v>807</v>
      </c>
      <c r="C812" s="84" t="s">
        <v>166</v>
      </c>
      <c r="D812" s="84" t="s">
        <v>198</v>
      </c>
      <c r="E812" s="84" t="s">
        <v>318</v>
      </c>
      <c r="F812" s="84" t="s">
        <v>322</v>
      </c>
      <c r="G812" s="3" t="str">
        <f>IFERROR(VLOOKUP($F812,'Table Names'!A:B,2,FALSE),"")</f>
        <v>Item - Purchase</v>
      </c>
      <c r="H812" s="3" t="str">
        <f>VLOOKUP($D812,StagingData!$D:$O,4,FALSE)</f>
        <v>No</v>
      </c>
      <c r="J812" s="98" t="str">
        <f>IF(VLOOKUP(D812,StagingData!D:O,6,FALSE)=""," ",VLOOKUP(D812,StagingData!D:O,6,FALSE))</f>
        <v xml:space="preserve"> </v>
      </c>
      <c r="K812" s="99" t="str">
        <f>IF(VLOOKUP($D812,StagingData!$D:$O,7,FALSE)=""," ",VLOOKUP($D812,StagingData!$D:$O,7,FALSE))</f>
        <v xml:space="preserve"> </v>
      </c>
      <c r="L812" s="99" t="str">
        <f>IF(VLOOKUP($D812,StagingData!$D:$O,8,FALSE)=""," ",VLOOKUP($D812,StagingData!$D:$O,8,FALSE))</f>
        <v xml:space="preserve"> </v>
      </c>
      <c r="M812" s="99" t="str">
        <f>IF(VLOOKUP($D812,StagingData!$D:$O,9,FALSE)=""," ",VLOOKUP($D812,StagingData!$D:$O,9,FALSE))</f>
        <v xml:space="preserve"> </v>
      </c>
      <c r="N812" s="99" t="e">
        <f>IF(VLOOKUP($D812,StagingData!$D:$O,10,FALSE)=""," ",VLOOKUP($D812,StagingData!$D:$O,10,FALSE))</f>
        <v>#N/A</v>
      </c>
      <c r="O812" s="99" t="e">
        <f>IF(VLOOKUP($D812,StagingData!$D:$O,11,FALSE)=""," ",VLOOKUP($D812,StagingData!$D:$O,11,FALSE))</f>
        <v>#N/A</v>
      </c>
      <c r="P812" s="99" t="str">
        <f>IF(VLOOKUP($D812,StagingData!$D:$O,12,FALSE)=""," ",VLOOKUP($D812,StagingData!$D:$O,12,FALSE))</f>
        <v xml:space="preserve"> </v>
      </c>
      <c r="Q812" s="51"/>
    </row>
    <row r="813" spans="2:17" x14ac:dyDescent="0.3">
      <c r="B813" s="3">
        <f>IF(TRIM(D813)&lt;&gt;"",MAX($B$5:B812)+1,"")</f>
        <v>808</v>
      </c>
      <c r="C813" s="84" t="s">
        <v>166</v>
      </c>
      <c r="D813" s="84" t="s">
        <v>198</v>
      </c>
      <c r="E813" s="84" t="s">
        <v>318</v>
      </c>
      <c r="F813" s="84" t="s">
        <v>323</v>
      </c>
      <c r="G813" s="3" t="str">
        <f>IFERROR(VLOOKUP($F813,'Table Names'!A:B,2,FALSE),"")</f>
        <v>Item Actual Purchase Prices</v>
      </c>
      <c r="H813" s="3" t="str">
        <f>VLOOKUP($D813,StagingData!$D:$O,4,FALSE)</f>
        <v>No</v>
      </c>
      <c r="J813" s="98" t="str">
        <f>IF(VLOOKUP(D813,StagingData!D:O,6,FALSE)=""," ",VLOOKUP(D813,StagingData!D:O,6,FALSE))</f>
        <v xml:space="preserve"> </v>
      </c>
      <c r="K813" s="99" t="str">
        <f>IF(VLOOKUP($D813,StagingData!$D:$O,7,FALSE)=""," ",VLOOKUP($D813,StagingData!$D:$O,7,FALSE))</f>
        <v xml:space="preserve"> </v>
      </c>
      <c r="L813" s="99" t="str">
        <f>IF(VLOOKUP($D813,StagingData!$D:$O,8,FALSE)=""," ",VLOOKUP($D813,StagingData!$D:$O,8,FALSE))</f>
        <v xml:space="preserve"> </v>
      </c>
      <c r="M813" s="99" t="str">
        <f>IF(VLOOKUP($D813,StagingData!$D:$O,9,FALSE)=""," ",VLOOKUP($D813,StagingData!$D:$O,9,FALSE))</f>
        <v xml:space="preserve"> </v>
      </c>
      <c r="N813" s="99" t="e">
        <f>IF(VLOOKUP($D813,StagingData!$D:$O,10,FALSE)=""," ",VLOOKUP($D813,StagingData!$D:$O,10,FALSE))</f>
        <v>#N/A</v>
      </c>
      <c r="O813" s="99" t="e">
        <f>IF(VLOOKUP($D813,StagingData!$D:$O,11,FALSE)=""," ",VLOOKUP($D813,StagingData!$D:$O,11,FALSE))</f>
        <v>#N/A</v>
      </c>
      <c r="P813" s="99" t="str">
        <f>IF(VLOOKUP($D813,StagingData!$D:$O,12,FALSE)=""," ",VLOOKUP($D813,StagingData!$D:$O,12,FALSE))</f>
        <v xml:space="preserve"> </v>
      </c>
      <c r="Q813" s="51"/>
    </row>
    <row r="814" spans="2:17" x14ac:dyDescent="0.3">
      <c r="B814" s="3">
        <f>IF(TRIM(D814)&lt;&gt;"",MAX($B$5:B813)+1,"")</f>
        <v>809</v>
      </c>
      <c r="C814" s="84" t="s">
        <v>166</v>
      </c>
      <c r="D814" s="84" t="s">
        <v>198</v>
      </c>
      <c r="E814" s="84" t="s">
        <v>318</v>
      </c>
      <c r="F814" s="84" t="s">
        <v>324</v>
      </c>
      <c r="G814" s="3" t="str">
        <f>IFERROR(VLOOKUP($F814,'Table Names'!A:B,2,FALSE),"")</f>
        <v>Item Sales</v>
      </c>
      <c r="H814" s="3" t="str">
        <f>VLOOKUP($D814,StagingData!$D:$O,4,FALSE)</f>
        <v>No</v>
      </c>
      <c r="J814" s="98" t="str">
        <f>IF(VLOOKUP(D814,StagingData!D:O,6,FALSE)=""," ",VLOOKUP(D814,StagingData!D:O,6,FALSE))</f>
        <v xml:space="preserve"> </v>
      </c>
      <c r="K814" s="99" t="str">
        <f>IF(VLOOKUP($D814,StagingData!$D:$O,7,FALSE)=""," ",VLOOKUP($D814,StagingData!$D:$O,7,FALSE))</f>
        <v xml:space="preserve"> </v>
      </c>
      <c r="L814" s="99" t="str">
        <f>IF(VLOOKUP($D814,StagingData!$D:$O,8,FALSE)=""," ",VLOOKUP($D814,StagingData!$D:$O,8,FALSE))</f>
        <v xml:space="preserve"> </v>
      </c>
      <c r="M814" s="99" t="str">
        <f>IF(VLOOKUP($D814,StagingData!$D:$O,9,FALSE)=""," ",VLOOKUP($D814,StagingData!$D:$O,9,FALSE))</f>
        <v xml:space="preserve"> </v>
      </c>
      <c r="N814" s="99" t="e">
        <f>IF(VLOOKUP($D814,StagingData!$D:$O,10,FALSE)=""," ",VLOOKUP($D814,StagingData!$D:$O,10,FALSE))</f>
        <v>#N/A</v>
      </c>
      <c r="O814" s="99" t="e">
        <f>IF(VLOOKUP($D814,StagingData!$D:$O,11,FALSE)=""," ",VLOOKUP($D814,StagingData!$D:$O,11,FALSE))</f>
        <v>#N/A</v>
      </c>
      <c r="P814" s="99" t="str">
        <f>IF(VLOOKUP($D814,StagingData!$D:$O,12,FALSE)=""," ",VLOOKUP($D814,StagingData!$D:$O,12,FALSE))</f>
        <v xml:space="preserve"> </v>
      </c>
      <c r="Q814" s="51"/>
    </row>
    <row r="815" spans="2:17" x14ac:dyDescent="0.3">
      <c r="B815" s="3">
        <f>IF(TRIM(D815)&lt;&gt;"",MAX($B$5:B814)+1,"")</f>
        <v>810</v>
      </c>
      <c r="C815" s="84" t="s">
        <v>166</v>
      </c>
      <c r="D815" s="84" t="s">
        <v>198</v>
      </c>
      <c r="E815" s="84" t="s">
        <v>318</v>
      </c>
      <c r="F815" s="84" t="s">
        <v>348</v>
      </c>
      <c r="G815" s="3" t="str">
        <f>IFERROR(VLOOKUP($F815,'Table Names'!A:B,2,FALSE),"")</f>
        <v>Item Costing Data</v>
      </c>
      <c r="H815" s="3" t="str">
        <f>VLOOKUP($D815,StagingData!$D:$O,4,FALSE)</f>
        <v>No</v>
      </c>
      <c r="J815" s="98" t="str">
        <f>IF(VLOOKUP(D815,StagingData!D:O,6,FALSE)=""," ",VLOOKUP(D815,StagingData!D:O,6,FALSE))</f>
        <v xml:space="preserve"> </v>
      </c>
      <c r="K815" s="99" t="str">
        <f>IF(VLOOKUP($D815,StagingData!$D:$O,7,FALSE)=""," ",VLOOKUP($D815,StagingData!$D:$O,7,FALSE))</f>
        <v xml:space="preserve"> </v>
      </c>
      <c r="L815" s="99" t="str">
        <f>IF(VLOOKUP($D815,StagingData!$D:$O,8,FALSE)=""," ",VLOOKUP($D815,StagingData!$D:$O,8,FALSE))</f>
        <v xml:space="preserve"> </v>
      </c>
      <c r="M815" s="99" t="str">
        <f>IF(VLOOKUP($D815,StagingData!$D:$O,9,FALSE)=""," ",VLOOKUP($D815,StagingData!$D:$O,9,FALSE))</f>
        <v xml:space="preserve"> </v>
      </c>
      <c r="N815" s="99" t="e">
        <f>IF(VLOOKUP($D815,StagingData!$D:$O,10,FALSE)=""," ",VLOOKUP($D815,StagingData!$D:$O,10,FALSE))</f>
        <v>#N/A</v>
      </c>
      <c r="O815" s="99" t="e">
        <f>IF(VLOOKUP($D815,StagingData!$D:$O,11,FALSE)=""," ",VLOOKUP($D815,StagingData!$D:$O,11,FALSE))</f>
        <v>#N/A</v>
      </c>
      <c r="P815" s="99" t="str">
        <f>IF(VLOOKUP($D815,StagingData!$D:$O,12,FALSE)=""," ",VLOOKUP($D815,StagingData!$D:$O,12,FALSE))</f>
        <v xml:space="preserve"> </v>
      </c>
      <c r="Q815" s="51"/>
    </row>
    <row r="816" spans="2:17" x14ac:dyDescent="0.3">
      <c r="B816" s="3">
        <f>IF(TRIM(D816)&lt;&gt;"",MAX($B$5:B815)+1,"")</f>
        <v>811</v>
      </c>
      <c r="C816" s="84" t="s">
        <v>166</v>
      </c>
      <c r="D816" s="84" t="s">
        <v>198</v>
      </c>
      <c r="E816" s="84" t="s">
        <v>318</v>
      </c>
      <c r="F816" s="84" t="s">
        <v>326</v>
      </c>
      <c r="G816" s="3" t="str">
        <f>IFERROR(VLOOKUP($F816,'Table Names'!A:B,2,FALSE),"")</f>
        <v>Item - Production</v>
      </c>
      <c r="H816" s="3" t="str">
        <f>VLOOKUP($D816,StagingData!$D:$O,4,FALSE)</f>
        <v>No</v>
      </c>
      <c r="J816" s="98" t="str">
        <f>IF(VLOOKUP(D816,StagingData!D:O,6,FALSE)=""," ",VLOOKUP(D816,StagingData!D:O,6,FALSE))</f>
        <v xml:space="preserve"> </v>
      </c>
      <c r="K816" s="99" t="str">
        <f>IF(VLOOKUP($D816,StagingData!$D:$O,7,FALSE)=""," ",VLOOKUP($D816,StagingData!$D:$O,7,FALSE))</f>
        <v xml:space="preserve"> </v>
      </c>
      <c r="L816" s="99" t="str">
        <f>IF(VLOOKUP($D816,StagingData!$D:$O,8,FALSE)=""," ",VLOOKUP($D816,StagingData!$D:$O,8,FALSE))</f>
        <v xml:space="preserve"> </v>
      </c>
      <c r="M816" s="99" t="str">
        <f>IF(VLOOKUP($D816,StagingData!$D:$O,9,FALSE)=""," ",VLOOKUP($D816,StagingData!$D:$O,9,FALSE))</f>
        <v xml:space="preserve"> </v>
      </c>
      <c r="N816" s="99" t="e">
        <f>IF(VLOOKUP($D816,StagingData!$D:$O,10,FALSE)=""," ",VLOOKUP($D816,StagingData!$D:$O,10,FALSE))</f>
        <v>#N/A</v>
      </c>
      <c r="O816" s="99" t="e">
        <f>IF(VLOOKUP($D816,StagingData!$D:$O,11,FALSE)=""," ",VLOOKUP($D816,StagingData!$D:$O,11,FALSE))</f>
        <v>#N/A</v>
      </c>
      <c r="P816" s="99" t="str">
        <f>IF(VLOOKUP($D816,StagingData!$D:$O,12,FALSE)=""," ",VLOOKUP($D816,StagingData!$D:$O,12,FALSE))</f>
        <v xml:space="preserve"> </v>
      </c>
      <c r="Q816" s="51"/>
    </row>
    <row r="817" spans="2:17" x14ac:dyDescent="0.3">
      <c r="B817" s="3">
        <f>IF(TRIM(D817)&lt;&gt;"",MAX($B$5:B816)+1,"")</f>
        <v>812</v>
      </c>
      <c r="C817" s="84" t="s">
        <v>166</v>
      </c>
      <c r="D817" s="84" t="s">
        <v>198</v>
      </c>
      <c r="E817" s="84" t="s">
        <v>318</v>
      </c>
      <c r="F817" s="84" t="s">
        <v>327</v>
      </c>
      <c r="G817" s="3" t="str">
        <f>IFERROR(VLOOKUP($F817,'Table Names'!A:B,2,FALSE),"")</f>
        <v>Tools</v>
      </c>
      <c r="H817" s="3" t="str">
        <f>VLOOKUP($D817,StagingData!$D:$O,4,FALSE)</f>
        <v>No</v>
      </c>
      <c r="J817" s="98" t="str">
        <f>IF(VLOOKUP(D817,StagingData!D:O,6,FALSE)=""," ",VLOOKUP(D817,StagingData!D:O,6,FALSE))</f>
        <v xml:space="preserve"> </v>
      </c>
      <c r="K817" s="99" t="str">
        <f>IF(VLOOKUP($D817,StagingData!$D:$O,7,FALSE)=""," ",VLOOKUP($D817,StagingData!$D:$O,7,FALSE))</f>
        <v xml:space="preserve"> </v>
      </c>
      <c r="L817" s="99" t="str">
        <f>IF(VLOOKUP($D817,StagingData!$D:$O,8,FALSE)=""," ",VLOOKUP($D817,StagingData!$D:$O,8,FALSE))</f>
        <v xml:space="preserve"> </v>
      </c>
      <c r="M817" s="99" t="str">
        <f>IF(VLOOKUP($D817,StagingData!$D:$O,9,FALSE)=""," ",VLOOKUP($D817,StagingData!$D:$O,9,FALSE))</f>
        <v xml:space="preserve"> </v>
      </c>
      <c r="N817" s="99" t="e">
        <f>IF(VLOOKUP($D817,StagingData!$D:$O,10,FALSE)=""," ",VLOOKUP($D817,StagingData!$D:$O,10,FALSE))</f>
        <v>#N/A</v>
      </c>
      <c r="O817" s="99" t="e">
        <f>IF(VLOOKUP($D817,StagingData!$D:$O,11,FALSE)=""," ",VLOOKUP($D817,StagingData!$D:$O,11,FALSE))</f>
        <v>#N/A</v>
      </c>
      <c r="P817" s="99" t="str">
        <f>IF(VLOOKUP($D817,StagingData!$D:$O,12,FALSE)=""," ",VLOOKUP($D817,StagingData!$D:$O,12,FALSE))</f>
        <v xml:space="preserve"> </v>
      </c>
      <c r="Q817" s="51"/>
    </row>
    <row r="818" spans="2:17" x14ac:dyDescent="0.3">
      <c r="B818" s="3">
        <f>IF(TRIM(D818)&lt;&gt;"",MAX($B$5:B817)+1,"")</f>
        <v>813</v>
      </c>
      <c r="C818" s="84" t="s">
        <v>166</v>
      </c>
      <c r="D818" s="84" t="s">
        <v>198</v>
      </c>
      <c r="E818" s="84" t="s">
        <v>318</v>
      </c>
      <c r="F818" s="84" t="s">
        <v>328</v>
      </c>
      <c r="G818" s="3" t="str">
        <f>IFERROR(VLOOKUP($F818,'Table Names'!A:B,2,FALSE),"")</f>
        <v>Item Project Data</v>
      </c>
      <c r="H818" s="3" t="str">
        <f>VLOOKUP($D818,StagingData!$D:$O,4,FALSE)</f>
        <v>No</v>
      </c>
      <c r="J818" s="98" t="str">
        <f>IF(VLOOKUP(D818,StagingData!D:O,6,FALSE)=""," ",VLOOKUP(D818,StagingData!D:O,6,FALSE))</f>
        <v xml:space="preserve"> </v>
      </c>
      <c r="K818" s="99" t="str">
        <f>IF(VLOOKUP($D818,StagingData!$D:$O,7,FALSE)=""," ",VLOOKUP($D818,StagingData!$D:$O,7,FALSE))</f>
        <v xml:space="preserve"> </v>
      </c>
      <c r="L818" s="99" t="str">
        <f>IF(VLOOKUP($D818,StagingData!$D:$O,8,FALSE)=""," ",VLOOKUP($D818,StagingData!$D:$O,8,FALSE))</f>
        <v xml:space="preserve"> </v>
      </c>
      <c r="M818" s="99" t="str">
        <f>IF(VLOOKUP($D818,StagingData!$D:$O,9,FALSE)=""," ",VLOOKUP($D818,StagingData!$D:$O,9,FALSE))</f>
        <v xml:space="preserve"> </v>
      </c>
      <c r="N818" s="99" t="e">
        <f>IF(VLOOKUP($D818,StagingData!$D:$O,10,FALSE)=""," ",VLOOKUP($D818,StagingData!$D:$O,10,FALSE))</f>
        <v>#N/A</v>
      </c>
      <c r="O818" s="99" t="e">
        <f>IF(VLOOKUP($D818,StagingData!$D:$O,11,FALSE)=""," ",VLOOKUP($D818,StagingData!$D:$O,11,FALSE))</f>
        <v>#N/A</v>
      </c>
      <c r="P818" s="99" t="str">
        <f>IF(VLOOKUP($D818,StagingData!$D:$O,12,FALSE)=""," ",VLOOKUP($D818,StagingData!$D:$O,12,FALSE))</f>
        <v xml:space="preserve"> </v>
      </c>
      <c r="Q818" s="51"/>
    </row>
    <row r="819" spans="2:17" x14ac:dyDescent="0.3">
      <c r="B819" s="3">
        <f>IF(TRIM(D819)&lt;&gt;"",MAX($B$5:B818)+1,"")</f>
        <v>814</v>
      </c>
      <c r="C819" s="84" t="s">
        <v>166</v>
      </c>
      <c r="D819" s="84" t="s">
        <v>198</v>
      </c>
      <c r="E819" s="84" t="s">
        <v>452</v>
      </c>
      <c r="F819" s="84" t="s">
        <v>452</v>
      </c>
      <c r="G819" s="3" t="str">
        <f>IFERROR(VLOOKUP($F819,'Table Names'!A:B,2,FALSE),"")</f>
        <v>Equipment</v>
      </c>
      <c r="H819" s="3" t="str">
        <f>VLOOKUP($D819,StagingData!$D:$O,4,FALSE)</f>
        <v>No</v>
      </c>
      <c r="J819" s="98" t="str">
        <f>IF(VLOOKUP(D819,StagingData!D:O,6,FALSE)=""," ",VLOOKUP(D819,StagingData!D:O,6,FALSE))</f>
        <v xml:space="preserve"> </v>
      </c>
      <c r="K819" s="99" t="str">
        <f>IF(VLOOKUP($D819,StagingData!$D:$O,7,FALSE)=""," ",VLOOKUP($D819,StagingData!$D:$O,7,FALSE))</f>
        <v xml:space="preserve"> </v>
      </c>
      <c r="L819" s="99" t="str">
        <f>IF(VLOOKUP($D819,StagingData!$D:$O,8,FALSE)=""," ",VLOOKUP($D819,StagingData!$D:$O,8,FALSE))</f>
        <v xml:space="preserve"> </v>
      </c>
      <c r="M819" s="99" t="str">
        <f>IF(VLOOKUP($D819,StagingData!$D:$O,9,FALSE)=""," ",VLOOKUP($D819,StagingData!$D:$O,9,FALSE))</f>
        <v xml:space="preserve"> </v>
      </c>
      <c r="N819" s="99" t="e">
        <f>IF(VLOOKUP($D819,StagingData!$D:$O,10,FALSE)=""," ",VLOOKUP($D819,StagingData!$D:$O,10,FALSE))</f>
        <v>#N/A</v>
      </c>
      <c r="O819" s="99" t="e">
        <f>IF(VLOOKUP($D819,StagingData!$D:$O,11,FALSE)=""," ",VLOOKUP($D819,StagingData!$D:$O,11,FALSE))</f>
        <v>#N/A</v>
      </c>
      <c r="P819" s="99" t="str">
        <f>IF(VLOOKUP($D819,StagingData!$D:$O,12,FALSE)=""," ",VLOOKUP($D819,StagingData!$D:$O,12,FALSE))</f>
        <v xml:space="preserve"> </v>
      </c>
      <c r="Q819" s="51"/>
    </row>
    <row r="820" spans="2:17" x14ac:dyDescent="0.3">
      <c r="B820" s="3">
        <f>IF(TRIM(D820)&lt;&gt;"",MAX($B$5:B819)+1,"")</f>
        <v>815</v>
      </c>
      <c r="C820" s="84" t="s">
        <v>166</v>
      </c>
      <c r="D820" s="84" t="s">
        <v>198</v>
      </c>
      <c r="E820" s="84" t="s">
        <v>318</v>
      </c>
      <c r="F820" s="84" t="s">
        <v>329</v>
      </c>
      <c r="G820" s="3" t="str">
        <f>IFERROR(VLOOKUP($F820,'Table Names'!A:B,2,FALSE),"")</f>
        <v>Items - Service</v>
      </c>
      <c r="H820" s="3" t="str">
        <f>VLOOKUP($D820,StagingData!$D:$O,4,FALSE)</f>
        <v>No</v>
      </c>
      <c r="J820" s="98" t="str">
        <f>IF(VLOOKUP(D820,StagingData!D:O,6,FALSE)=""," ",VLOOKUP(D820,StagingData!D:O,6,FALSE))</f>
        <v xml:space="preserve"> </v>
      </c>
      <c r="K820" s="99" t="str">
        <f>IF(VLOOKUP($D820,StagingData!$D:$O,7,FALSE)=""," ",VLOOKUP($D820,StagingData!$D:$O,7,FALSE))</f>
        <v xml:space="preserve"> </v>
      </c>
      <c r="L820" s="99" t="str">
        <f>IF(VLOOKUP($D820,StagingData!$D:$O,8,FALSE)=""," ",VLOOKUP($D820,StagingData!$D:$O,8,FALSE))</f>
        <v xml:space="preserve"> </v>
      </c>
      <c r="M820" s="99" t="str">
        <f>IF(VLOOKUP($D820,StagingData!$D:$O,9,FALSE)=""," ",VLOOKUP($D820,StagingData!$D:$O,9,FALSE))</f>
        <v xml:space="preserve"> </v>
      </c>
      <c r="N820" s="99" t="e">
        <f>IF(VLOOKUP($D820,StagingData!$D:$O,10,FALSE)=""," ",VLOOKUP($D820,StagingData!$D:$O,10,FALSE))</f>
        <v>#N/A</v>
      </c>
      <c r="O820" s="99" t="e">
        <f>IF(VLOOKUP($D820,StagingData!$D:$O,11,FALSE)=""," ",VLOOKUP($D820,StagingData!$D:$O,11,FALSE))</f>
        <v>#N/A</v>
      </c>
      <c r="P820" s="99" t="str">
        <f>IF(VLOOKUP($D820,StagingData!$D:$O,12,FALSE)=""," ",VLOOKUP($D820,StagingData!$D:$O,12,FALSE))</f>
        <v xml:space="preserve"> </v>
      </c>
      <c r="Q820" s="51"/>
    </row>
    <row r="821" spans="2:17" x14ac:dyDescent="0.3">
      <c r="B821" s="3">
        <f>IF(TRIM(D821)&lt;&gt;"",MAX($B$5:B820)+1,"")</f>
        <v>816</v>
      </c>
      <c r="C821" s="84" t="s">
        <v>166</v>
      </c>
      <c r="D821" s="84" t="s">
        <v>198</v>
      </c>
      <c r="E821" s="84" t="s">
        <v>318</v>
      </c>
      <c r="F821" s="84" t="s">
        <v>330</v>
      </c>
      <c r="G821" s="3" t="str">
        <f>IFERROR(VLOOKUP($F821,'Table Names'!A:B,2,FALSE),"")</f>
        <v>Item Warehousing Data</v>
      </c>
      <c r="H821" s="3" t="str">
        <f>VLOOKUP($D821,StagingData!$D:$O,4,FALSE)</f>
        <v>No</v>
      </c>
      <c r="J821" s="98" t="str">
        <f>IF(VLOOKUP(D821,StagingData!D:O,6,FALSE)=""," ",VLOOKUP(D821,StagingData!D:O,6,FALSE))</f>
        <v xml:space="preserve"> </v>
      </c>
      <c r="K821" s="99" t="str">
        <f>IF(VLOOKUP($D821,StagingData!$D:$O,7,FALSE)=""," ",VLOOKUP($D821,StagingData!$D:$O,7,FALSE))</f>
        <v xml:space="preserve"> </v>
      </c>
      <c r="L821" s="99" t="str">
        <f>IF(VLOOKUP($D821,StagingData!$D:$O,8,FALSE)=""," ",VLOOKUP($D821,StagingData!$D:$O,8,FALSE))</f>
        <v xml:space="preserve"> </v>
      </c>
      <c r="M821" s="99" t="str">
        <f>IF(VLOOKUP($D821,StagingData!$D:$O,9,FALSE)=""," ",VLOOKUP($D821,StagingData!$D:$O,9,FALSE))</f>
        <v xml:space="preserve"> </v>
      </c>
      <c r="N821" s="99" t="e">
        <f>IF(VLOOKUP($D821,StagingData!$D:$O,10,FALSE)=""," ",VLOOKUP($D821,StagingData!$D:$O,10,FALSE))</f>
        <v>#N/A</v>
      </c>
      <c r="O821" s="99" t="e">
        <f>IF(VLOOKUP($D821,StagingData!$D:$O,11,FALSE)=""," ",VLOOKUP($D821,StagingData!$D:$O,11,FALSE))</f>
        <v>#N/A</v>
      </c>
      <c r="P821" s="99" t="str">
        <f>IF(VLOOKUP($D821,StagingData!$D:$O,12,FALSE)=""," ",VLOOKUP($D821,StagingData!$D:$O,12,FALSE))</f>
        <v xml:space="preserve"> </v>
      </c>
      <c r="Q821" s="51"/>
    </row>
    <row r="822" spans="2:17" x14ac:dyDescent="0.3">
      <c r="B822" s="3">
        <f>IF(TRIM(D822)&lt;&gt;"",MAX($B$5:B821)+1,"")</f>
        <v>817</v>
      </c>
      <c r="C822" s="84" t="s">
        <v>166</v>
      </c>
      <c r="D822" s="84" t="s">
        <v>199</v>
      </c>
      <c r="E822" s="84" t="s">
        <v>453</v>
      </c>
      <c r="F822" s="84" t="s">
        <v>453</v>
      </c>
      <c r="G822" s="3" t="str">
        <f>IFERROR(VLOOKUP($F822,'Table Names'!A:B,2,FALSE),"")</f>
        <v>Labor</v>
      </c>
      <c r="H822" s="3" t="str">
        <f>VLOOKUP($D822,StagingData!$D:$O,4,FALSE)</f>
        <v>No</v>
      </c>
      <c r="J822" s="98" t="str">
        <f>IF(VLOOKUP(D822,StagingData!D:O,6,FALSE)=""," ",VLOOKUP(D822,StagingData!D:O,6,FALSE))</f>
        <v xml:space="preserve"> </v>
      </c>
      <c r="K822" s="99" t="str">
        <f>IF(VLOOKUP($D822,StagingData!$D:$O,7,FALSE)=""," ",VLOOKUP($D822,StagingData!$D:$O,7,FALSE))</f>
        <v xml:space="preserve"> </v>
      </c>
      <c r="L822" s="99" t="str">
        <f>IF(VLOOKUP($D822,StagingData!$D:$O,8,FALSE)=""," ",VLOOKUP($D822,StagingData!$D:$O,8,FALSE))</f>
        <v xml:space="preserve"> </v>
      </c>
      <c r="M822" s="99" t="str">
        <f>IF(VLOOKUP($D822,StagingData!$D:$O,9,FALSE)=""," ",VLOOKUP($D822,StagingData!$D:$O,9,FALSE))</f>
        <v xml:space="preserve"> </v>
      </c>
      <c r="N822" s="99" t="e">
        <f>IF(VLOOKUP($D822,StagingData!$D:$O,10,FALSE)=""," ",VLOOKUP($D822,StagingData!$D:$O,10,FALSE))</f>
        <v>#N/A</v>
      </c>
      <c r="O822" s="99" t="e">
        <f>IF(VLOOKUP($D822,StagingData!$D:$O,11,FALSE)=""," ",VLOOKUP($D822,StagingData!$D:$O,11,FALSE))</f>
        <v>#N/A</v>
      </c>
      <c r="P822" s="99" t="str">
        <f>IF(VLOOKUP($D822,StagingData!$D:$O,12,FALSE)=""," ",VLOOKUP($D822,StagingData!$D:$O,12,FALSE))</f>
        <v xml:space="preserve"> </v>
      </c>
      <c r="Q822" s="51"/>
    </row>
    <row r="823" spans="2:17" x14ac:dyDescent="0.3">
      <c r="B823" s="3">
        <f>IF(TRIM(D823)&lt;&gt;"",MAX($B$5:B822)+1,"")</f>
        <v>818</v>
      </c>
      <c r="C823" s="84" t="s">
        <v>166</v>
      </c>
      <c r="D823" s="84" t="s">
        <v>200</v>
      </c>
      <c r="E823" s="84" t="s">
        <v>318</v>
      </c>
      <c r="F823" s="84" t="s">
        <v>349</v>
      </c>
      <c r="G823" s="3" t="str">
        <f>IFERROR(VLOOKUP($F823,'Table Names'!A:B,2,FALSE),"")</f>
        <v>Items - Planning</v>
      </c>
      <c r="H823" s="3" t="str">
        <f>VLOOKUP($D823,StagingData!$D:$O,4,FALSE)</f>
        <v>No</v>
      </c>
      <c r="J823" s="98" t="str">
        <f>IF(VLOOKUP(D823,StagingData!D:O,6,FALSE)=""," ",VLOOKUP(D823,StagingData!D:O,6,FALSE))</f>
        <v xml:space="preserve"> </v>
      </c>
      <c r="K823" s="99" t="str">
        <f>IF(VLOOKUP($D823,StagingData!$D:$O,7,FALSE)=""," ",VLOOKUP($D823,StagingData!$D:$O,7,FALSE))</f>
        <v xml:space="preserve"> </v>
      </c>
      <c r="L823" s="99" t="str">
        <f>IF(VLOOKUP($D823,StagingData!$D:$O,8,FALSE)=""," ",VLOOKUP($D823,StagingData!$D:$O,8,FALSE))</f>
        <v xml:space="preserve"> </v>
      </c>
      <c r="M823" s="99" t="str">
        <f>IF(VLOOKUP($D823,StagingData!$D:$O,9,FALSE)=""," ",VLOOKUP($D823,StagingData!$D:$O,9,FALSE))</f>
        <v xml:space="preserve"> </v>
      </c>
      <c r="N823" s="99" t="e">
        <f>IF(VLOOKUP($D823,StagingData!$D:$O,10,FALSE)=""," ",VLOOKUP($D823,StagingData!$D:$O,10,FALSE))</f>
        <v>#N/A</v>
      </c>
      <c r="O823" s="99" t="e">
        <f>IF(VLOOKUP($D823,StagingData!$D:$O,11,FALSE)=""," ",VLOOKUP($D823,StagingData!$D:$O,11,FALSE))</f>
        <v>#N/A</v>
      </c>
      <c r="P823" s="99" t="str">
        <f>IF(VLOOKUP($D823,StagingData!$D:$O,12,FALSE)=""," ",VLOOKUP($D823,StagingData!$D:$O,12,FALSE))</f>
        <v xml:space="preserve"> </v>
      </c>
      <c r="Q823" s="51"/>
    </row>
    <row r="824" spans="2:17" x14ac:dyDescent="0.3">
      <c r="B824" s="3">
        <f>IF(TRIM(D824)&lt;&gt;"",MAX($B$5:B823)+1,"")</f>
        <v>819</v>
      </c>
      <c r="C824" s="84" t="s">
        <v>166</v>
      </c>
      <c r="D824" s="84" t="s">
        <v>200</v>
      </c>
      <c r="E824" s="84" t="s">
        <v>318</v>
      </c>
      <c r="F824" s="84" t="s">
        <v>319</v>
      </c>
      <c r="G824" s="3" t="str">
        <f>IFERROR(VLOOKUP($F824,'Table Names'!A:B,2,FALSE),"")</f>
        <v>Item - Freight Management</v>
      </c>
      <c r="H824" s="3" t="str">
        <f>VLOOKUP($D824,StagingData!$D:$O,4,FALSE)</f>
        <v>No</v>
      </c>
      <c r="J824" s="98" t="str">
        <f>IF(VLOOKUP(D824,StagingData!D:O,6,FALSE)=""," ",VLOOKUP(D824,StagingData!D:O,6,FALSE))</f>
        <v xml:space="preserve"> </v>
      </c>
      <c r="K824" s="99" t="str">
        <f>IF(VLOOKUP($D824,StagingData!$D:$O,7,FALSE)=""," ",VLOOKUP($D824,StagingData!$D:$O,7,FALSE))</f>
        <v xml:space="preserve"> </v>
      </c>
      <c r="L824" s="99" t="str">
        <f>IF(VLOOKUP($D824,StagingData!$D:$O,8,FALSE)=""," ",VLOOKUP($D824,StagingData!$D:$O,8,FALSE))</f>
        <v xml:space="preserve"> </v>
      </c>
      <c r="M824" s="99" t="str">
        <f>IF(VLOOKUP($D824,StagingData!$D:$O,9,FALSE)=""," ",VLOOKUP($D824,StagingData!$D:$O,9,FALSE))</f>
        <v xml:space="preserve"> </v>
      </c>
      <c r="N824" s="99" t="e">
        <f>IF(VLOOKUP($D824,StagingData!$D:$O,10,FALSE)=""," ",VLOOKUP($D824,StagingData!$D:$O,10,FALSE))</f>
        <v>#N/A</v>
      </c>
      <c r="O824" s="99" t="e">
        <f>IF(VLOOKUP($D824,StagingData!$D:$O,11,FALSE)=""," ",VLOOKUP($D824,StagingData!$D:$O,11,FALSE))</f>
        <v>#N/A</v>
      </c>
      <c r="P824" s="99" t="str">
        <f>IF(VLOOKUP($D824,StagingData!$D:$O,12,FALSE)=""," ",VLOOKUP($D824,StagingData!$D:$O,12,FALSE))</f>
        <v xml:space="preserve"> </v>
      </c>
      <c r="Q824" s="51"/>
    </row>
    <row r="825" spans="2:17" x14ac:dyDescent="0.3">
      <c r="B825" s="3">
        <f>IF(TRIM(D825)&lt;&gt;"",MAX($B$5:B824)+1,"")</f>
        <v>820</v>
      </c>
      <c r="C825" s="84" t="s">
        <v>166</v>
      </c>
      <c r="D825" s="84" t="s">
        <v>200</v>
      </c>
      <c r="E825" s="84" t="s">
        <v>318</v>
      </c>
      <c r="F825" s="84" t="s">
        <v>320</v>
      </c>
      <c r="G825" s="3" t="str">
        <f>IFERROR(VLOOKUP($F825,'Table Names'!A:B,2,FALSE),"")</f>
        <v>Item Quality Data</v>
      </c>
      <c r="H825" s="3" t="str">
        <f>VLOOKUP($D825,StagingData!$D:$O,4,FALSE)</f>
        <v>No</v>
      </c>
      <c r="J825" s="98" t="str">
        <f>IF(VLOOKUP(D825,StagingData!D:O,6,FALSE)=""," ",VLOOKUP(D825,StagingData!D:O,6,FALSE))</f>
        <v xml:space="preserve"> </v>
      </c>
      <c r="K825" s="99" t="str">
        <f>IF(VLOOKUP($D825,StagingData!$D:$O,7,FALSE)=""," ",VLOOKUP($D825,StagingData!$D:$O,7,FALSE))</f>
        <v xml:space="preserve"> </v>
      </c>
      <c r="L825" s="99" t="str">
        <f>IF(VLOOKUP($D825,StagingData!$D:$O,8,FALSE)=""," ",VLOOKUP($D825,StagingData!$D:$O,8,FALSE))</f>
        <v xml:space="preserve"> </v>
      </c>
      <c r="M825" s="99" t="str">
        <f>IF(VLOOKUP($D825,StagingData!$D:$O,9,FALSE)=""," ",VLOOKUP($D825,StagingData!$D:$O,9,FALSE))</f>
        <v xml:space="preserve"> </v>
      </c>
      <c r="N825" s="99" t="e">
        <f>IF(VLOOKUP($D825,StagingData!$D:$O,10,FALSE)=""," ",VLOOKUP($D825,StagingData!$D:$O,10,FALSE))</f>
        <v>#N/A</v>
      </c>
      <c r="O825" s="99" t="e">
        <f>IF(VLOOKUP($D825,StagingData!$D:$O,11,FALSE)=""," ",VLOOKUP($D825,StagingData!$D:$O,11,FALSE))</f>
        <v>#N/A</v>
      </c>
      <c r="P825" s="99" t="str">
        <f>IF(VLOOKUP($D825,StagingData!$D:$O,12,FALSE)=""," ",VLOOKUP($D825,StagingData!$D:$O,12,FALSE))</f>
        <v xml:space="preserve"> </v>
      </c>
      <c r="Q825" s="51"/>
    </row>
    <row r="826" spans="2:17" x14ac:dyDescent="0.3">
      <c r="B826" s="3">
        <f>IF(TRIM(D826)&lt;&gt;"",MAX($B$5:B825)+1,"")</f>
        <v>821</v>
      </c>
      <c r="C826" s="84" t="s">
        <v>166</v>
      </c>
      <c r="D826" s="84" t="s">
        <v>200</v>
      </c>
      <c r="E826" s="84" t="s">
        <v>318</v>
      </c>
      <c r="F826" s="84" t="s">
        <v>318</v>
      </c>
      <c r="G826" s="3" t="str">
        <f>IFERROR(VLOOKUP($F826,'Table Names'!A:B,2,FALSE),"")</f>
        <v>Items</v>
      </c>
      <c r="H826" s="3" t="str">
        <f>VLOOKUP($D826,StagingData!$D:$O,4,FALSE)</f>
        <v>No</v>
      </c>
      <c r="J826" s="98" t="str">
        <f>IF(VLOOKUP(D826,StagingData!D:O,6,FALSE)=""," ",VLOOKUP(D826,StagingData!D:O,6,FALSE))</f>
        <v xml:space="preserve"> </v>
      </c>
      <c r="K826" s="99" t="str">
        <f>IF(VLOOKUP($D826,StagingData!$D:$O,7,FALSE)=""," ",VLOOKUP($D826,StagingData!$D:$O,7,FALSE))</f>
        <v xml:space="preserve"> </v>
      </c>
      <c r="L826" s="99" t="str">
        <f>IF(VLOOKUP($D826,StagingData!$D:$O,8,FALSE)=""," ",VLOOKUP($D826,StagingData!$D:$O,8,FALSE))</f>
        <v xml:space="preserve"> </v>
      </c>
      <c r="M826" s="99" t="str">
        <f>IF(VLOOKUP($D826,StagingData!$D:$O,9,FALSE)=""," ",VLOOKUP($D826,StagingData!$D:$O,9,FALSE))</f>
        <v xml:space="preserve"> </v>
      </c>
      <c r="N826" s="99" t="e">
        <f>IF(VLOOKUP($D826,StagingData!$D:$O,10,FALSE)=""," ",VLOOKUP($D826,StagingData!$D:$O,10,FALSE))</f>
        <v>#N/A</v>
      </c>
      <c r="O826" s="99" t="e">
        <f>IF(VLOOKUP($D826,StagingData!$D:$O,11,FALSE)=""," ",VLOOKUP($D826,StagingData!$D:$O,11,FALSE))</f>
        <v>#N/A</v>
      </c>
      <c r="P826" s="99" t="str">
        <f>IF(VLOOKUP($D826,StagingData!$D:$O,12,FALSE)=""," ",VLOOKUP($D826,StagingData!$D:$O,12,FALSE))</f>
        <v xml:space="preserve"> </v>
      </c>
      <c r="Q826" s="51"/>
    </row>
    <row r="827" spans="2:17" x14ac:dyDescent="0.3">
      <c r="B827" s="3">
        <f>IF(TRIM(D827)&lt;&gt;"",MAX($B$5:B826)+1,"")</f>
        <v>822</v>
      </c>
      <c r="C827" s="84" t="s">
        <v>166</v>
      </c>
      <c r="D827" s="84" t="s">
        <v>200</v>
      </c>
      <c r="E827" s="84" t="s">
        <v>318</v>
      </c>
      <c r="F827" s="84" t="s">
        <v>321</v>
      </c>
      <c r="G827" s="3" t="str">
        <f>IFERROR(VLOOKUP($F827,'Table Names'!A:B,2,FALSE),"")</f>
        <v>Items - Ordering</v>
      </c>
      <c r="H827" s="3" t="str">
        <f>VLOOKUP($D827,StagingData!$D:$O,4,FALSE)</f>
        <v>No</v>
      </c>
      <c r="J827" s="98" t="str">
        <f>IF(VLOOKUP(D827,StagingData!D:O,6,FALSE)=""," ",VLOOKUP(D827,StagingData!D:O,6,FALSE))</f>
        <v xml:space="preserve"> </v>
      </c>
      <c r="K827" s="99" t="str">
        <f>IF(VLOOKUP($D827,StagingData!$D:$O,7,FALSE)=""," ",VLOOKUP($D827,StagingData!$D:$O,7,FALSE))</f>
        <v xml:space="preserve"> </v>
      </c>
      <c r="L827" s="99" t="str">
        <f>IF(VLOOKUP($D827,StagingData!$D:$O,8,FALSE)=""," ",VLOOKUP($D827,StagingData!$D:$O,8,FALSE))</f>
        <v xml:space="preserve"> </v>
      </c>
      <c r="M827" s="99" t="str">
        <f>IF(VLOOKUP($D827,StagingData!$D:$O,9,FALSE)=""," ",VLOOKUP($D827,StagingData!$D:$O,9,FALSE))</f>
        <v xml:space="preserve"> </v>
      </c>
      <c r="N827" s="99" t="e">
        <f>IF(VLOOKUP($D827,StagingData!$D:$O,10,FALSE)=""," ",VLOOKUP($D827,StagingData!$D:$O,10,FALSE))</f>
        <v>#N/A</v>
      </c>
      <c r="O827" s="99" t="e">
        <f>IF(VLOOKUP($D827,StagingData!$D:$O,11,FALSE)=""," ",VLOOKUP($D827,StagingData!$D:$O,11,FALSE))</f>
        <v>#N/A</v>
      </c>
      <c r="P827" s="99" t="str">
        <f>IF(VLOOKUP($D827,StagingData!$D:$O,12,FALSE)=""," ",VLOOKUP($D827,StagingData!$D:$O,12,FALSE))</f>
        <v xml:space="preserve"> </v>
      </c>
      <c r="Q827" s="51"/>
    </row>
    <row r="828" spans="2:17" x14ac:dyDescent="0.3">
      <c r="B828" s="3">
        <f>IF(TRIM(D828)&lt;&gt;"",MAX($B$5:B827)+1,"")</f>
        <v>823</v>
      </c>
      <c r="C828" s="84" t="s">
        <v>166</v>
      </c>
      <c r="D828" s="84" t="s">
        <v>200</v>
      </c>
      <c r="E828" s="84" t="s">
        <v>318</v>
      </c>
      <c r="F828" s="84" t="s">
        <v>322</v>
      </c>
      <c r="G828" s="3" t="str">
        <f>IFERROR(VLOOKUP($F828,'Table Names'!A:B,2,FALSE),"")</f>
        <v>Item - Purchase</v>
      </c>
      <c r="H828" s="3" t="str">
        <f>VLOOKUP($D828,StagingData!$D:$O,4,FALSE)</f>
        <v>No</v>
      </c>
      <c r="J828" s="98" t="str">
        <f>IF(VLOOKUP(D828,StagingData!D:O,6,FALSE)=""," ",VLOOKUP(D828,StagingData!D:O,6,FALSE))</f>
        <v xml:space="preserve"> </v>
      </c>
      <c r="K828" s="99" t="str">
        <f>IF(VLOOKUP($D828,StagingData!$D:$O,7,FALSE)=""," ",VLOOKUP($D828,StagingData!$D:$O,7,FALSE))</f>
        <v xml:space="preserve"> </v>
      </c>
      <c r="L828" s="99" t="str">
        <f>IF(VLOOKUP($D828,StagingData!$D:$O,8,FALSE)=""," ",VLOOKUP($D828,StagingData!$D:$O,8,FALSE))</f>
        <v xml:space="preserve"> </v>
      </c>
      <c r="M828" s="99" t="str">
        <f>IF(VLOOKUP($D828,StagingData!$D:$O,9,FALSE)=""," ",VLOOKUP($D828,StagingData!$D:$O,9,FALSE))</f>
        <v xml:space="preserve"> </v>
      </c>
      <c r="N828" s="99" t="e">
        <f>IF(VLOOKUP($D828,StagingData!$D:$O,10,FALSE)=""," ",VLOOKUP($D828,StagingData!$D:$O,10,FALSE))</f>
        <v>#N/A</v>
      </c>
      <c r="O828" s="99" t="e">
        <f>IF(VLOOKUP($D828,StagingData!$D:$O,11,FALSE)=""," ",VLOOKUP($D828,StagingData!$D:$O,11,FALSE))</f>
        <v>#N/A</v>
      </c>
      <c r="P828" s="99" t="str">
        <f>IF(VLOOKUP($D828,StagingData!$D:$O,12,FALSE)=""," ",VLOOKUP($D828,StagingData!$D:$O,12,FALSE))</f>
        <v xml:space="preserve"> </v>
      </c>
      <c r="Q828" s="51"/>
    </row>
    <row r="829" spans="2:17" x14ac:dyDescent="0.3">
      <c r="B829" s="3">
        <f>IF(TRIM(D829)&lt;&gt;"",MAX($B$5:B828)+1,"")</f>
        <v>824</v>
      </c>
      <c r="C829" s="84" t="s">
        <v>166</v>
      </c>
      <c r="D829" s="84" t="s">
        <v>200</v>
      </c>
      <c r="E829" s="84" t="s">
        <v>318</v>
      </c>
      <c r="F829" s="84" t="s">
        <v>323</v>
      </c>
      <c r="G829" s="3" t="str">
        <f>IFERROR(VLOOKUP($F829,'Table Names'!A:B,2,FALSE),"")</f>
        <v>Item Actual Purchase Prices</v>
      </c>
      <c r="H829" s="3" t="str">
        <f>VLOOKUP($D829,StagingData!$D:$O,4,FALSE)</f>
        <v>No</v>
      </c>
      <c r="J829" s="98" t="str">
        <f>IF(VLOOKUP(D829,StagingData!D:O,6,FALSE)=""," ",VLOOKUP(D829,StagingData!D:O,6,FALSE))</f>
        <v xml:space="preserve"> </v>
      </c>
      <c r="K829" s="99" t="str">
        <f>IF(VLOOKUP($D829,StagingData!$D:$O,7,FALSE)=""," ",VLOOKUP($D829,StagingData!$D:$O,7,FALSE))</f>
        <v xml:space="preserve"> </v>
      </c>
      <c r="L829" s="99" t="str">
        <f>IF(VLOOKUP($D829,StagingData!$D:$O,8,FALSE)=""," ",VLOOKUP($D829,StagingData!$D:$O,8,FALSE))</f>
        <v xml:space="preserve"> </v>
      </c>
      <c r="M829" s="99" t="str">
        <f>IF(VLOOKUP($D829,StagingData!$D:$O,9,FALSE)=""," ",VLOOKUP($D829,StagingData!$D:$O,9,FALSE))</f>
        <v xml:space="preserve"> </v>
      </c>
      <c r="N829" s="99" t="e">
        <f>IF(VLOOKUP($D829,StagingData!$D:$O,10,FALSE)=""," ",VLOOKUP($D829,StagingData!$D:$O,10,FALSE))</f>
        <v>#N/A</v>
      </c>
      <c r="O829" s="99" t="e">
        <f>IF(VLOOKUP($D829,StagingData!$D:$O,11,FALSE)=""," ",VLOOKUP($D829,StagingData!$D:$O,11,FALSE))</f>
        <v>#N/A</v>
      </c>
      <c r="P829" s="99" t="str">
        <f>IF(VLOOKUP($D829,StagingData!$D:$O,12,FALSE)=""," ",VLOOKUP($D829,StagingData!$D:$O,12,FALSE))</f>
        <v xml:space="preserve"> </v>
      </c>
      <c r="Q829" s="51"/>
    </row>
    <row r="830" spans="2:17" x14ac:dyDescent="0.3">
      <c r="B830" s="3">
        <f>IF(TRIM(D830)&lt;&gt;"",MAX($B$5:B829)+1,"")</f>
        <v>825</v>
      </c>
      <c r="C830" s="84" t="s">
        <v>166</v>
      </c>
      <c r="D830" s="84" t="s">
        <v>200</v>
      </c>
      <c r="E830" s="84" t="s">
        <v>318</v>
      </c>
      <c r="F830" s="84" t="s">
        <v>324</v>
      </c>
      <c r="G830" s="3" t="str">
        <f>IFERROR(VLOOKUP($F830,'Table Names'!A:B,2,FALSE),"")</f>
        <v>Item Sales</v>
      </c>
      <c r="H830" s="3" t="str">
        <f>VLOOKUP($D830,StagingData!$D:$O,4,FALSE)</f>
        <v>No</v>
      </c>
      <c r="J830" s="98" t="str">
        <f>IF(VLOOKUP(D830,StagingData!D:O,6,FALSE)=""," ",VLOOKUP(D830,StagingData!D:O,6,FALSE))</f>
        <v xml:space="preserve"> </v>
      </c>
      <c r="K830" s="99" t="str">
        <f>IF(VLOOKUP($D830,StagingData!$D:$O,7,FALSE)=""," ",VLOOKUP($D830,StagingData!$D:$O,7,FALSE))</f>
        <v xml:space="preserve"> </v>
      </c>
      <c r="L830" s="99" t="str">
        <f>IF(VLOOKUP($D830,StagingData!$D:$O,8,FALSE)=""," ",VLOOKUP($D830,StagingData!$D:$O,8,FALSE))</f>
        <v xml:space="preserve"> </v>
      </c>
      <c r="M830" s="99" t="str">
        <f>IF(VLOOKUP($D830,StagingData!$D:$O,9,FALSE)=""," ",VLOOKUP($D830,StagingData!$D:$O,9,FALSE))</f>
        <v xml:space="preserve"> </v>
      </c>
      <c r="N830" s="99" t="e">
        <f>IF(VLOOKUP($D830,StagingData!$D:$O,10,FALSE)=""," ",VLOOKUP($D830,StagingData!$D:$O,10,FALSE))</f>
        <v>#N/A</v>
      </c>
      <c r="O830" s="99" t="e">
        <f>IF(VLOOKUP($D830,StagingData!$D:$O,11,FALSE)=""," ",VLOOKUP($D830,StagingData!$D:$O,11,FALSE))</f>
        <v>#N/A</v>
      </c>
      <c r="P830" s="99" t="str">
        <f>IF(VLOOKUP($D830,StagingData!$D:$O,12,FALSE)=""," ",VLOOKUP($D830,StagingData!$D:$O,12,FALSE))</f>
        <v xml:space="preserve"> </v>
      </c>
      <c r="Q830" s="51"/>
    </row>
    <row r="831" spans="2:17" x14ac:dyDescent="0.3">
      <c r="B831" s="3">
        <f>IF(TRIM(D831)&lt;&gt;"",MAX($B$5:B830)+1,"")</f>
        <v>826</v>
      </c>
      <c r="C831" s="84" t="s">
        <v>166</v>
      </c>
      <c r="D831" s="84" t="s">
        <v>200</v>
      </c>
      <c r="E831" s="84" t="s">
        <v>318</v>
      </c>
      <c r="F831" s="84" t="s">
        <v>348</v>
      </c>
      <c r="G831" s="3" t="str">
        <f>IFERROR(VLOOKUP($F831,'Table Names'!A:B,2,FALSE),"")</f>
        <v>Item Costing Data</v>
      </c>
      <c r="H831" s="3" t="str">
        <f>VLOOKUP($D831,StagingData!$D:$O,4,FALSE)</f>
        <v>No</v>
      </c>
      <c r="J831" s="98" t="str">
        <f>IF(VLOOKUP(D831,StagingData!D:O,6,FALSE)=""," ",VLOOKUP(D831,StagingData!D:O,6,FALSE))</f>
        <v xml:space="preserve"> </v>
      </c>
      <c r="K831" s="99" t="str">
        <f>IF(VLOOKUP($D831,StagingData!$D:$O,7,FALSE)=""," ",VLOOKUP($D831,StagingData!$D:$O,7,FALSE))</f>
        <v xml:space="preserve"> </v>
      </c>
      <c r="L831" s="99" t="str">
        <f>IF(VLOOKUP($D831,StagingData!$D:$O,8,FALSE)=""," ",VLOOKUP($D831,StagingData!$D:$O,8,FALSE))</f>
        <v xml:space="preserve"> </v>
      </c>
      <c r="M831" s="99" t="str">
        <f>IF(VLOOKUP($D831,StagingData!$D:$O,9,FALSE)=""," ",VLOOKUP($D831,StagingData!$D:$O,9,FALSE))</f>
        <v xml:space="preserve"> </v>
      </c>
      <c r="N831" s="99" t="e">
        <f>IF(VLOOKUP($D831,StagingData!$D:$O,10,FALSE)=""," ",VLOOKUP($D831,StagingData!$D:$O,10,FALSE))</f>
        <v>#N/A</v>
      </c>
      <c r="O831" s="99" t="e">
        <f>IF(VLOOKUP($D831,StagingData!$D:$O,11,FALSE)=""," ",VLOOKUP($D831,StagingData!$D:$O,11,FALSE))</f>
        <v>#N/A</v>
      </c>
      <c r="P831" s="99" t="str">
        <f>IF(VLOOKUP($D831,StagingData!$D:$O,12,FALSE)=""," ",VLOOKUP($D831,StagingData!$D:$O,12,FALSE))</f>
        <v xml:space="preserve"> </v>
      </c>
      <c r="Q831" s="51"/>
    </row>
    <row r="832" spans="2:17" x14ac:dyDescent="0.3">
      <c r="B832" s="3">
        <f>IF(TRIM(D832)&lt;&gt;"",MAX($B$5:B831)+1,"")</f>
        <v>827</v>
      </c>
      <c r="C832" s="84" t="s">
        <v>166</v>
      </c>
      <c r="D832" s="84" t="s">
        <v>200</v>
      </c>
      <c r="E832" s="84" t="s">
        <v>318</v>
      </c>
      <c r="F832" s="84" t="s">
        <v>326</v>
      </c>
      <c r="G832" s="3" t="str">
        <f>IFERROR(VLOOKUP($F832,'Table Names'!A:B,2,FALSE),"")</f>
        <v>Item - Production</v>
      </c>
      <c r="H832" s="3" t="str">
        <f>VLOOKUP($D832,StagingData!$D:$O,4,FALSE)</f>
        <v>No</v>
      </c>
      <c r="J832" s="98" t="str">
        <f>IF(VLOOKUP(D832,StagingData!D:O,6,FALSE)=""," ",VLOOKUP(D832,StagingData!D:O,6,FALSE))</f>
        <v xml:space="preserve"> </v>
      </c>
      <c r="K832" s="99" t="str">
        <f>IF(VLOOKUP($D832,StagingData!$D:$O,7,FALSE)=""," ",VLOOKUP($D832,StagingData!$D:$O,7,FALSE))</f>
        <v xml:space="preserve"> </v>
      </c>
      <c r="L832" s="99" t="str">
        <f>IF(VLOOKUP($D832,StagingData!$D:$O,8,FALSE)=""," ",VLOOKUP($D832,StagingData!$D:$O,8,FALSE))</f>
        <v xml:space="preserve"> </v>
      </c>
      <c r="M832" s="99" t="str">
        <f>IF(VLOOKUP($D832,StagingData!$D:$O,9,FALSE)=""," ",VLOOKUP($D832,StagingData!$D:$O,9,FALSE))</f>
        <v xml:space="preserve"> </v>
      </c>
      <c r="N832" s="99" t="e">
        <f>IF(VLOOKUP($D832,StagingData!$D:$O,10,FALSE)=""," ",VLOOKUP($D832,StagingData!$D:$O,10,FALSE))</f>
        <v>#N/A</v>
      </c>
      <c r="O832" s="99" t="e">
        <f>IF(VLOOKUP($D832,StagingData!$D:$O,11,FALSE)=""," ",VLOOKUP($D832,StagingData!$D:$O,11,FALSE))</f>
        <v>#N/A</v>
      </c>
      <c r="P832" s="99" t="str">
        <f>IF(VLOOKUP($D832,StagingData!$D:$O,12,FALSE)=""," ",VLOOKUP($D832,StagingData!$D:$O,12,FALSE))</f>
        <v xml:space="preserve"> </v>
      </c>
      <c r="Q832" s="51"/>
    </row>
    <row r="833" spans="2:17" x14ac:dyDescent="0.3">
      <c r="B833" s="3">
        <f>IF(TRIM(D833)&lt;&gt;"",MAX($B$5:B832)+1,"")</f>
        <v>828</v>
      </c>
      <c r="C833" s="84" t="s">
        <v>166</v>
      </c>
      <c r="D833" s="84" t="s">
        <v>200</v>
      </c>
      <c r="E833" s="84" t="s">
        <v>318</v>
      </c>
      <c r="F833" s="84" t="s">
        <v>327</v>
      </c>
      <c r="G833" s="3" t="str">
        <f>IFERROR(VLOOKUP($F833,'Table Names'!A:B,2,FALSE),"")</f>
        <v>Tools</v>
      </c>
      <c r="H833" s="3" t="str">
        <f>VLOOKUP($D833,StagingData!$D:$O,4,FALSE)</f>
        <v>No</v>
      </c>
      <c r="J833" s="98" t="str">
        <f>IF(VLOOKUP(D833,StagingData!D:O,6,FALSE)=""," ",VLOOKUP(D833,StagingData!D:O,6,FALSE))</f>
        <v xml:space="preserve"> </v>
      </c>
      <c r="K833" s="99" t="str">
        <f>IF(VLOOKUP($D833,StagingData!$D:$O,7,FALSE)=""," ",VLOOKUP($D833,StagingData!$D:$O,7,FALSE))</f>
        <v xml:space="preserve"> </v>
      </c>
      <c r="L833" s="99" t="str">
        <f>IF(VLOOKUP($D833,StagingData!$D:$O,8,FALSE)=""," ",VLOOKUP($D833,StagingData!$D:$O,8,FALSE))</f>
        <v xml:space="preserve"> </v>
      </c>
      <c r="M833" s="99" t="str">
        <f>IF(VLOOKUP($D833,StagingData!$D:$O,9,FALSE)=""," ",VLOOKUP($D833,StagingData!$D:$O,9,FALSE))</f>
        <v xml:space="preserve"> </v>
      </c>
      <c r="N833" s="99" t="e">
        <f>IF(VLOOKUP($D833,StagingData!$D:$O,10,FALSE)=""," ",VLOOKUP($D833,StagingData!$D:$O,10,FALSE))</f>
        <v>#N/A</v>
      </c>
      <c r="O833" s="99" t="e">
        <f>IF(VLOOKUP($D833,StagingData!$D:$O,11,FALSE)=""," ",VLOOKUP($D833,StagingData!$D:$O,11,FALSE))</f>
        <v>#N/A</v>
      </c>
      <c r="P833" s="99" t="str">
        <f>IF(VLOOKUP($D833,StagingData!$D:$O,12,FALSE)=""," ",VLOOKUP($D833,StagingData!$D:$O,12,FALSE))</f>
        <v xml:space="preserve"> </v>
      </c>
      <c r="Q833" s="51"/>
    </row>
    <row r="834" spans="2:17" x14ac:dyDescent="0.3">
      <c r="B834" s="3">
        <f>IF(TRIM(D834)&lt;&gt;"",MAX($B$5:B833)+1,"")</f>
        <v>829</v>
      </c>
      <c r="C834" s="84" t="s">
        <v>166</v>
      </c>
      <c r="D834" s="84" t="s">
        <v>200</v>
      </c>
      <c r="E834" s="84" t="s">
        <v>318</v>
      </c>
      <c r="F834" s="84" t="s">
        <v>328</v>
      </c>
      <c r="G834" s="3" t="str">
        <f>IFERROR(VLOOKUP($F834,'Table Names'!A:B,2,FALSE),"")</f>
        <v>Item Project Data</v>
      </c>
      <c r="H834" s="3" t="str">
        <f>VLOOKUP($D834,StagingData!$D:$O,4,FALSE)</f>
        <v>No</v>
      </c>
      <c r="J834" s="98" t="str">
        <f>IF(VLOOKUP(D834,StagingData!D:O,6,FALSE)=""," ",VLOOKUP(D834,StagingData!D:O,6,FALSE))</f>
        <v xml:space="preserve"> </v>
      </c>
      <c r="K834" s="99" t="str">
        <f>IF(VLOOKUP($D834,StagingData!$D:$O,7,FALSE)=""," ",VLOOKUP($D834,StagingData!$D:$O,7,FALSE))</f>
        <v xml:space="preserve"> </v>
      </c>
      <c r="L834" s="99" t="str">
        <f>IF(VLOOKUP($D834,StagingData!$D:$O,8,FALSE)=""," ",VLOOKUP($D834,StagingData!$D:$O,8,FALSE))</f>
        <v xml:space="preserve"> </v>
      </c>
      <c r="M834" s="99" t="str">
        <f>IF(VLOOKUP($D834,StagingData!$D:$O,9,FALSE)=""," ",VLOOKUP($D834,StagingData!$D:$O,9,FALSE))</f>
        <v xml:space="preserve"> </v>
      </c>
      <c r="N834" s="99" t="e">
        <f>IF(VLOOKUP($D834,StagingData!$D:$O,10,FALSE)=""," ",VLOOKUP($D834,StagingData!$D:$O,10,FALSE))</f>
        <v>#N/A</v>
      </c>
      <c r="O834" s="99" t="e">
        <f>IF(VLOOKUP($D834,StagingData!$D:$O,11,FALSE)=""," ",VLOOKUP($D834,StagingData!$D:$O,11,FALSE))</f>
        <v>#N/A</v>
      </c>
      <c r="P834" s="99" t="str">
        <f>IF(VLOOKUP($D834,StagingData!$D:$O,12,FALSE)=""," ",VLOOKUP($D834,StagingData!$D:$O,12,FALSE))</f>
        <v xml:space="preserve"> </v>
      </c>
      <c r="Q834" s="51"/>
    </row>
    <row r="835" spans="2:17" x14ac:dyDescent="0.3">
      <c r="B835" s="3">
        <f>IF(TRIM(D835)&lt;&gt;"",MAX($B$5:B834)+1,"")</f>
        <v>830</v>
      </c>
      <c r="C835" s="84" t="s">
        <v>166</v>
      </c>
      <c r="D835" s="84" t="s">
        <v>200</v>
      </c>
      <c r="E835" s="84" t="s">
        <v>454</v>
      </c>
      <c r="F835" s="84" t="s">
        <v>454</v>
      </c>
      <c r="G835" s="3" t="str">
        <f>IFERROR(VLOOKUP($F835,'Table Names'!A:B,2,FALSE),"")</f>
        <v>Subcontracting</v>
      </c>
      <c r="H835" s="3" t="str">
        <f>VLOOKUP($D835,StagingData!$D:$O,4,FALSE)</f>
        <v>No</v>
      </c>
      <c r="J835" s="98" t="str">
        <f>IF(VLOOKUP(D835,StagingData!D:O,6,FALSE)=""," ",VLOOKUP(D835,StagingData!D:O,6,FALSE))</f>
        <v xml:space="preserve"> </v>
      </c>
      <c r="K835" s="99" t="str">
        <f>IF(VLOOKUP($D835,StagingData!$D:$O,7,FALSE)=""," ",VLOOKUP($D835,StagingData!$D:$O,7,FALSE))</f>
        <v xml:space="preserve"> </v>
      </c>
      <c r="L835" s="99" t="str">
        <f>IF(VLOOKUP($D835,StagingData!$D:$O,8,FALSE)=""," ",VLOOKUP($D835,StagingData!$D:$O,8,FALSE))</f>
        <v xml:space="preserve"> </v>
      </c>
      <c r="M835" s="99" t="str">
        <f>IF(VLOOKUP($D835,StagingData!$D:$O,9,FALSE)=""," ",VLOOKUP($D835,StagingData!$D:$O,9,FALSE))</f>
        <v xml:space="preserve"> </v>
      </c>
      <c r="N835" s="99" t="e">
        <f>IF(VLOOKUP($D835,StagingData!$D:$O,10,FALSE)=""," ",VLOOKUP($D835,StagingData!$D:$O,10,FALSE))</f>
        <v>#N/A</v>
      </c>
      <c r="O835" s="99" t="e">
        <f>IF(VLOOKUP($D835,StagingData!$D:$O,11,FALSE)=""," ",VLOOKUP($D835,StagingData!$D:$O,11,FALSE))</f>
        <v>#N/A</v>
      </c>
      <c r="P835" s="99" t="str">
        <f>IF(VLOOKUP($D835,StagingData!$D:$O,12,FALSE)=""," ",VLOOKUP($D835,StagingData!$D:$O,12,FALSE))</f>
        <v xml:space="preserve"> </v>
      </c>
      <c r="Q835" s="51"/>
    </row>
    <row r="836" spans="2:17" x14ac:dyDescent="0.3">
      <c r="B836" s="3">
        <f>IF(TRIM(D836)&lt;&gt;"",MAX($B$5:B835)+1,"")</f>
        <v>831</v>
      </c>
      <c r="C836" s="84" t="s">
        <v>166</v>
      </c>
      <c r="D836" s="84" t="s">
        <v>200</v>
      </c>
      <c r="E836" s="84" t="s">
        <v>318</v>
      </c>
      <c r="F836" s="84" t="s">
        <v>329</v>
      </c>
      <c r="G836" s="3" t="str">
        <f>IFERROR(VLOOKUP($F836,'Table Names'!A:B,2,FALSE),"")</f>
        <v>Items - Service</v>
      </c>
      <c r="H836" s="3" t="str">
        <f>VLOOKUP($D836,StagingData!$D:$O,4,FALSE)</f>
        <v>No</v>
      </c>
      <c r="J836" s="98" t="str">
        <f>IF(VLOOKUP(D836,StagingData!D:O,6,FALSE)=""," ",VLOOKUP(D836,StagingData!D:O,6,FALSE))</f>
        <v xml:space="preserve"> </v>
      </c>
      <c r="K836" s="99" t="str">
        <f>IF(VLOOKUP($D836,StagingData!$D:$O,7,FALSE)=""," ",VLOOKUP($D836,StagingData!$D:$O,7,FALSE))</f>
        <v xml:space="preserve"> </v>
      </c>
      <c r="L836" s="99" t="str">
        <f>IF(VLOOKUP($D836,StagingData!$D:$O,8,FALSE)=""," ",VLOOKUP($D836,StagingData!$D:$O,8,FALSE))</f>
        <v xml:space="preserve"> </v>
      </c>
      <c r="M836" s="99" t="str">
        <f>IF(VLOOKUP($D836,StagingData!$D:$O,9,FALSE)=""," ",VLOOKUP($D836,StagingData!$D:$O,9,FALSE))</f>
        <v xml:space="preserve"> </v>
      </c>
      <c r="N836" s="99" t="e">
        <f>IF(VLOOKUP($D836,StagingData!$D:$O,10,FALSE)=""," ",VLOOKUP($D836,StagingData!$D:$O,10,FALSE))</f>
        <v>#N/A</v>
      </c>
      <c r="O836" s="99" t="e">
        <f>IF(VLOOKUP($D836,StagingData!$D:$O,11,FALSE)=""," ",VLOOKUP($D836,StagingData!$D:$O,11,FALSE))</f>
        <v>#N/A</v>
      </c>
      <c r="P836" s="99" t="str">
        <f>IF(VLOOKUP($D836,StagingData!$D:$O,12,FALSE)=""," ",VLOOKUP($D836,StagingData!$D:$O,12,FALSE))</f>
        <v xml:space="preserve"> </v>
      </c>
      <c r="Q836" s="51"/>
    </row>
    <row r="837" spans="2:17" x14ac:dyDescent="0.3">
      <c r="B837" s="3">
        <f>IF(TRIM(D837)&lt;&gt;"",MAX($B$5:B836)+1,"")</f>
        <v>832</v>
      </c>
      <c r="C837" s="84" t="s">
        <v>166</v>
      </c>
      <c r="D837" s="84" t="s">
        <v>200</v>
      </c>
      <c r="E837" s="84" t="s">
        <v>318</v>
      </c>
      <c r="F837" s="84" t="s">
        <v>330</v>
      </c>
      <c r="G837" s="3" t="str">
        <f>IFERROR(VLOOKUP($F837,'Table Names'!A:B,2,FALSE),"")</f>
        <v>Item Warehousing Data</v>
      </c>
      <c r="H837" s="3" t="str">
        <f>VLOOKUP($D837,StagingData!$D:$O,4,FALSE)</f>
        <v>No</v>
      </c>
      <c r="J837" s="98" t="str">
        <f>IF(VLOOKUP(D837,StagingData!D:O,6,FALSE)=""," ",VLOOKUP(D837,StagingData!D:O,6,FALSE))</f>
        <v xml:space="preserve"> </v>
      </c>
      <c r="K837" s="99" t="str">
        <f>IF(VLOOKUP($D837,StagingData!$D:$O,7,FALSE)=""," ",VLOOKUP($D837,StagingData!$D:$O,7,FALSE))</f>
        <v xml:space="preserve"> </v>
      </c>
      <c r="L837" s="99" t="str">
        <f>IF(VLOOKUP($D837,StagingData!$D:$O,8,FALSE)=""," ",VLOOKUP($D837,StagingData!$D:$O,8,FALSE))</f>
        <v xml:space="preserve"> </v>
      </c>
      <c r="M837" s="99" t="str">
        <f>IF(VLOOKUP($D837,StagingData!$D:$O,9,FALSE)=""," ",VLOOKUP($D837,StagingData!$D:$O,9,FALSE))</f>
        <v xml:space="preserve"> </v>
      </c>
      <c r="N837" s="99" t="e">
        <f>IF(VLOOKUP($D837,StagingData!$D:$O,10,FALSE)=""," ",VLOOKUP($D837,StagingData!$D:$O,10,FALSE))</f>
        <v>#N/A</v>
      </c>
      <c r="O837" s="99" t="e">
        <f>IF(VLOOKUP($D837,StagingData!$D:$O,11,FALSE)=""," ",VLOOKUP($D837,StagingData!$D:$O,11,FALSE))</f>
        <v>#N/A</v>
      </c>
      <c r="P837" s="99" t="str">
        <f>IF(VLOOKUP($D837,StagingData!$D:$O,12,FALSE)=""," ",VLOOKUP($D837,StagingData!$D:$O,12,FALSE))</f>
        <v xml:space="preserve"> </v>
      </c>
      <c r="Q837" s="51"/>
    </row>
    <row r="838" spans="2:17" x14ac:dyDescent="0.3">
      <c r="B838" s="3">
        <f>IF(TRIM(D838)&lt;&gt;"",MAX($B$5:B837)+1,"")</f>
        <v>833</v>
      </c>
      <c r="C838" s="84" t="s">
        <v>166</v>
      </c>
      <c r="D838" s="84" t="s">
        <v>201</v>
      </c>
      <c r="E838" s="84" t="s">
        <v>455</v>
      </c>
      <c r="F838" s="84" t="s">
        <v>455</v>
      </c>
      <c r="G838" s="3" t="str">
        <f>IFERROR(VLOOKUP($F838,'Table Names'!A:B,2,FALSE),"")</f>
        <v>Sundry Costs</v>
      </c>
      <c r="H838" s="3" t="str">
        <f>VLOOKUP($D838,StagingData!$D:$O,4,FALSE)</f>
        <v>No</v>
      </c>
      <c r="J838" s="98" t="str">
        <f>IF(VLOOKUP(D838,StagingData!D:O,6,FALSE)=""," ",VLOOKUP(D838,StagingData!D:O,6,FALSE))</f>
        <v xml:space="preserve"> </v>
      </c>
      <c r="K838" s="99" t="str">
        <f>IF(VLOOKUP($D838,StagingData!$D:$O,7,FALSE)=""," ",VLOOKUP($D838,StagingData!$D:$O,7,FALSE))</f>
        <v xml:space="preserve"> </v>
      </c>
      <c r="L838" s="99" t="str">
        <f>IF(VLOOKUP($D838,StagingData!$D:$O,8,FALSE)=""," ",VLOOKUP($D838,StagingData!$D:$O,8,FALSE))</f>
        <v xml:space="preserve"> </v>
      </c>
      <c r="M838" s="99" t="str">
        <f>IF(VLOOKUP($D838,StagingData!$D:$O,9,FALSE)=""," ",VLOOKUP($D838,StagingData!$D:$O,9,FALSE))</f>
        <v xml:space="preserve"> </v>
      </c>
      <c r="N838" s="99" t="e">
        <f>IF(VLOOKUP($D838,StagingData!$D:$O,10,FALSE)=""," ",VLOOKUP($D838,StagingData!$D:$O,10,FALSE))</f>
        <v>#N/A</v>
      </c>
      <c r="O838" s="99" t="e">
        <f>IF(VLOOKUP($D838,StagingData!$D:$O,11,FALSE)=""," ",VLOOKUP($D838,StagingData!$D:$O,11,FALSE))</f>
        <v>#N/A</v>
      </c>
      <c r="P838" s="99" t="str">
        <f>IF(VLOOKUP($D838,StagingData!$D:$O,12,FALSE)=""," ",VLOOKUP($D838,StagingData!$D:$O,12,FALSE))</f>
        <v xml:space="preserve"> </v>
      </c>
      <c r="Q838" s="51"/>
    </row>
    <row r="839" spans="2:17" x14ac:dyDescent="0.3">
      <c r="B839" s="3">
        <f>IF(TRIM(D839)&lt;&gt;"",MAX($B$5:B838)+1,"")</f>
        <v>834</v>
      </c>
      <c r="C839" s="84" t="s">
        <v>166</v>
      </c>
      <c r="D839" s="84" t="s">
        <v>202</v>
      </c>
      <c r="E839" s="84" t="s">
        <v>456</v>
      </c>
      <c r="F839" s="84" t="s">
        <v>456</v>
      </c>
      <c r="G839" s="3" t="str">
        <f>IFERROR(VLOOKUP($F839,'Table Names'!A:B,2,FALSE),"")</f>
        <v>Standard Surcharges by Cost Component</v>
      </c>
      <c r="H839" s="3" t="str">
        <f>VLOOKUP($D839,StagingData!$D:$O,4,FALSE)</f>
        <v>No</v>
      </c>
      <c r="J839" s="98" t="str">
        <f>IF(VLOOKUP(D839,StagingData!D:O,6,FALSE)=""," ",VLOOKUP(D839,StagingData!D:O,6,FALSE))</f>
        <v xml:space="preserve"> </v>
      </c>
      <c r="K839" s="99" t="str">
        <f>IF(VLOOKUP($D839,StagingData!$D:$O,7,FALSE)=""," ",VLOOKUP($D839,StagingData!$D:$O,7,FALSE))</f>
        <v xml:space="preserve"> </v>
      </c>
      <c r="L839" s="99" t="str">
        <f>IF(VLOOKUP($D839,StagingData!$D:$O,8,FALSE)=""," ",VLOOKUP($D839,StagingData!$D:$O,8,FALSE))</f>
        <v xml:space="preserve"> </v>
      </c>
      <c r="M839" s="99" t="str">
        <f>IF(VLOOKUP($D839,StagingData!$D:$O,9,FALSE)=""," ",VLOOKUP($D839,StagingData!$D:$O,9,FALSE))</f>
        <v xml:space="preserve"> </v>
      </c>
      <c r="N839" s="99" t="e">
        <f>IF(VLOOKUP($D839,StagingData!$D:$O,10,FALSE)=""," ",VLOOKUP($D839,StagingData!$D:$O,10,FALSE))</f>
        <v>#N/A</v>
      </c>
      <c r="O839" s="99" t="e">
        <f>IF(VLOOKUP($D839,StagingData!$D:$O,11,FALSE)=""," ",VLOOKUP($D839,StagingData!$D:$O,11,FALSE))</f>
        <v>#N/A</v>
      </c>
      <c r="P839" s="99" t="str">
        <f>IF(VLOOKUP($D839,StagingData!$D:$O,12,FALSE)=""," ",VLOOKUP($D839,StagingData!$D:$O,12,FALSE))</f>
        <v xml:space="preserve"> </v>
      </c>
      <c r="Q839" s="51"/>
    </row>
    <row r="840" spans="2:17" x14ac:dyDescent="0.3">
      <c r="B840" s="3">
        <f>IF(TRIM(D840)&lt;&gt;"",MAX($B$5:B839)+1,"")</f>
        <v>835</v>
      </c>
      <c r="C840" s="84" t="s">
        <v>166</v>
      </c>
      <c r="D840" s="84" t="s">
        <v>203</v>
      </c>
      <c r="E840" s="84" t="s">
        <v>457</v>
      </c>
      <c r="F840" s="84" t="s">
        <v>457</v>
      </c>
      <c r="G840" s="3" t="str">
        <f>IFERROR(VLOOKUP($F840,'Table Names'!A:B,2,FALSE),"")</f>
        <v>Standard Surcharges by Equipment</v>
      </c>
      <c r="H840" s="3" t="str">
        <f>VLOOKUP($D840,StagingData!$D:$O,4,FALSE)</f>
        <v>No</v>
      </c>
      <c r="J840" s="98" t="str">
        <f>IF(VLOOKUP(D840,StagingData!D:O,6,FALSE)=""," ",VLOOKUP(D840,StagingData!D:O,6,FALSE))</f>
        <v xml:space="preserve"> </v>
      </c>
      <c r="K840" s="99" t="str">
        <f>IF(VLOOKUP($D840,StagingData!$D:$O,7,FALSE)=""," ",VLOOKUP($D840,StagingData!$D:$O,7,FALSE))</f>
        <v xml:space="preserve"> </v>
      </c>
      <c r="L840" s="99" t="str">
        <f>IF(VLOOKUP($D840,StagingData!$D:$O,8,FALSE)=""," ",VLOOKUP($D840,StagingData!$D:$O,8,FALSE))</f>
        <v xml:space="preserve"> </v>
      </c>
      <c r="M840" s="99" t="str">
        <f>IF(VLOOKUP($D840,StagingData!$D:$O,9,FALSE)=""," ",VLOOKUP($D840,StagingData!$D:$O,9,FALSE))</f>
        <v xml:space="preserve"> </v>
      </c>
      <c r="N840" s="99" t="e">
        <f>IF(VLOOKUP($D840,StagingData!$D:$O,10,FALSE)=""," ",VLOOKUP($D840,StagingData!$D:$O,10,FALSE))</f>
        <v>#N/A</v>
      </c>
      <c r="O840" s="99" t="e">
        <f>IF(VLOOKUP($D840,StagingData!$D:$O,11,FALSE)=""," ",VLOOKUP($D840,StagingData!$D:$O,11,FALSE))</f>
        <v>#N/A</v>
      </c>
      <c r="P840" s="99" t="str">
        <f>IF(VLOOKUP($D840,StagingData!$D:$O,12,FALSE)=""," ",VLOOKUP($D840,StagingData!$D:$O,12,FALSE))</f>
        <v xml:space="preserve"> </v>
      </c>
      <c r="Q840" s="51"/>
    </row>
    <row r="841" spans="2:17" x14ac:dyDescent="0.3">
      <c r="B841" s="3">
        <f>IF(TRIM(D841)&lt;&gt;"",MAX($B$5:B840)+1,"")</f>
        <v>836</v>
      </c>
      <c r="C841" s="84" t="s">
        <v>166</v>
      </c>
      <c r="D841" s="84" t="s">
        <v>204</v>
      </c>
      <c r="E841" s="84" t="s">
        <v>458</v>
      </c>
      <c r="F841" s="84" t="s">
        <v>458</v>
      </c>
      <c r="G841" s="3" t="str">
        <f>IFERROR(VLOOKUP($F841,'Table Names'!A:B,2,FALSE),"")</f>
        <v>Standard Surcharges by Labor</v>
      </c>
      <c r="H841" s="3" t="str">
        <f>VLOOKUP($D841,StagingData!$D:$O,4,FALSE)</f>
        <v>No</v>
      </c>
      <c r="J841" s="98" t="str">
        <f>IF(VLOOKUP(D841,StagingData!D:O,6,FALSE)=""," ",VLOOKUP(D841,StagingData!D:O,6,FALSE))</f>
        <v xml:space="preserve"> </v>
      </c>
      <c r="K841" s="99" t="str">
        <f>IF(VLOOKUP($D841,StagingData!$D:$O,7,FALSE)=""," ",VLOOKUP($D841,StagingData!$D:$O,7,FALSE))</f>
        <v xml:space="preserve"> </v>
      </c>
      <c r="L841" s="99" t="str">
        <f>IF(VLOOKUP($D841,StagingData!$D:$O,8,FALSE)=""," ",VLOOKUP($D841,StagingData!$D:$O,8,FALSE))</f>
        <v xml:space="preserve"> </v>
      </c>
      <c r="M841" s="99" t="str">
        <f>IF(VLOOKUP($D841,StagingData!$D:$O,9,FALSE)=""," ",VLOOKUP($D841,StagingData!$D:$O,9,FALSE))</f>
        <v xml:space="preserve"> </v>
      </c>
      <c r="N841" s="99" t="e">
        <f>IF(VLOOKUP($D841,StagingData!$D:$O,10,FALSE)=""," ",VLOOKUP($D841,StagingData!$D:$O,10,FALSE))</f>
        <v>#N/A</v>
      </c>
      <c r="O841" s="99" t="e">
        <f>IF(VLOOKUP($D841,StagingData!$D:$O,11,FALSE)=""," ",VLOOKUP($D841,StagingData!$D:$O,11,FALSE))</f>
        <v>#N/A</v>
      </c>
      <c r="P841" s="99" t="str">
        <f>IF(VLOOKUP($D841,StagingData!$D:$O,12,FALSE)=""," ",VLOOKUP($D841,StagingData!$D:$O,12,FALSE))</f>
        <v xml:space="preserve"> </v>
      </c>
      <c r="Q841" s="51"/>
    </row>
    <row r="842" spans="2:17" x14ac:dyDescent="0.3">
      <c r="B842" s="3">
        <f>IF(TRIM(D842)&lt;&gt;"",MAX($B$5:B841)+1,"")</f>
        <v>837</v>
      </c>
      <c r="C842" s="84" t="s">
        <v>166</v>
      </c>
      <c r="D842" s="84" t="s">
        <v>205</v>
      </c>
      <c r="E842" s="84" t="s">
        <v>459</v>
      </c>
      <c r="F842" s="84" t="s">
        <v>459</v>
      </c>
      <c r="G842" s="3" t="str">
        <f>IFERROR(VLOOKUP($F842,'Table Names'!A:B,2,FALSE),"")</f>
        <v>Standard Surcharges by Material</v>
      </c>
      <c r="H842" s="3" t="str">
        <f>VLOOKUP($D842,StagingData!$D:$O,4,FALSE)</f>
        <v>No</v>
      </c>
      <c r="J842" s="98" t="str">
        <f>IF(VLOOKUP(D842,StagingData!D:O,6,FALSE)=""," ",VLOOKUP(D842,StagingData!D:O,6,FALSE))</f>
        <v xml:space="preserve"> </v>
      </c>
      <c r="K842" s="99" t="str">
        <f>IF(VLOOKUP($D842,StagingData!$D:$O,7,FALSE)=""," ",VLOOKUP($D842,StagingData!$D:$O,7,FALSE))</f>
        <v xml:space="preserve"> </v>
      </c>
      <c r="L842" s="99" t="str">
        <f>IF(VLOOKUP($D842,StagingData!$D:$O,8,FALSE)=""," ",VLOOKUP($D842,StagingData!$D:$O,8,FALSE))</f>
        <v xml:space="preserve"> </v>
      </c>
      <c r="M842" s="99" t="str">
        <f>IF(VLOOKUP($D842,StagingData!$D:$O,9,FALSE)=""," ",VLOOKUP($D842,StagingData!$D:$O,9,FALSE))</f>
        <v xml:space="preserve"> </v>
      </c>
      <c r="N842" s="99" t="e">
        <f>IF(VLOOKUP($D842,StagingData!$D:$O,10,FALSE)=""," ",VLOOKUP($D842,StagingData!$D:$O,10,FALSE))</f>
        <v>#N/A</v>
      </c>
      <c r="O842" s="99" t="e">
        <f>IF(VLOOKUP($D842,StagingData!$D:$O,11,FALSE)=""," ",VLOOKUP($D842,StagingData!$D:$O,11,FALSE))</f>
        <v>#N/A</v>
      </c>
      <c r="P842" s="99" t="str">
        <f>IF(VLOOKUP($D842,StagingData!$D:$O,12,FALSE)=""," ",VLOOKUP($D842,StagingData!$D:$O,12,FALSE))</f>
        <v xml:space="preserve"> </v>
      </c>
      <c r="Q842" s="51"/>
    </row>
    <row r="843" spans="2:17" x14ac:dyDescent="0.3">
      <c r="B843" s="3">
        <f>IF(TRIM(D843)&lt;&gt;"",MAX($B$5:B842)+1,"")</f>
        <v>838</v>
      </c>
      <c r="C843" s="84" t="s">
        <v>166</v>
      </c>
      <c r="D843" s="84" t="s">
        <v>206</v>
      </c>
      <c r="E843" s="84" t="s">
        <v>460</v>
      </c>
      <c r="F843" s="84" t="s">
        <v>460</v>
      </c>
      <c r="G843" s="3" t="str">
        <f>IFERROR(VLOOKUP($F843,'Table Names'!A:B,2,FALSE),"")</f>
        <v>Standard Surcharges by Subcontracting</v>
      </c>
      <c r="H843" s="3" t="str">
        <f>VLOOKUP($D843,StagingData!$D:$O,4,FALSE)</f>
        <v>No</v>
      </c>
      <c r="J843" s="98" t="str">
        <f>IF(VLOOKUP(D843,StagingData!D:O,6,FALSE)=""," ",VLOOKUP(D843,StagingData!D:O,6,FALSE))</f>
        <v xml:space="preserve"> </v>
      </c>
      <c r="K843" s="99" t="str">
        <f>IF(VLOOKUP($D843,StagingData!$D:$O,7,FALSE)=""," ",VLOOKUP($D843,StagingData!$D:$O,7,FALSE))</f>
        <v xml:space="preserve"> </v>
      </c>
      <c r="L843" s="99" t="str">
        <f>IF(VLOOKUP($D843,StagingData!$D:$O,8,FALSE)=""," ",VLOOKUP($D843,StagingData!$D:$O,8,FALSE))</f>
        <v xml:space="preserve"> </v>
      </c>
      <c r="M843" s="99" t="str">
        <f>IF(VLOOKUP($D843,StagingData!$D:$O,9,FALSE)=""," ",VLOOKUP($D843,StagingData!$D:$O,9,FALSE))</f>
        <v xml:space="preserve"> </v>
      </c>
      <c r="N843" s="99" t="e">
        <f>IF(VLOOKUP($D843,StagingData!$D:$O,10,FALSE)=""," ",VLOOKUP($D843,StagingData!$D:$O,10,FALSE))</f>
        <v>#N/A</v>
      </c>
      <c r="O843" s="99" t="e">
        <f>IF(VLOOKUP($D843,StagingData!$D:$O,11,FALSE)=""," ",VLOOKUP($D843,StagingData!$D:$O,11,FALSE))</f>
        <v>#N/A</v>
      </c>
      <c r="P843" s="99" t="str">
        <f>IF(VLOOKUP($D843,StagingData!$D:$O,12,FALSE)=""," ",VLOOKUP($D843,StagingData!$D:$O,12,FALSE))</f>
        <v xml:space="preserve"> </v>
      </c>
      <c r="Q843" s="51"/>
    </row>
    <row r="844" spans="2:17" x14ac:dyDescent="0.3">
      <c r="B844" s="3">
        <f>IF(TRIM(D844)&lt;&gt;"",MAX($B$5:B843)+1,"")</f>
        <v>839</v>
      </c>
      <c r="C844" s="84" t="s">
        <v>166</v>
      </c>
      <c r="D844" s="84" t="s">
        <v>207</v>
      </c>
      <c r="E844" s="84" t="s">
        <v>461</v>
      </c>
      <c r="F844" s="84" t="s">
        <v>461</v>
      </c>
      <c r="G844" s="3" t="str">
        <f>IFERROR(VLOOKUP($F844,'Table Names'!A:B,2,FALSE),"")</f>
        <v>Standard Surcharges by Sundry Cost</v>
      </c>
      <c r="H844" s="3" t="str">
        <f>VLOOKUP($D844,StagingData!$D:$O,4,FALSE)</f>
        <v>No</v>
      </c>
      <c r="J844" s="98" t="str">
        <f>IF(VLOOKUP(D844,StagingData!D:O,6,FALSE)=""," ",VLOOKUP(D844,StagingData!D:O,6,FALSE))</f>
        <v xml:space="preserve"> </v>
      </c>
      <c r="K844" s="99" t="str">
        <f>IF(VLOOKUP($D844,StagingData!$D:$O,7,FALSE)=""," ",VLOOKUP($D844,StagingData!$D:$O,7,FALSE))</f>
        <v xml:space="preserve"> </v>
      </c>
      <c r="L844" s="99" t="str">
        <f>IF(VLOOKUP($D844,StagingData!$D:$O,8,FALSE)=""," ",VLOOKUP($D844,StagingData!$D:$O,8,FALSE))</f>
        <v xml:space="preserve"> </v>
      </c>
      <c r="M844" s="99" t="str">
        <f>IF(VLOOKUP($D844,StagingData!$D:$O,9,FALSE)=""," ",VLOOKUP($D844,StagingData!$D:$O,9,FALSE))</f>
        <v xml:space="preserve"> </v>
      </c>
      <c r="N844" s="99" t="e">
        <f>IF(VLOOKUP($D844,StagingData!$D:$O,10,FALSE)=""," ",VLOOKUP($D844,StagingData!$D:$O,10,FALSE))</f>
        <v>#N/A</v>
      </c>
      <c r="O844" s="99" t="e">
        <f>IF(VLOOKUP($D844,StagingData!$D:$O,11,FALSE)=""," ",VLOOKUP($D844,StagingData!$D:$O,11,FALSE))</f>
        <v>#N/A</v>
      </c>
      <c r="P844" s="99" t="str">
        <f>IF(VLOOKUP($D844,StagingData!$D:$O,12,FALSE)=""," ",VLOOKUP($D844,StagingData!$D:$O,12,FALSE))</f>
        <v xml:space="preserve"> </v>
      </c>
      <c r="Q844" s="51"/>
    </row>
    <row r="845" spans="2:17" x14ac:dyDescent="0.3">
      <c r="B845" s="3">
        <f>IF(TRIM(D845)&lt;&gt;"",MAX($B$5:B844)+1,"")</f>
        <v>840</v>
      </c>
      <c r="C845" s="84" t="s">
        <v>166</v>
      </c>
      <c r="D845" s="84" t="s">
        <v>208</v>
      </c>
      <c r="E845" s="84" t="s">
        <v>462</v>
      </c>
      <c r="F845" s="84" t="s">
        <v>462</v>
      </c>
      <c r="G845" s="3" t="str">
        <f>IFERROR(VLOOKUP($F845,'Table Names'!A:B,2,FALSE),"")</f>
        <v>Standard Surcharges (General and by Cost Type)</v>
      </c>
      <c r="H845" s="3" t="str">
        <f>VLOOKUP($D845,StagingData!$D:$O,4,FALSE)</f>
        <v>No</v>
      </c>
      <c r="J845" s="98" t="str">
        <f>IF(VLOOKUP(D845,StagingData!D:O,6,FALSE)=""," ",VLOOKUP(D845,StagingData!D:O,6,FALSE))</f>
        <v xml:space="preserve"> </v>
      </c>
      <c r="K845" s="99" t="str">
        <f>IF(VLOOKUP($D845,StagingData!$D:$O,7,FALSE)=""," ",VLOOKUP($D845,StagingData!$D:$O,7,FALSE))</f>
        <v xml:space="preserve"> </v>
      </c>
      <c r="L845" s="99" t="str">
        <f>IF(VLOOKUP($D845,StagingData!$D:$O,8,FALSE)=""," ",VLOOKUP($D845,StagingData!$D:$O,8,FALSE))</f>
        <v xml:space="preserve"> </v>
      </c>
      <c r="M845" s="99" t="str">
        <f>IF(VLOOKUP($D845,StagingData!$D:$O,9,FALSE)=""," ",VLOOKUP($D845,StagingData!$D:$O,9,FALSE))</f>
        <v xml:space="preserve"> </v>
      </c>
      <c r="N845" s="99" t="e">
        <f>IF(VLOOKUP($D845,StagingData!$D:$O,10,FALSE)=""," ",VLOOKUP($D845,StagingData!$D:$O,10,FALSE))</f>
        <v>#N/A</v>
      </c>
      <c r="O845" s="99" t="e">
        <f>IF(VLOOKUP($D845,StagingData!$D:$O,11,FALSE)=""," ",VLOOKUP($D845,StagingData!$D:$O,11,FALSE))</f>
        <v>#N/A</v>
      </c>
      <c r="P845" s="99" t="str">
        <f>IF(VLOOKUP($D845,StagingData!$D:$O,12,FALSE)=""," ",VLOOKUP($D845,StagingData!$D:$O,12,FALSE))</f>
        <v xml:space="preserve"> </v>
      </c>
      <c r="Q845" s="51"/>
    </row>
    <row r="846" spans="2:17" x14ac:dyDescent="0.3">
      <c r="B846" s="3">
        <f>IF(TRIM(D846)&lt;&gt;"",MAX($B$5:B845)+1,"")</f>
        <v>841</v>
      </c>
      <c r="C846" s="84" t="s">
        <v>166</v>
      </c>
      <c r="D846" s="84" t="s">
        <v>209</v>
      </c>
      <c r="E846" s="84" t="s">
        <v>463</v>
      </c>
      <c r="F846" s="84" t="s">
        <v>463</v>
      </c>
      <c r="G846" s="3" t="str">
        <f>IFERROR(VLOOKUP($F846,'Table Names'!A:B,2,FALSE),"")</f>
        <v>Trade Groups</v>
      </c>
      <c r="H846" s="3" t="str">
        <f>VLOOKUP($D846,StagingData!$D:$O,4,FALSE)</f>
        <v>No</v>
      </c>
      <c r="J846" s="98" t="str">
        <f>IF(VLOOKUP(D846,StagingData!D:O,6,FALSE)=""," ",VLOOKUP(D846,StagingData!D:O,6,FALSE))</f>
        <v xml:space="preserve"> </v>
      </c>
      <c r="K846" s="99" t="str">
        <f>IF(VLOOKUP($D846,StagingData!$D:$O,7,FALSE)=""," ",VLOOKUP($D846,StagingData!$D:$O,7,FALSE))</f>
        <v xml:space="preserve"> </v>
      </c>
      <c r="L846" s="99" t="str">
        <f>IF(VLOOKUP($D846,StagingData!$D:$O,8,FALSE)=""," ",VLOOKUP($D846,StagingData!$D:$O,8,FALSE))</f>
        <v xml:space="preserve"> </v>
      </c>
      <c r="M846" s="99" t="str">
        <f>IF(VLOOKUP($D846,StagingData!$D:$O,9,FALSE)=""," ",VLOOKUP($D846,StagingData!$D:$O,9,FALSE))</f>
        <v xml:space="preserve"> </v>
      </c>
      <c r="N846" s="99" t="e">
        <f>IF(VLOOKUP($D846,StagingData!$D:$O,10,FALSE)=""," ",VLOOKUP($D846,StagingData!$D:$O,10,FALSE))</f>
        <v>#N/A</v>
      </c>
      <c r="O846" s="99" t="e">
        <f>IF(VLOOKUP($D846,StagingData!$D:$O,11,FALSE)=""," ",VLOOKUP($D846,StagingData!$D:$O,11,FALSE))</f>
        <v>#N/A</v>
      </c>
      <c r="P846" s="99" t="str">
        <f>IF(VLOOKUP($D846,StagingData!$D:$O,12,FALSE)=""," ",VLOOKUP($D846,StagingData!$D:$O,12,FALSE))</f>
        <v xml:space="preserve"> </v>
      </c>
      <c r="Q846" s="51"/>
    </row>
    <row r="847" spans="2:17" x14ac:dyDescent="0.3">
      <c r="B847" s="3">
        <f>IF(TRIM(D847)&lt;&gt;"",MAX($B$5:B846)+1,"")</f>
        <v>842</v>
      </c>
      <c r="C847" s="84" t="s">
        <v>166</v>
      </c>
      <c r="D847" s="84" t="s">
        <v>57</v>
      </c>
      <c r="E847" s="84" t="s">
        <v>313</v>
      </c>
      <c r="F847" s="84" t="s">
        <v>313</v>
      </c>
      <c r="G847" s="3" t="str">
        <f>IFERROR(VLOOKUP($F847,'Table Names'!A:B,2,FALSE),"")</f>
        <v>Units by Buy-from BP</v>
      </c>
      <c r="H847" s="3" t="str">
        <f>VLOOKUP($D847,StagingData!$D:$O,4,FALSE)</f>
        <v>No</v>
      </c>
      <c r="J847" s="98" t="str">
        <f>IF(VLOOKUP(D847,StagingData!D:O,6,FALSE)=""," ",VLOOKUP(D847,StagingData!D:O,6,FALSE))</f>
        <v xml:space="preserve"> </v>
      </c>
      <c r="K847" s="99" t="str">
        <f>IF(VLOOKUP($D847,StagingData!$D:$O,7,FALSE)=""," ",VLOOKUP($D847,StagingData!$D:$O,7,FALSE))</f>
        <v xml:space="preserve"> </v>
      </c>
      <c r="L847" s="99" t="str">
        <f>IF(VLOOKUP($D847,StagingData!$D:$O,8,FALSE)=""," ",VLOOKUP($D847,StagingData!$D:$O,8,FALSE))</f>
        <v xml:space="preserve"> </v>
      </c>
      <c r="M847" s="99" t="str">
        <f>IF(VLOOKUP($D847,StagingData!$D:$O,9,FALSE)=""," ",VLOOKUP($D847,StagingData!$D:$O,9,FALSE))</f>
        <v xml:space="preserve"> </v>
      </c>
      <c r="N847" s="99" t="e">
        <f>IF(VLOOKUP($D847,StagingData!$D:$O,10,FALSE)=""," ",VLOOKUP($D847,StagingData!$D:$O,10,FALSE))</f>
        <v>#N/A</v>
      </c>
      <c r="O847" s="99" t="e">
        <f>IF(VLOOKUP($D847,StagingData!$D:$O,11,FALSE)=""," ",VLOOKUP($D847,StagingData!$D:$O,11,FALSE))</f>
        <v>#N/A</v>
      </c>
      <c r="P847" s="99" t="str">
        <f>IF(VLOOKUP($D847,StagingData!$D:$O,12,FALSE)=""," ",VLOOKUP($D847,StagingData!$D:$O,12,FALSE))</f>
        <v xml:space="preserve"> </v>
      </c>
      <c r="Q847" s="51"/>
    </row>
    <row r="848" spans="2:17" x14ac:dyDescent="0.3">
      <c r="B848" s="3">
        <f>IF(TRIM(D848)&lt;&gt;"",MAX($B$5:B847)+1,"")</f>
        <v>843</v>
      </c>
      <c r="C848" s="84" t="s">
        <v>210</v>
      </c>
      <c r="D848" s="84" t="s">
        <v>211</v>
      </c>
      <c r="E848" s="84" t="s">
        <v>212</v>
      </c>
      <c r="F848" s="84" t="s">
        <v>212</v>
      </c>
      <c r="G848" s="3" t="str">
        <f>IFERROR(VLOOKUP($F848,'Table Names'!A:B,2,FALSE),"")</f>
        <v>As-Built Header for Serial End Items</v>
      </c>
      <c r="H848" s="3" t="str">
        <f>VLOOKUP($D848,StagingData!$D:$O,4,FALSE)</f>
        <v>No</v>
      </c>
      <c r="J848" s="98" t="str">
        <f>IF(VLOOKUP(D848,StagingData!D:O,6,FALSE)=""," ",VLOOKUP(D848,StagingData!D:O,6,FALSE))</f>
        <v xml:space="preserve"> </v>
      </c>
      <c r="K848" s="99" t="str">
        <f>IF(VLOOKUP($D848,StagingData!$D:$O,7,FALSE)=""," ",VLOOKUP($D848,StagingData!$D:$O,7,FALSE))</f>
        <v xml:space="preserve"> </v>
      </c>
      <c r="L848" s="99" t="str">
        <f>IF(VLOOKUP($D848,StagingData!$D:$O,8,FALSE)=""," ",VLOOKUP($D848,StagingData!$D:$O,8,FALSE))</f>
        <v xml:space="preserve"> </v>
      </c>
      <c r="M848" s="99" t="str">
        <f>IF(VLOOKUP($D848,StagingData!$D:$O,9,FALSE)=""," ",VLOOKUP($D848,StagingData!$D:$O,9,FALSE))</f>
        <v xml:space="preserve"> </v>
      </c>
      <c r="N848" s="99" t="e">
        <f>IF(VLOOKUP($D848,StagingData!$D:$O,10,FALSE)=""," ",VLOOKUP($D848,StagingData!$D:$O,10,FALSE))</f>
        <v>#N/A</v>
      </c>
      <c r="O848" s="99" t="e">
        <f>IF(VLOOKUP($D848,StagingData!$D:$O,11,FALSE)=""," ",VLOOKUP($D848,StagingData!$D:$O,11,FALSE))</f>
        <v>#N/A</v>
      </c>
      <c r="P848" s="99" t="str">
        <f>IF(VLOOKUP($D848,StagingData!$D:$O,12,FALSE)=""," ",VLOOKUP($D848,StagingData!$D:$O,12,FALSE))</f>
        <v xml:space="preserve"> </v>
      </c>
      <c r="Q848" s="51"/>
    </row>
    <row r="849" spans="2:17" x14ac:dyDescent="0.3">
      <c r="B849" s="3">
        <f>IF(TRIM(D849)&lt;&gt;"",MAX($B$5:B848)+1,"")</f>
        <v>844</v>
      </c>
      <c r="C849" s="84" t="s">
        <v>210</v>
      </c>
      <c r="D849" s="84" t="s">
        <v>211</v>
      </c>
      <c r="E849" s="84" t="s">
        <v>212</v>
      </c>
      <c r="F849" s="84" t="s">
        <v>561</v>
      </c>
      <c r="G849" s="3" t="str">
        <f>IFERROR(VLOOKUP($F849,'Table Names'!A:B,2,FALSE),"")</f>
        <v>As-Built Components for Serial End Items</v>
      </c>
      <c r="H849" s="3" t="str">
        <f>VLOOKUP($D849,StagingData!$D:$O,4,FALSE)</f>
        <v>No</v>
      </c>
      <c r="J849" s="98" t="str">
        <f>IF(VLOOKUP(D849,StagingData!D:O,6,FALSE)=""," ",VLOOKUP(D849,StagingData!D:O,6,FALSE))</f>
        <v xml:space="preserve"> </v>
      </c>
      <c r="K849" s="99" t="str">
        <f>IF(VLOOKUP($D849,StagingData!$D:$O,7,FALSE)=""," ",VLOOKUP($D849,StagingData!$D:$O,7,FALSE))</f>
        <v xml:space="preserve"> </v>
      </c>
      <c r="L849" s="99" t="str">
        <f>IF(VLOOKUP($D849,StagingData!$D:$O,8,FALSE)=""," ",VLOOKUP($D849,StagingData!$D:$O,8,FALSE))</f>
        <v xml:space="preserve"> </v>
      </c>
      <c r="M849" s="99" t="str">
        <f>IF(VLOOKUP($D849,StagingData!$D:$O,9,FALSE)=""," ",VLOOKUP($D849,StagingData!$D:$O,9,FALSE))</f>
        <v xml:space="preserve"> </v>
      </c>
      <c r="N849" s="99" t="e">
        <f>IF(VLOOKUP($D849,StagingData!$D:$O,10,FALSE)=""," ",VLOOKUP($D849,StagingData!$D:$O,10,FALSE))</f>
        <v>#N/A</v>
      </c>
      <c r="O849" s="99" t="e">
        <f>IF(VLOOKUP($D849,StagingData!$D:$O,11,FALSE)=""," ",VLOOKUP($D849,StagingData!$D:$O,11,FALSE))</f>
        <v>#N/A</v>
      </c>
      <c r="P849" s="99" t="str">
        <f>IF(VLOOKUP($D849,StagingData!$D:$O,12,FALSE)=""," ",VLOOKUP($D849,StagingData!$D:$O,12,FALSE))</f>
        <v xml:space="preserve"> </v>
      </c>
      <c r="Q849" s="51"/>
    </row>
    <row r="850" spans="2:17" x14ac:dyDescent="0.3">
      <c r="B850" s="3">
        <f>IF(TRIM(D850)&lt;&gt;"",MAX($B$5:B849)+1,"")</f>
        <v>845</v>
      </c>
      <c r="C850" s="84" t="s">
        <v>210</v>
      </c>
      <c r="D850" s="84" t="s">
        <v>213</v>
      </c>
      <c r="E850" s="84" t="s">
        <v>464</v>
      </c>
      <c r="F850" s="84" t="s">
        <v>464</v>
      </c>
      <c r="G850" s="3" t="str">
        <f>IFERROR(VLOOKUP($F850,'Table Names'!A:B,2,FALSE),"")</f>
        <v>Job Shop Routing</v>
      </c>
      <c r="H850" s="3" t="str">
        <f>VLOOKUP($D850,StagingData!$D:$O,4,FALSE)</f>
        <v>No</v>
      </c>
      <c r="J850" s="98" t="str">
        <f>IF(VLOOKUP(D850,StagingData!D:O,6,FALSE)=""," ",VLOOKUP(D850,StagingData!D:O,6,FALSE))</f>
        <v xml:space="preserve"> </v>
      </c>
      <c r="K850" s="99" t="str">
        <f>IF(VLOOKUP($D850,StagingData!$D:$O,7,FALSE)=""," ",VLOOKUP($D850,StagingData!$D:$O,7,FALSE))</f>
        <v xml:space="preserve"> </v>
      </c>
      <c r="L850" s="99" t="str">
        <f>IF(VLOOKUP($D850,StagingData!$D:$O,8,FALSE)=""," ",VLOOKUP($D850,StagingData!$D:$O,8,FALSE))</f>
        <v xml:space="preserve"> </v>
      </c>
      <c r="M850" s="99" t="str">
        <f>IF(VLOOKUP($D850,StagingData!$D:$O,9,FALSE)=""," ",VLOOKUP($D850,StagingData!$D:$O,9,FALSE))</f>
        <v xml:space="preserve"> </v>
      </c>
      <c r="N850" s="99" t="e">
        <f>IF(VLOOKUP($D850,StagingData!$D:$O,10,FALSE)=""," ",VLOOKUP($D850,StagingData!$D:$O,10,FALSE))</f>
        <v>#N/A</v>
      </c>
      <c r="O850" s="99" t="e">
        <f>IF(VLOOKUP($D850,StagingData!$D:$O,11,FALSE)=""," ",VLOOKUP($D850,StagingData!$D:$O,11,FALSE))</f>
        <v>#N/A</v>
      </c>
      <c r="P850" s="99" t="str">
        <f>IF(VLOOKUP($D850,StagingData!$D:$O,12,FALSE)=""," ",VLOOKUP($D850,StagingData!$D:$O,12,FALSE))</f>
        <v xml:space="preserve"> </v>
      </c>
      <c r="Q850" s="51"/>
    </row>
    <row r="851" spans="2:17" x14ac:dyDescent="0.3">
      <c r="B851" s="3">
        <f>IF(TRIM(D851)&lt;&gt;"",MAX($B$5:B850)+1,"")</f>
        <v>846</v>
      </c>
      <c r="C851" s="84" t="s">
        <v>210</v>
      </c>
      <c r="D851" s="84" t="s">
        <v>214</v>
      </c>
      <c r="E851" s="84" t="s">
        <v>465</v>
      </c>
      <c r="F851" s="84" t="s">
        <v>465</v>
      </c>
      <c r="G851" s="3" t="str">
        <f>IFERROR(VLOOKUP($F851,'Table Names'!A:B,2,FALSE),"")</f>
        <v>Job Shop Routing Operations</v>
      </c>
      <c r="H851" s="3" t="str">
        <f>VLOOKUP($D851,StagingData!$D:$O,4,FALSE)</f>
        <v>No</v>
      </c>
      <c r="J851" s="98" t="str">
        <f>IF(VLOOKUP(D851,StagingData!D:O,6,FALSE)=""," ",VLOOKUP(D851,StagingData!D:O,6,FALSE))</f>
        <v xml:space="preserve"> </v>
      </c>
      <c r="K851" s="99" t="str">
        <f>IF(VLOOKUP($D851,StagingData!$D:$O,7,FALSE)=""," ",VLOOKUP($D851,StagingData!$D:$O,7,FALSE))</f>
        <v xml:space="preserve"> </v>
      </c>
      <c r="L851" s="99" t="str">
        <f>IF(VLOOKUP($D851,StagingData!$D:$O,8,FALSE)=""," ",VLOOKUP($D851,StagingData!$D:$O,8,FALSE))</f>
        <v xml:space="preserve"> </v>
      </c>
      <c r="M851" s="99" t="str">
        <f>IF(VLOOKUP($D851,StagingData!$D:$O,9,FALSE)=""," ",VLOOKUP($D851,StagingData!$D:$O,9,FALSE))</f>
        <v xml:space="preserve"> </v>
      </c>
      <c r="N851" s="99" t="e">
        <f>IF(VLOOKUP($D851,StagingData!$D:$O,10,FALSE)=""," ",VLOOKUP($D851,StagingData!$D:$O,10,FALSE))</f>
        <v>#N/A</v>
      </c>
      <c r="O851" s="99" t="e">
        <f>IF(VLOOKUP($D851,StagingData!$D:$O,11,FALSE)=""," ",VLOOKUP($D851,StagingData!$D:$O,11,FALSE))</f>
        <v>#N/A</v>
      </c>
      <c r="P851" s="99" t="str">
        <f>IF(VLOOKUP($D851,StagingData!$D:$O,12,FALSE)=""," ",VLOOKUP($D851,StagingData!$D:$O,12,FALSE))</f>
        <v xml:space="preserve"> </v>
      </c>
      <c r="Q851" s="51"/>
    </row>
    <row r="852" spans="2:17" x14ac:dyDescent="0.3">
      <c r="B852" s="3">
        <f>IF(TRIM(D852)&lt;&gt;"",MAX($B$5:B851)+1,"")</f>
        <v>847</v>
      </c>
      <c r="C852" s="84" t="s">
        <v>210</v>
      </c>
      <c r="D852" s="84" t="s">
        <v>215</v>
      </c>
      <c r="E852" s="84" t="s">
        <v>466</v>
      </c>
      <c r="F852" s="84" t="s">
        <v>466</v>
      </c>
      <c r="G852" s="3" t="str">
        <f>IFERROR(VLOOKUP($F852,'Table Names'!A:B,2,FALSE),"")</f>
        <v>Machine</v>
      </c>
      <c r="H852" s="3" t="str">
        <f>VLOOKUP($D852,StagingData!$D:$O,4,FALSE)</f>
        <v>No</v>
      </c>
      <c r="J852" s="98" t="str">
        <f>IF(VLOOKUP(D852,StagingData!D:O,6,FALSE)=""," ",VLOOKUP(D852,StagingData!D:O,6,FALSE))</f>
        <v xml:space="preserve"> </v>
      </c>
      <c r="K852" s="99" t="str">
        <f>IF(VLOOKUP($D852,StagingData!$D:$O,7,FALSE)=""," ",VLOOKUP($D852,StagingData!$D:$O,7,FALSE))</f>
        <v xml:space="preserve"> </v>
      </c>
      <c r="L852" s="99" t="str">
        <f>IF(VLOOKUP($D852,StagingData!$D:$O,8,FALSE)=""," ",VLOOKUP($D852,StagingData!$D:$O,8,FALSE))</f>
        <v xml:space="preserve"> </v>
      </c>
      <c r="M852" s="99" t="str">
        <f>IF(VLOOKUP($D852,StagingData!$D:$O,9,FALSE)=""," ",VLOOKUP($D852,StagingData!$D:$O,9,FALSE))</f>
        <v xml:space="preserve"> </v>
      </c>
      <c r="N852" s="99" t="e">
        <f>IF(VLOOKUP($D852,StagingData!$D:$O,10,FALSE)=""," ",VLOOKUP($D852,StagingData!$D:$O,10,FALSE))</f>
        <v>#N/A</v>
      </c>
      <c r="O852" s="99" t="e">
        <f>IF(VLOOKUP($D852,StagingData!$D:$O,11,FALSE)=""," ",VLOOKUP($D852,StagingData!$D:$O,11,FALSE))</f>
        <v>#N/A</v>
      </c>
      <c r="P852" s="99" t="str">
        <f>IF(VLOOKUP($D852,StagingData!$D:$O,12,FALSE)=""," ",VLOOKUP($D852,StagingData!$D:$O,12,FALSE))</f>
        <v xml:space="preserve"> </v>
      </c>
      <c r="Q852" s="51"/>
    </row>
    <row r="853" spans="2:17" x14ac:dyDescent="0.3">
      <c r="B853" s="3">
        <f>IF(TRIM(D853)&lt;&gt;"",MAX($B$5:B852)+1,"")</f>
        <v>848</v>
      </c>
      <c r="C853" s="84" t="s">
        <v>210</v>
      </c>
      <c r="D853" s="84" t="s">
        <v>585</v>
      </c>
      <c r="E853" s="84" t="s">
        <v>564</v>
      </c>
      <c r="F853" s="84" t="s">
        <v>564</v>
      </c>
      <c r="G853" s="3" t="str">
        <f>IFERROR(VLOOKUP($F853,'Table Names'!A:B,2,FALSE),"")</f>
        <v>Machine Capacity Group</v>
      </c>
      <c r="H853" s="3" t="str">
        <f>VLOOKUP($D853,StagingData!$D:$O,4,FALSE)</f>
        <v>No</v>
      </c>
      <c r="J853" s="98" t="str">
        <f>IF(VLOOKUP(D853,StagingData!D:O,6,FALSE)=""," ",VLOOKUP(D853,StagingData!D:O,6,FALSE))</f>
        <v xml:space="preserve"> </v>
      </c>
      <c r="K853" s="99" t="str">
        <f>IF(VLOOKUP($D853,StagingData!$D:$O,7,FALSE)=""," ",VLOOKUP($D853,StagingData!$D:$O,7,FALSE))</f>
        <v xml:space="preserve"> </v>
      </c>
      <c r="L853" s="99" t="str">
        <f>IF(VLOOKUP($D853,StagingData!$D:$O,8,FALSE)=""," ",VLOOKUP($D853,StagingData!$D:$O,8,FALSE))</f>
        <v xml:space="preserve"> </v>
      </c>
      <c r="M853" s="99" t="str">
        <f>IF(VLOOKUP($D853,StagingData!$D:$O,9,FALSE)=""," ",VLOOKUP($D853,StagingData!$D:$O,9,FALSE))</f>
        <v xml:space="preserve"> </v>
      </c>
      <c r="N853" s="99" t="e">
        <f>IF(VLOOKUP($D853,StagingData!$D:$O,10,FALSE)=""," ",VLOOKUP($D853,StagingData!$D:$O,10,FALSE))</f>
        <v>#N/A</v>
      </c>
      <c r="O853" s="99" t="e">
        <f>IF(VLOOKUP($D853,StagingData!$D:$O,11,FALSE)=""," ",VLOOKUP($D853,StagingData!$D:$O,11,FALSE))</f>
        <v>#N/A</v>
      </c>
      <c r="P853" s="99" t="str">
        <f>IF(VLOOKUP($D853,StagingData!$D:$O,12,FALSE)=""," ",VLOOKUP($D853,StagingData!$D:$O,12,FALSE))</f>
        <v xml:space="preserve"> </v>
      </c>
      <c r="Q853" s="51"/>
    </row>
    <row r="854" spans="2:17" x14ac:dyDescent="0.3">
      <c r="B854" s="3">
        <f>IF(TRIM(D854)&lt;&gt;"",MAX($B$5:B853)+1,"")</f>
        <v>849</v>
      </c>
      <c r="C854" s="84" t="s">
        <v>210</v>
      </c>
      <c r="D854" s="84" t="s">
        <v>586</v>
      </c>
      <c r="E854" s="84" t="s">
        <v>597</v>
      </c>
      <c r="F854" s="84" t="s">
        <v>597</v>
      </c>
      <c r="G854" s="3" t="str">
        <f>IFERROR(VLOOKUP($F854,'Table Names'!A:B,2,FALSE),"")</f>
        <v>Machine Numbers</v>
      </c>
      <c r="H854" s="3" t="str">
        <f>VLOOKUP($D854,StagingData!$D:$O,4,FALSE)</f>
        <v>No</v>
      </c>
      <c r="J854" s="98" t="str">
        <f>IF(VLOOKUP(D854,StagingData!D:O,6,FALSE)=""," ",VLOOKUP(D854,StagingData!D:O,6,FALSE))</f>
        <v xml:space="preserve"> </v>
      </c>
      <c r="K854" s="99" t="str">
        <f>IF(VLOOKUP($D854,StagingData!$D:$O,7,FALSE)=""," ",VLOOKUP($D854,StagingData!$D:$O,7,FALSE))</f>
        <v xml:space="preserve"> </v>
      </c>
      <c r="L854" s="99" t="str">
        <f>IF(VLOOKUP($D854,StagingData!$D:$O,8,FALSE)=""," ",VLOOKUP($D854,StagingData!$D:$O,8,FALSE))</f>
        <v xml:space="preserve"> </v>
      </c>
      <c r="M854" s="99" t="str">
        <f>IF(VLOOKUP($D854,StagingData!$D:$O,9,FALSE)=""," ",VLOOKUP($D854,StagingData!$D:$O,9,FALSE))</f>
        <v xml:space="preserve"> </v>
      </c>
      <c r="N854" s="99" t="e">
        <f>IF(VLOOKUP($D854,StagingData!$D:$O,10,FALSE)=""," ",VLOOKUP($D854,StagingData!$D:$O,10,FALSE))</f>
        <v>#N/A</v>
      </c>
      <c r="O854" s="99" t="e">
        <f>IF(VLOOKUP($D854,StagingData!$D:$O,11,FALSE)=""," ",VLOOKUP($D854,StagingData!$D:$O,11,FALSE))</f>
        <v>#N/A</v>
      </c>
      <c r="P854" s="99" t="str">
        <f>IF(VLOOKUP($D854,StagingData!$D:$O,12,FALSE)=""," ",VLOOKUP($D854,StagingData!$D:$O,12,FALSE))</f>
        <v xml:space="preserve"> </v>
      </c>
      <c r="Q854" s="51"/>
    </row>
    <row r="855" spans="2:17" x14ac:dyDescent="0.3">
      <c r="B855" s="3">
        <f>IF(TRIM(D855)&lt;&gt;"",MAX($B$5:B854)+1,"")</f>
        <v>850</v>
      </c>
      <c r="C855" s="84" t="s">
        <v>210</v>
      </c>
      <c r="D855" s="84" t="s">
        <v>587</v>
      </c>
      <c r="E855" s="84" t="s">
        <v>563</v>
      </c>
      <c r="F855" s="84" t="s">
        <v>563</v>
      </c>
      <c r="G855" s="3" t="str">
        <f>IFERROR(VLOOKUP($F855,'Table Names'!A:B,2,FALSE),"")</f>
        <v>Machine Types</v>
      </c>
      <c r="H855" s="3" t="str">
        <f>VLOOKUP($D855,StagingData!$D:$O,4,FALSE)</f>
        <v>No</v>
      </c>
      <c r="J855" s="98" t="str">
        <f>IF(VLOOKUP(D855,StagingData!D:O,6,FALSE)=""," ",VLOOKUP(D855,StagingData!D:O,6,FALSE))</f>
        <v xml:space="preserve"> </v>
      </c>
      <c r="K855" s="99" t="str">
        <f>IF(VLOOKUP($D855,StagingData!$D:$O,7,FALSE)=""," ",VLOOKUP($D855,StagingData!$D:$O,7,FALSE))</f>
        <v xml:space="preserve"> </v>
      </c>
      <c r="L855" s="99" t="str">
        <f>IF(VLOOKUP($D855,StagingData!$D:$O,8,FALSE)=""," ",VLOOKUP($D855,StagingData!$D:$O,8,FALSE))</f>
        <v xml:space="preserve"> </v>
      </c>
      <c r="M855" s="99" t="str">
        <f>IF(VLOOKUP($D855,StagingData!$D:$O,9,FALSE)=""," ",VLOOKUP($D855,StagingData!$D:$O,9,FALSE))</f>
        <v xml:space="preserve"> </v>
      </c>
      <c r="N855" s="99" t="e">
        <f>IF(VLOOKUP($D855,StagingData!$D:$O,10,FALSE)=""," ",VLOOKUP($D855,StagingData!$D:$O,10,FALSE))</f>
        <v>#N/A</v>
      </c>
      <c r="O855" s="99" t="e">
        <f>IF(VLOOKUP($D855,StagingData!$D:$O,11,FALSE)=""," ",VLOOKUP($D855,StagingData!$D:$O,11,FALSE))</f>
        <v>#N/A</v>
      </c>
      <c r="P855" s="99" t="str">
        <f>IF(VLOOKUP($D855,StagingData!$D:$O,12,FALSE)=""," ",VLOOKUP($D855,StagingData!$D:$O,12,FALSE))</f>
        <v xml:space="preserve"> </v>
      </c>
      <c r="Q855" s="51"/>
    </row>
    <row r="856" spans="2:17" x14ac:dyDescent="0.3">
      <c r="B856" s="3">
        <f>IF(TRIM(D856)&lt;&gt;"",MAX($B$5:B855)+1,"")</f>
        <v>851</v>
      </c>
      <c r="C856" s="84" t="s">
        <v>210</v>
      </c>
      <c r="D856" s="84" t="s">
        <v>216</v>
      </c>
      <c r="E856" s="84" t="s">
        <v>467</v>
      </c>
      <c r="F856" s="84" t="s">
        <v>467</v>
      </c>
      <c r="G856" s="3" t="str">
        <f>IFERROR(VLOOKUP($F856,'Table Names'!A:B,2,FALSE),"")</f>
        <v>Material-Routing Relationships</v>
      </c>
      <c r="H856" s="3" t="str">
        <f>VLOOKUP($D856,StagingData!$D:$O,4,FALSE)</f>
        <v>No</v>
      </c>
      <c r="J856" s="98" t="str">
        <f>IF(VLOOKUP(D856,StagingData!D:O,6,FALSE)=""," ",VLOOKUP(D856,StagingData!D:O,6,FALSE))</f>
        <v xml:space="preserve"> </v>
      </c>
      <c r="K856" s="99" t="str">
        <f>IF(VLOOKUP($D856,StagingData!$D:$O,7,FALSE)=""," ",VLOOKUP($D856,StagingData!$D:$O,7,FALSE))</f>
        <v xml:space="preserve"> </v>
      </c>
      <c r="L856" s="99" t="str">
        <f>IF(VLOOKUP($D856,StagingData!$D:$O,8,FALSE)=""," ",VLOOKUP($D856,StagingData!$D:$O,8,FALSE))</f>
        <v xml:space="preserve"> </v>
      </c>
      <c r="M856" s="99" t="str">
        <f>IF(VLOOKUP($D856,StagingData!$D:$O,9,FALSE)=""," ",VLOOKUP($D856,StagingData!$D:$O,9,FALSE))</f>
        <v xml:space="preserve"> </v>
      </c>
      <c r="N856" s="99" t="e">
        <f>IF(VLOOKUP($D856,StagingData!$D:$O,10,FALSE)=""," ",VLOOKUP($D856,StagingData!$D:$O,10,FALSE))</f>
        <v>#N/A</v>
      </c>
      <c r="O856" s="99" t="e">
        <f>IF(VLOOKUP($D856,StagingData!$D:$O,11,FALSE)=""," ",VLOOKUP($D856,StagingData!$D:$O,11,FALSE))</f>
        <v>#N/A</v>
      </c>
      <c r="P856" s="99" t="str">
        <f>IF(VLOOKUP($D856,StagingData!$D:$O,12,FALSE)=""," ",VLOOKUP($D856,StagingData!$D:$O,12,FALSE))</f>
        <v xml:space="preserve"> </v>
      </c>
      <c r="Q856" s="51"/>
    </row>
    <row r="857" spans="2:17" x14ac:dyDescent="0.3">
      <c r="B857" s="3">
        <f>IF(TRIM(D857)&lt;&gt;"",MAX($B$5:B856)+1,"")</f>
        <v>852</v>
      </c>
      <c r="C857" s="84" t="s">
        <v>210</v>
      </c>
      <c r="D857" s="84" t="s">
        <v>217</v>
      </c>
      <c r="E857" s="84" t="s">
        <v>468</v>
      </c>
      <c r="F857" s="84" t="s">
        <v>468</v>
      </c>
      <c r="G857" s="3" t="str">
        <f>IFERROR(VLOOKUP($F857,'Table Names'!A:B,2,FALSE),"")</f>
        <v>Phantom Routing Relationships</v>
      </c>
      <c r="H857" s="3" t="str">
        <f>VLOOKUP($D857,StagingData!$D:$O,4,FALSE)</f>
        <v>No</v>
      </c>
      <c r="J857" s="98" t="str">
        <f>IF(VLOOKUP(D857,StagingData!D:O,6,FALSE)=""," ",VLOOKUP(D857,StagingData!D:O,6,FALSE))</f>
        <v xml:space="preserve"> </v>
      </c>
      <c r="K857" s="99" t="str">
        <f>IF(VLOOKUP($D857,StagingData!$D:$O,7,FALSE)=""," ",VLOOKUP($D857,StagingData!$D:$O,7,FALSE))</f>
        <v xml:space="preserve"> </v>
      </c>
      <c r="L857" s="99" t="str">
        <f>IF(VLOOKUP($D857,StagingData!$D:$O,8,FALSE)=""," ",VLOOKUP($D857,StagingData!$D:$O,8,FALSE))</f>
        <v xml:space="preserve"> </v>
      </c>
      <c r="M857" s="99" t="str">
        <f>IF(VLOOKUP($D857,StagingData!$D:$O,9,FALSE)=""," ",VLOOKUP($D857,StagingData!$D:$O,9,FALSE))</f>
        <v xml:space="preserve"> </v>
      </c>
      <c r="N857" s="99" t="e">
        <f>IF(VLOOKUP($D857,StagingData!$D:$O,10,FALSE)=""," ",VLOOKUP($D857,StagingData!$D:$O,10,FALSE))</f>
        <v>#N/A</v>
      </c>
      <c r="O857" s="99" t="e">
        <f>IF(VLOOKUP($D857,StagingData!$D:$O,11,FALSE)=""," ",VLOOKUP($D857,StagingData!$D:$O,11,FALSE))</f>
        <v>#N/A</v>
      </c>
      <c r="P857" s="99" t="str">
        <f>IF(VLOOKUP($D857,StagingData!$D:$O,12,FALSE)=""," ",VLOOKUP($D857,StagingData!$D:$O,12,FALSE))</f>
        <v xml:space="preserve"> </v>
      </c>
      <c r="Q857" s="51"/>
    </row>
    <row r="858" spans="2:17" x14ac:dyDescent="0.3">
      <c r="B858" s="3">
        <f>IF(TRIM(D858)&lt;&gt;"",MAX($B$5:B857)+1,"")</f>
        <v>853</v>
      </c>
      <c r="C858" s="84" t="s">
        <v>210</v>
      </c>
      <c r="D858" s="84" t="s">
        <v>218</v>
      </c>
      <c r="E858" s="84" t="s">
        <v>469</v>
      </c>
      <c r="F858" s="84" t="s">
        <v>469</v>
      </c>
      <c r="G858" s="3" t="str">
        <f>IFERROR(VLOOKUP($F858,'Table Names'!A:B,2,FALSE),"")</f>
        <v>Process Variables</v>
      </c>
      <c r="H858" s="3" t="str">
        <f>VLOOKUP($D858,StagingData!$D:$O,4,FALSE)</f>
        <v>No</v>
      </c>
      <c r="J858" s="98" t="str">
        <f>IF(VLOOKUP(D858,StagingData!D:O,6,FALSE)=""," ",VLOOKUP(D858,StagingData!D:O,6,FALSE))</f>
        <v xml:space="preserve"> </v>
      </c>
      <c r="K858" s="99" t="str">
        <f>IF(VLOOKUP($D858,StagingData!$D:$O,7,FALSE)=""," ",VLOOKUP($D858,StagingData!$D:$O,7,FALSE))</f>
        <v xml:space="preserve"> </v>
      </c>
      <c r="L858" s="99" t="str">
        <f>IF(VLOOKUP($D858,StagingData!$D:$O,8,FALSE)=""," ",VLOOKUP($D858,StagingData!$D:$O,8,FALSE))</f>
        <v xml:space="preserve"> </v>
      </c>
      <c r="M858" s="99" t="str">
        <f>IF(VLOOKUP($D858,StagingData!$D:$O,9,FALSE)=""," ",VLOOKUP($D858,StagingData!$D:$O,9,FALSE))</f>
        <v xml:space="preserve"> </v>
      </c>
      <c r="N858" s="99" t="e">
        <f>IF(VLOOKUP($D858,StagingData!$D:$O,10,FALSE)=""," ",VLOOKUP($D858,StagingData!$D:$O,10,FALSE))</f>
        <v>#N/A</v>
      </c>
      <c r="O858" s="99" t="e">
        <f>IF(VLOOKUP($D858,StagingData!$D:$O,11,FALSE)=""," ",VLOOKUP($D858,StagingData!$D:$O,11,FALSE))</f>
        <v>#N/A</v>
      </c>
      <c r="P858" s="99" t="str">
        <f>IF(VLOOKUP($D858,StagingData!$D:$O,12,FALSE)=""," ",VLOOKUP($D858,StagingData!$D:$O,12,FALSE))</f>
        <v xml:space="preserve"> </v>
      </c>
      <c r="Q858" s="51"/>
    </row>
    <row r="859" spans="2:17" x14ac:dyDescent="0.3">
      <c r="B859" s="3">
        <f>IF(TRIM(D859)&lt;&gt;"",MAX($B$5:B858)+1,"")</f>
        <v>854</v>
      </c>
      <c r="C859" s="84" t="s">
        <v>210</v>
      </c>
      <c r="D859" s="84" t="s">
        <v>219</v>
      </c>
      <c r="E859" s="84" t="s">
        <v>259</v>
      </c>
      <c r="F859" s="84" t="s">
        <v>260</v>
      </c>
      <c r="G859" s="3" t="str">
        <f>IFERROR(VLOOKUP($F859,'Table Names'!A:B,2,FALSE),"")</f>
        <v>Resources</v>
      </c>
      <c r="H859" s="3" t="str">
        <f>VLOOKUP($D859,StagingData!$D:$O,4,FALSE)</f>
        <v>No</v>
      </c>
      <c r="J859" s="98" t="str">
        <f>IF(VLOOKUP(D859,StagingData!D:O,6,FALSE)=""," ",VLOOKUP(D859,StagingData!D:O,6,FALSE))</f>
        <v xml:space="preserve"> </v>
      </c>
      <c r="K859" s="99" t="str">
        <f>IF(VLOOKUP($D859,StagingData!$D:$O,7,FALSE)=""," ",VLOOKUP($D859,StagingData!$D:$O,7,FALSE))</f>
        <v xml:space="preserve"> </v>
      </c>
      <c r="L859" s="99" t="str">
        <f>IF(VLOOKUP($D859,StagingData!$D:$O,8,FALSE)=""," ",VLOOKUP($D859,StagingData!$D:$O,8,FALSE))</f>
        <v xml:space="preserve"> </v>
      </c>
      <c r="M859" s="99" t="str">
        <f>IF(VLOOKUP($D859,StagingData!$D:$O,9,FALSE)=""," ",VLOOKUP($D859,StagingData!$D:$O,9,FALSE))</f>
        <v xml:space="preserve"> </v>
      </c>
      <c r="N859" s="99" t="e">
        <f>IF(VLOOKUP($D859,StagingData!$D:$O,10,FALSE)=""," ",VLOOKUP($D859,StagingData!$D:$O,10,FALSE))</f>
        <v>#N/A</v>
      </c>
      <c r="O859" s="99" t="e">
        <f>IF(VLOOKUP($D859,StagingData!$D:$O,11,FALSE)=""," ",VLOOKUP($D859,StagingData!$D:$O,11,FALSE))</f>
        <v>#N/A</v>
      </c>
      <c r="P859" s="99" t="str">
        <f>IF(VLOOKUP($D859,StagingData!$D:$O,12,FALSE)=""," ",VLOOKUP($D859,StagingData!$D:$O,12,FALSE))</f>
        <v xml:space="preserve"> </v>
      </c>
      <c r="Q859" s="51"/>
    </row>
    <row r="860" spans="2:17" x14ac:dyDescent="0.3">
      <c r="B860" s="3">
        <f>IF(TRIM(D860)&lt;&gt;"",MAX($B$5:B859)+1,"")</f>
        <v>855</v>
      </c>
      <c r="C860" s="84" t="s">
        <v>210</v>
      </c>
      <c r="D860" s="84" t="s">
        <v>219</v>
      </c>
      <c r="E860" s="84" t="s">
        <v>532</v>
      </c>
      <c r="F860" s="84" t="s">
        <v>532</v>
      </c>
      <c r="G860" s="3" t="str">
        <f>IFERROR(VLOOKUP($F860,'Table Names'!A:B,2,FALSE),"")</f>
        <v>Key Entities</v>
      </c>
      <c r="H860" s="3" t="str">
        <f>VLOOKUP($D860,StagingData!$D:$O,4,FALSE)</f>
        <v>No</v>
      </c>
      <c r="J860" s="98" t="str">
        <f>IF(VLOOKUP(D860,StagingData!D:O,6,FALSE)=""," ",VLOOKUP(D860,StagingData!D:O,6,FALSE))</f>
        <v xml:space="preserve"> </v>
      </c>
      <c r="K860" s="99" t="str">
        <f>IF(VLOOKUP($D860,StagingData!$D:$O,7,FALSE)=""," ",VLOOKUP($D860,StagingData!$D:$O,7,FALSE))</f>
        <v xml:space="preserve"> </v>
      </c>
      <c r="L860" s="99" t="str">
        <f>IF(VLOOKUP($D860,StagingData!$D:$O,8,FALSE)=""," ",VLOOKUP($D860,StagingData!$D:$O,8,FALSE))</f>
        <v xml:space="preserve"> </v>
      </c>
      <c r="M860" s="99" t="str">
        <f>IF(VLOOKUP($D860,StagingData!$D:$O,9,FALSE)=""," ",VLOOKUP($D860,StagingData!$D:$O,9,FALSE))</f>
        <v xml:space="preserve"> </v>
      </c>
      <c r="N860" s="99" t="e">
        <f>IF(VLOOKUP($D860,StagingData!$D:$O,10,FALSE)=""," ",VLOOKUP($D860,StagingData!$D:$O,10,FALSE))</f>
        <v>#N/A</v>
      </c>
      <c r="O860" s="99" t="e">
        <f>IF(VLOOKUP($D860,StagingData!$D:$O,11,FALSE)=""," ",VLOOKUP($D860,StagingData!$D:$O,11,FALSE))</f>
        <v>#N/A</v>
      </c>
      <c r="P860" s="99" t="str">
        <f>IF(VLOOKUP($D860,StagingData!$D:$O,12,FALSE)=""," ",VLOOKUP($D860,StagingData!$D:$O,12,FALSE))</f>
        <v xml:space="preserve"> </v>
      </c>
      <c r="Q860" s="51"/>
    </row>
    <row r="861" spans="2:17" x14ac:dyDescent="0.3">
      <c r="B861" s="3">
        <f>IF(TRIM(D861)&lt;&gt;"",MAX($B$5:B860)+1,"")</f>
        <v>856</v>
      </c>
      <c r="C861" s="84" t="s">
        <v>210</v>
      </c>
      <c r="D861" s="84" t="s">
        <v>219</v>
      </c>
      <c r="E861" s="84" t="s">
        <v>532</v>
      </c>
      <c r="F861" s="84" t="s">
        <v>534</v>
      </c>
      <c r="G861" s="3" t="str">
        <f>IFERROR(VLOOKUP($F861,'Table Names'!A:B,2,FALSE),"")</f>
        <v>Projects</v>
      </c>
      <c r="H861" s="3" t="str">
        <f>VLOOKUP($D861,StagingData!$D:$O,4,FALSE)</f>
        <v>No</v>
      </c>
      <c r="J861" s="98" t="str">
        <f>IF(VLOOKUP(D861,StagingData!D:O,6,FALSE)=""," ",VLOOKUP(D861,StagingData!D:O,6,FALSE))</f>
        <v xml:space="preserve"> </v>
      </c>
      <c r="K861" s="99" t="str">
        <f>IF(VLOOKUP($D861,StagingData!$D:$O,7,FALSE)=""," ",VLOOKUP($D861,StagingData!$D:$O,7,FALSE))</f>
        <v xml:space="preserve"> </v>
      </c>
      <c r="L861" s="99" t="str">
        <f>IF(VLOOKUP($D861,StagingData!$D:$O,8,FALSE)=""," ",VLOOKUP($D861,StagingData!$D:$O,8,FALSE))</f>
        <v xml:space="preserve"> </v>
      </c>
      <c r="M861" s="99" t="str">
        <f>IF(VLOOKUP($D861,StagingData!$D:$O,9,FALSE)=""," ",VLOOKUP($D861,StagingData!$D:$O,9,FALSE))</f>
        <v xml:space="preserve"> </v>
      </c>
      <c r="N861" s="99" t="e">
        <f>IF(VLOOKUP($D861,StagingData!$D:$O,10,FALSE)=""," ",VLOOKUP($D861,StagingData!$D:$O,10,FALSE))</f>
        <v>#N/A</v>
      </c>
      <c r="O861" s="99" t="e">
        <f>IF(VLOOKUP($D861,StagingData!$D:$O,11,FALSE)=""," ",VLOOKUP($D861,StagingData!$D:$O,11,FALSE))</f>
        <v>#N/A</v>
      </c>
      <c r="P861" s="99" t="str">
        <f>IF(VLOOKUP($D861,StagingData!$D:$O,12,FALSE)=""," ",VLOOKUP($D861,StagingData!$D:$O,12,FALSE))</f>
        <v xml:space="preserve"> </v>
      </c>
      <c r="Q861" s="51"/>
    </row>
    <row r="862" spans="2:17" x14ac:dyDescent="0.3">
      <c r="B862" s="3">
        <f>IF(TRIM(D862)&lt;&gt;"",MAX($B$5:B861)+1,"")</f>
        <v>857</v>
      </c>
      <c r="C862" s="84" t="s">
        <v>210</v>
      </c>
      <c r="D862" s="84" t="s">
        <v>219</v>
      </c>
      <c r="E862" s="84" t="s">
        <v>532</v>
      </c>
      <c r="F862" s="84" t="s">
        <v>535</v>
      </c>
      <c r="G862" s="3" t="str">
        <f>IFERROR(VLOOKUP($F862,'Table Names'!A:B,2,FALSE),"")</f>
        <v>Departments</v>
      </c>
      <c r="H862" s="3" t="str">
        <f>VLOOKUP($D862,StagingData!$D:$O,4,FALSE)</f>
        <v>No</v>
      </c>
      <c r="J862" s="98" t="str">
        <f>IF(VLOOKUP(D862,StagingData!D:O,6,FALSE)=""," ",VLOOKUP(D862,StagingData!D:O,6,FALSE))</f>
        <v xml:space="preserve"> </v>
      </c>
      <c r="K862" s="99" t="str">
        <f>IF(VLOOKUP($D862,StagingData!$D:$O,7,FALSE)=""," ",VLOOKUP($D862,StagingData!$D:$O,7,FALSE))</f>
        <v xml:space="preserve"> </v>
      </c>
      <c r="L862" s="99" t="str">
        <f>IF(VLOOKUP($D862,StagingData!$D:$O,8,FALSE)=""," ",VLOOKUP($D862,StagingData!$D:$O,8,FALSE))</f>
        <v xml:space="preserve"> </v>
      </c>
      <c r="M862" s="99" t="str">
        <f>IF(VLOOKUP($D862,StagingData!$D:$O,9,FALSE)=""," ",VLOOKUP($D862,StagingData!$D:$O,9,FALSE))</f>
        <v xml:space="preserve"> </v>
      </c>
      <c r="N862" s="99" t="e">
        <f>IF(VLOOKUP($D862,StagingData!$D:$O,10,FALSE)=""," ",VLOOKUP($D862,StagingData!$D:$O,10,FALSE))</f>
        <v>#N/A</v>
      </c>
      <c r="O862" s="99" t="e">
        <f>IF(VLOOKUP($D862,StagingData!$D:$O,11,FALSE)=""," ",VLOOKUP($D862,StagingData!$D:$O,11,FALSE))</f>
        <v>#N/A</v>
      </c>
      <c r="P862" s="99" t="str">
        <f>IF(VLOOKUP($D862,StagingData!$D:$O,12,FALSE)=""," ",VLOOKUP($D862,StagingData!$D:$O,12,FALSE))</f>
        <v xml:space="preserve"> </v>
      </c>
      <c r="Q862" s="51"/>
    </row>
    <row r="863" spans="2:17" x14ac:dyDescent="0.3">
      <c r="B863" s="3">
        <f>IF(TRIM(D863)&lt;&gt;"",MAX($B$5:B862)+1,"")</f>
        <v>858</v>
      </c>
      <c r="C863" s="84" t="s">
        <v>210</v>
      </c>
      <c r="D863" s="84" t="s">
        <v>219</v>
      </c>
      <c r="E863" s="84" t="s">
        <v>259</v>
      </c>
      <c r="F863" s="84" t="s">
        <v>272</v>
      </c>
      <c r="G863" s="3" t="str">
        <f>IFERROR(VLOOKUP($F863,'Table Names'!A:B,2,FALSE),"")</f>
        <v>Departments</v>
      </c>
      <c r="H863" s="3" t="str">
        <f>VLOOKUP($D863,StagingData!$D:$O,4,FALSE)</f>
        <v>No</v>
      </c>
      <c r="J863" s="98" t="str">
        <f>IF(VLOOKUP(D863,StagingData!D:O,6,FALSE)=""," ",VLOOKUP(D863,StagingData!D:O,6,FALSE))</f>
        <v xml:space="preserve"> </v>
      </c>
      <c r="K863" s="99" t="str">
        <f>IF(VLOOKUP($D863,StagingData!$D:$O,7,FALSE)=""," ",VLOOKUP($D863,StagingData!$D:$O,7,FALSE))</f>
        <v xml:space="preserve"> </v>
      </c>
      <c r="L863" s="99" t="str">
        <f>IF(VLOOKUP($D863,StagingData!$D:$O,8,FALSE)=""," ",VLOOKUP($D863,StagingData!$D:$O,8,FALSE))</f>
        <v xml:space="preserve"> </v>
      </c>
      <c r="M863" s="99" t="str">
        <f>IF(VLOOKUP($D863,StagingData!$D:$O,9,FALSE)=""," ",VLOOKUP($D863,StagingData!$D:$O,9,FALSE))</f>
        <v xml:space="preserve"> </v>
      </c>
      <c r="N863" s="99" t="e">
        <f>IF(VLOOKUP($D863,StagingData!$D:$O,10,FALSE)=""," ",VLOOKUP($D863,StagingData!$D:$O,10,FALSE))</f>
        <v>#N/A</v>
      </c>
      <c r="O863" s="99" t="e">
        <f>IF(VLOOKUP($D863,StagingData!$D:$O,11,FALSE)=""," ",VLOOKUP($D863,StagingData!$D:$O,11,FALSE))</f>
        <v>#N/A</v>
      </c>
      <c r="P863" s="99" t="str">
        <f>IF(VLOOKUP($D863,StagingData!$D:$O,12,FALSE)=""," ",VLOOKUP($D863,StagingData!$D:$O,12,FALSE))</f>
        <v xml:space="preserve"> </v>
      </c>
      <c r="Q863" s="51"/>
    </row>
    <row r="864" spans="2:17" x14ac:dyDescent="0.3">
      <c r="B864" s="3">
        <f>IF(TRIM(D864)&lt;&gt;"",MAX($B$5:B863)+1,"")</f>
        <v>859</v>
      </c>
      <c r="C864" s="84" t="s">
        <v>210</v>
      </c>
      <c r="D864" s="84" t="s">
        <v>219</v>
      </c>
      <c r="E864" s="84" t="s">
        <v>259</v>
      </c>
      <c r="F864" s="84" t="s">
        <v>275</v>
      </c>
      <c r="G864" s="3" t="str">
        <f>IFERROR(VLOOKUP($F864,'Table Names'!A:B,2,FALSE),"")</f>
        <v>Stations</v>
      </c>
      <c r="H864" s="3" t="str">
        <f>VLOOKUP($D864,StagingData!$D:$O,4,FALSE)</f>
        <v>No</v>
      </c>
      <c r="J864" s="98" t="str">
        <f>IF(VLOOKUP(D864,StagingData!D:O,6,FALSE)=""," ",VLOOKUP(D864,StagingData!D:O,6,FALSE))</f>
        <v xml:space="preserve"> </v>
      </c>
      <c r="K864" s="99" t="str">
        <f>IF(VLOOKUP($D864,StagingData!$D:$O,7,FALSE)=""," ",VLOOKUP($D864,StagingData!$D:$O,7,FALSE))</f>
        <v xml:space="preserve"> </v>
      </c>
      <c r="L864" s="99" t="str">
        <f>IF(VLOOKUP($D864,StagingData!$D:$O,8,FALSE)=""," ",VLOOKUP($D864,StagingData!$D:$O,8,FALSE))</f>
        <v xml:space="preserve"> </v>
      </c>
      <c r="M864" s="99" t="str">
        <f>IF(VLOOKUP($D864,StagingData!$D:$O,9,FALSE)=""," ",VLOOKUP($D864,StagingData!$D:$O,9,FALSE))</f>
        <v xml:space="preserve"> </v>
      </c>
      <c r="N864" s="99" t="e">
        <f>IF(VLOOKUP($D864,StagingData!$D:$O,10,FALSE)=""," ",VLOOKUP($D864,StagingData!$D:$O,10,FALSE))</f>
        <v>#N/A</v>
      </c>
      <c r="O864" s="99" t="e">
        <f>IF(VLOOKUP($D864,StagingData!$D:$O,11,FALSE)=""," ",VLOOKUP($D864,StagingData!$D:$O,11,FALSE))</f>
        <v>#N/A</v>
      </c>
      <c r="P864" s="99" t="str">
        <f>IF(VLOOKUP($D864,StagingData!$D:$O,12,FALSE)=""," ",VLOOKUP($D864,StagingData!$D:$O,12,FALSE))</f>
        <v xml:space="preserve"> </v>
      </c>
      <c r="Q864" s="51"/>
    </row>
    <row r="865" spans="2:17" x14ac:dyDescent="0.3">
      <c r="B865" s="3">
        <f>IF(TRIM(D865)&lt;&gt;"",MAX($B$5:B864)+1,"")</f>
        <v>860</v>
      </c>
      <c r="C865" s="84" t="s">
        <v>210</v>
      </c>
      <c r="D865" s="84" t="s">
        <v>219</v>
      </c>
      <c r="E865" s="84" t="s">
        <v>259</v>
      </c>
      <c r="F865" s="84" t="s">
        <v>259</v>
      </c>
      <c r="G865" s="3" t="str">
        <f>IFERROR(VLOOKUP($F865,'Table Names'!A:B,2,FALSE),"")</f>
        <v>Work Center</v>
      </c>
      <c r="H865" s="3" t="str">
        <f>VLOOKUP($D865,StagingData!$D:$O,4,FALSE)</f>
        <v>No</v>
      </c>
      <c r="J865" s="98" t="str">
        <f>IF(VLOOKUP(D865,StagingData!D:O,6,FALSE)=""," ",VLOOKUP(D865,StagingData!D:O,6,FALSE))</f>
        <v xml:space="preserve"> </v>
      </c>
      <c r="K865" s="99" t="str">
        <f>IF(VLOOKUP($D865,StagingData!$D:$O,7,FALSE)=""," ",VLOOKUP($D865,StagingData!$D:$O,7,FALSE))</f>
        <v xml:space="preserve"> </v>
      </c>
      <c r="L865" s="99" t="str">
        <f>IF(VLOOKUP($D865,StagingData!$D:$O,8,FALSE)=""," ",VLOOKUP($D865,StagingData!$D:$O,8,FALSE))</f>
        <v xml:space="preserve"> </v>
      </c>
      <c r="M865" s="99" t="str">
        <f>IF(VLOOKUP($D865,StagingData!$D:$O,9,FALSE)=""," ",VLOOKUP($D865,StagingData!$D:$O,9,FALSE))</f>
        <v xml:space="preserve"> </v>
      </c>
      <c r="N865" s="99" t="e">
        <f>IF(VLOOKUP($D865,StagingData!$D:$O,10,FALSE)=""," ",VLOOKUP($D865,StagingData!$D:$O,10,FALSE))</f>
        <v>#N/A</v>
      </c>
      <c r="O865" s="99" t="e">
        <f>IF(VLOOKUP($D865,StagingData!$D:$O,11,FALSE)=""," ",VLOOKUP($D865,StagingData!$D:$O,11,FALSE))</f>
        <v>#N/A</v>
      </c>
      <c r="P865" s="99" t="str">
        <f>IF(VLOOKUP($D865,StagingData!$D:$O,12,FALSE)=""," ",VLOOKUP($D865,StagingData!$D:$O,12,FALSE))</f>
        <v xml:space="preserve"> </v>
      </c>
      <c r="Q865" s="51"/>
    </row>
    <row r="866" spans="2:17" x14ac:dyDescent="0.3">
      <c r="B866" s="3">
        <f>IF(TRIM(D866)&lt;&gt;"",MAX($B$5:B865)+1,"")</f>
        <v>861</v>
      </c>
      <c r="C866" s="84" t="s">
        <v>210</v>
      </c>
      <c r="D866" s="84" t="s">
        <v>219</v>
      </c>
      <c r="E866" s="84" t="s">
        <v>259</v>
      </c>
      <c r="F866" s="84" t="s">
        <v>276</v>
      </c>
      <c r="G866" s="3" t="str">
        <f>IFERROR(VLOOKUP($F866,'Table Names'!A:B,2,FALSE),"")</f>
        <v>Production Departments</v>
      </c>
      <c r="H866" s="3" t="str">
        <f>VLOOKUP($D866,StagingData!$D:$O,4,FALSE)</f>
        <v>No</v>
      </c>
      <c r="J866" s="98" t="str">
        <f>IF(VLOOKUP(D866,StagingData!D:O,6,FALSE)=""," ",VLOOKUP(D866,StagingData!D:O,6,FALSE))</f>
        <v xml:space="preserve"> </v>
      </c>
      <c r="K866" s="99" t="str">
        <f>IF(VLOOKUP($D866,StagingData!$D:$O,7,FALSE)=""," ",VLOOKUP($D866,StagingData!$D:$O,7,FALSE))</f>
        <v xml:space="preserve"> </v>
      </c>
      <c r="L866" s="99" t="str">
        <f>IF(VLOOKUP($D866,StagingData!$D:$O,8,FALSE)=""," ",VLOOKUP($D866,StagingData!$D:$O,8,FALSE))</f>
        <v xml:space="preserve"> </v>
      </c>
      <c r="M866" s="99" t="str">
        <f>IF(VLOOKUP($D866,StagingData!$D:$O,9,FALSE)=""," ",VLOOKUP($D866,StagingData!$D:$O,9,FALSE))</f>
        <v xml:space="preserve"> </v>
      </c>
      <c r="N866" s="99" t="e">
        <f>IF(VLOOKUP($D866,StagingData!$D:$O,10,FALSE)=""," ",VLOOKUP($D866,StagingData!$D:$O,10,FALSE))</f>
        <v>#N/A</v>
      </c>
      <c r="O866" s="99" t="e">
        <f>IF(VLOOKUP($D866,StagingData!$D:$O,11,FALSE)=""," ",VLOOKUP($D866,StagingData!$D:$O,11,FALSE))</f>
        <v>#N/A</v>
      </c>
      <c r="P866" s="99" t="str">
        <f>IF(VLOOKUP($D866,StagingData!$D:$O,12,FALSE)=""," ",VLOOKUP($D866,StagingData!$D:$O,12,FALSE))</f>
        <v xml:space="preserve"> </v>
      </c>
      <c r="Q866" s="51"/>
    </row>
    <row r="867" spans="2:17" x14ac:dyDescent="0.3">
      <c r="B867" s="3">
        <f>IF(TRIM(D867)&lt;&gt;"",MAX($B$5:B866)+1,"")</f>
        <v>862</v>
      </c>
      <c r="C867" s="84" t="s">
        <v>210</v>
      </c>
      <c r="D867" s="84" t="s">
        <v>219</v>
      </c>
      <c r="E867" s="84" t="s">
        <v>259</v>
      </c>
      <c r="F867" s="84" t="s">
        <v>277</v>
      </c>
      <c r="G867" s="3" t="str">
        <f>IFERROR(VLOOKUP($F867,'Table Names'!A:B,2,FALSE),"")</f>
        <v>Projects</v>
      </c>
      <c r="H867" s="3" t="str">
        <f>VLOOKUP($D867,StagingData!$D:$O,4,FALSE)</f>
        <v>No</v>
      </c>
      <c r="J867" s="98" t="str">
        <f>IF(VLOOKUP(D867,StagingData!D:O,6,FALSE)=""," ",VLOOKUP(D867,StagingData!D:O,6,FALSE))</f>
        <v xml:space="preserve"> </v>
      </c>
      <c r="K867" s="99" t="str">
        <f>IF(VLOOKUP($D867,StagingData!$D:$O,7,FALSE)=""," ",VLOOKUP($D867,StagingData!$D:$O,7,FALSE))</f>
        <v xml:space="preserve"> </v>
      </c>
      <c r="L867" s="99" t="str">
        <f>IF(VLOOKUP($D867,StagingData!$D:$O,8,FALSE)=""," ",VLOOKUP($D867,StagingData!$D:$O,8,FALSE))</f>
        <v xml:space="preserve"> </v>
      </c>
      <c r="M867" s="99" t="str">
        <f>IF(VLOOKUP($D867,StagingData!$D:$O,9,FALSE)=""," ",VLOOKUP($D867,StagingData!$D:$O,9,FALSE))</f>
        <v xml:space="preserve"> </v>
      </c>
      <c r="N867" s="99" t="e">
        <f>IF(VLOOKUP($D867,StagingData!$D:$O,10,FALSE)=""," ",VLOOKUP($D867,StagingData!$D:$O,10,FALSE))</f>
        <v>#N/A</v>
      </c>
      <c r="O867" s="99" t="e">
        <f>IF(VLOOKUP($D867,StagingData!$D:$O,11,FALSE)=""," ",VLOOKUP($D867,StagingData!$D:$O,11,FALSE))</f>
        <v>#N/A</v>
      </c>
      <c r="P867" s="99" t="str">
        <f>IF(VLOOKUP($D867,StagingData!$D:$O,12,FALSE)=""," ",VLOOKUP($D867,StagingData!$D:$O,12,FALSE))</f>
        <v xml:space="preserve"> </v>
      </c>
      <c r="Q867" s="51"/>
    </row>
    <row r="868" spans="2:17" x14ac:dyDescent="0.3">
      <c r="B868" s="3">
        <f>IF(TRIM(D868)&lt;&gt;"",MAX($B$5:B867)+1,"")</f>
        <v>863</v>
      </c>
      <c r="C868" s="84" t="s">
        <v>210</v>
      </c>
      <c r="D868" s="84" t="s">
        <v>220</v>
      </c>
      <c r="E868" s="84" t="s">
        <v>465</v>
      </c>
      <c r="F868" s="84" t="s">
        <v>465</v>
      </c>
      <c r="G868" s="3" t="str">
        <f>IFERROR(VLOOKUP($F868,'Table Names'!A:B,2,FALSE),"")</f>
        <v>Job Shop Routing Operations</v>
      </c>
      <c r="H868" s="3" t="str">
        <f>VLOOKUP($D868,StagingData!$D:$O,4,FALSE)</f>
        <v>No</v>
      </c>
      <c r="J868" s="98" t="str">
        <f>IF(VLOOKUP(D868,StagingData!D:O,6,FALSE)=""," ",VLOOKUP(D868,StagingData!D:O,6,FALSE))</f>
        <v xml:space="preserve"> </v>
      </c>
      <c r="K868" s="99" t="str">
        <f>IF(VLOOKUP($D868,StagingData!$D:$O,7,FALSE)=""," ",VLOOKUP($D868,StagingData!$D:$O,7,FALSE))</f>
        <v xml:space="preserve"> </v>
      </c>
      <c r="L868" s="99" t="str">
        <f>IF(VLOOKUP($D868,StagingData!$D:$O,8,FALSE)=""," ",VLOOKUP($D868,StagingData!$D:$O,8,FALSE))</f>
        <v xml:space="preserve"> </v>
      </c>
      <c r="M868" s="99" t="str">
        <f>IF(VLOOKUP($D868,StagingData!$D:$O,9,FALSE)=""," ",VLOOKUP($D868,StagingData!$D:$O,9,FALSE))</f>
        <v xml:space="preserve"> </v>
      </c>
      <c r="N868" s="99" t="e">
        <f>IF(VLOOKUP($D868,StagingData!$D:$O,10,FALSE)=""," ",VLOOKUP($D868,StagingData!$D:$O,10,FALSE))</f>
        <v>#N/A</v>
      </c>
      <c r="O868" s="99" t="e">
        <f>IF(VLOOKUP($D868,StagingData!$D:$O,11,FALSE)=""," ",VLOOKUP($D868,StagingData!$D:$O,11,FALSE))</f>
        <v>#N/A</v>
      </c>
      <c r="P868" s="99" t="str">
        <f>IF(VLOOKUP($D868,StagingData!$D:$O,12,FALSE)=""," ",VLOOKUP($D868,StagingData!$D:$O,12,FALSE))</f>
        <v xml:space="preserve"> </v>
      </c>
      <c r="Q868" s="51"/>
    </row>
    <row r="869" spans="2:17" x14ac:dyDescent="0.3">
      <c r="B869" s="3">
        <f>IF(TRIM(D869)&lt;&gt;"",MAX($B$5:B868)+1,"")</f>
        <v>864</v>
      </c>
      <c r="C869" s="84" t="s">
        <v>210</v>
      </c>
      <c r="D869" s="84" t="s">
        <v>220</v>
      </c>
      <c r="E869" s="84" t="s">
        <v>470</v>
      </c>
      <c r="F869" s="84" t="s">
        <v>470</v>
      </c>
      <c r="G869" s="3" t="str">
        <f>IFERROR(VLOOKUP($F869,'Table Names'!A:B,2,FALSE),"")</f>
        <v>Reference Operations</v>
      </c>
      <c r="H869" s="3" t="str">
        <f>VLOOKUP($D869,StagingData!$D:$O,4,FALSE)</f>
        <v>No</v>
      </c>
      <c r="J869" s="98" t="str">
        <f>IF(VLOOKUP(D869,StagingData!D:O,6,FALSE)=""," ",VLOOKUP(D869,StagingData!D:O,6,FALSE))</f>
        <v xml:space="preserve"> </v>
      </c>
      <c r="K869" s="99" t="str">
        <f>IF(VLOOKUP($D869,StagingData!$D:$O,7,FALSE)=""," ",VLOOKUP($D869,StagingData!$D:$O,7,FALSE))</f>
        <v xml:space="preserve"> </v>
      </c>
      <c r="L869" s="99" t="str">
        <f>IF(VLOOKUP($D869,StagingData!$D:$O,8,FALSE)=""," ",VLOOKUP($D869,StagingData!$D:$O,8,FALSE))</f>
        <v xml:space="preserve"> </v>
      </c>
      <c r="M869" s="99" t="str">
        <f>IF(VLOOKUP($D869,StagingData!$D:$O,9,FALSE)=""," ",VLOOKUP($D869,StagingData!$D:$O,9,FALSE))</f>
        <v xml:space="preserve"> </v>
      </c>
      <c r="N869" s="99" t="e">
        <f>IF(VLOOKUP($D869,StagingData!$D:$O,10,FALSE)=""," ",VLOOKUP($D869,StagingData!$D:$O,10,FALSE))</f>
        <v>#N/A</v>
      </c>
      <c r="O869" s="99" t="e">
        <f>IF(VLOOKUP($D869,StagingData!$D:$O,11,FALSE)=""," ",VLOOKUP($D869,StagingData!$D:$O,11,FALSE))</f>
        <v>#N/A</v>
      </c>
      <c r="P869" s="99" t="str">
        <f>IF(VLOOKUP($D869,StagingData!$D:$O,12,FALSE)=""," ",VLOOKUP($D869,StagingData!$D:$O,12,FALSE))</f>
        <v xml:space="preserve"> </v>
      </c>
      <c r="Q869" s="51"/>
    </row>
    <row r="870" spans="2:17" x14ac:dyDescent="0.3">
      <c r="B870" s="3">
        <f>IF(TRIM(D870)&lt;&gt;"",MAX($B$5:B869)+1,"")</f>
        <v>865</v>
      </c>
      <c r="C870" s="84" t="s">
        <v>210</v>
      </c>
      <c r="D870" s="84" t="s">
        <v>221</v>
      </c>
      <c r="E870" s="84" t="s">
        <v>358</v>
      </c>
      <c r="F870" s="84" t="s">
        <v>358</v>
      </c>
      <c r="G870" s="3" t="str">
        <f>IFERROR(VLOOKUP($F870,'Table Names'!A:B,2,FALSE),"")</f>
        <v>Routing Codes by Item</v>
      </c>
      <c r="H870" s="3" t="str">
        <f>VLOOKUP($D870,StagingData!$D:$O,4,FALSE)</f>
        <v>No</v>
      </c>
      <c r="J870" s="98" t="str">
        <f>IF(VLOOKUP(D870,StagingData!D:O,6,FALSE)=""," ",VLOOKUP(D870,StagingData!D:O,6,FALSE))</f>
        <v xml:space="preserve"> </v>
      </c>
      <c r="K870" s="99" t="str">
        <f>IF(VLOOKUP($D870,StagingData!$D:$O,7,FALSE)=""," ",VLOOKUP($D870,StagingData!$D:$O,7,FALSE))</f>
        <v xml:space="preserve"> </v>
      </c>
      <c r="L870" s="99" t="str">
        <f>IF(VLOOKUP($D870,StagingData!$D:$O,8,FALSE)=""," ",VLOOKUP($D870,StagingData!$D:$O,8,FALSE))</f>
        <v xml:space="preserve"> </v>
      </c>
      <c r="M870" s="99" t="str">
        <f>IF(VLOOKUP($D870,StagingData!$D:$O,9,FALSE)=""," ",VLOOKUP($D870,StagingData!$D:$O,9,FALSE))</f>
        <v xml:space="preserve"> </v>
      </c>
      <c r="N870" s="99" t="e">
        <f>IF(VLOOKUP($D870,StagingData!$D:$O,10,FALSE)=""," ",VLOOKUP($D870,StagingData!$D:$O,10,FALSE))</f>
        <v>#N/A</v>
      </c>
      <c r="O870" s="99" t="e">
        <f>IF(VLOOKUP($D870,StagingData!$D:$O,11,FALSE)=""," ",VLOOKUP($D870,StagingData!$D:$O,11,FALSE))</f>
        <v>#N/A</v>
      </c>
      <c r="P870" s="99" t="str">
        <f>IF(VLOOKUP($D870,StagingData!$D:$O,12,FALSE)=""," ",VLOOKUP($D870,StagingData!$D:$O,12,FALSE))</f>
        <v xml:space="preserve"> </v>
      </c>
      <c r="Q870" s="51"/>
    </row>
    <row r="871" spans="2:17" x14ac:dyDescent="0.3">
      <c r="B871" s="3">
        <f>IF(TRIM(D871)&lt;&gt;"",MAX($B$5:B870)+1,"")</f>
        <v>866</v>
      </c>
      <c r="C871" s="84" t="s">
        <v>210</v>
      </c>
      <c r="D871" s="84" t="s">
        <v>221</v>
      </c>
      <c r="E871" s="84" t="s">
        <v>471</v>
      </c>
      <c r="F871" s="84" t="s">
        <v>471</v>
      </c>
      <c r="G871" s="3" t="str">
        <f>IFERROR(VLOOKUP($F871,'Table Names'!A:B,2,FALSE),"")</f>
        <v>Routing Operation</v>
      </c>
      <c r="H871" s="3" t="str">
        <f>VLOOKUP($D871,StagingData!$D:$O,4,FALSE)</f>
        <v>No</v>
      </c>
      <c r="J871" s="98" t="str">
        <f>IF(VLOOKUP(D871,StagingData!D:O,6,FALSE)=""," ",VLOOKUP(D871,StagingData!D:O,6,FALSE))</f>
        <v xml:space="preserve"> </v>
      </c>
      <c r="K871" s="99" t="str">
        <f>IF(VLOOKUP($D871,StagingData!$D:$O,7,FALSE)=""," ",VLOOKUP($D871,StagingData!$D:$O,7,FALSE))</f>
        <v xml:space="preserve"> </v>
      </c>
      <c r="L871" s="99" t="str">
        <f>IF(VLOOKUP($D871,StagingData!$D:$O,8,FALSE)=""," ",VLOOKUP($D871,StagingData!$D:$O,8,FALSE))</f>
        <v xml:space="preserve"> </v>
      </c>
      <c r="M871" s="99" t="str">
        <f>IF(VLOOKUP($D871,StagingData!$D:$O,9,FALSE)=""," ",VLOOKUP($D871,StagingData!$D:$O,9,FALSE))</f>
        <v xml:space="preserve"> </v>
      </c>
      <c r="N871" s="99" t="e">
        <f>IF(VLOOKUP($D871,StagingData!$D:$O,10,FALSE)=""," ",VLOOKUP($D871,StagingData!$D:$O,10,FALSE))</f>
        <v>#N/A</v>
      </c>
      <c r="O871" s="99" t="e">
        <f>IF(VLOOKUP($D871,StagingData!$D:$O,11,FALSE)=""," ",VLOOKUP($D871,StagingData!$D:$O,11,FALSE))</f>
        <v>#N/A</v>
      </c>
      <c r="P871" s="99" t="str">
        <f>IF(VLOOKUP($D871,StagingData!$D:$O,12,FALSE)=""," ",VLOOKUP($D871,StagingData!$D:$O,12,FALSE))</f>
        <v xml:space="preserve"> </v>
      </c>
      <c r="Q871" s="51"/>
    </row>
    <row r="872" spans="2:17" x14ac:dyDescent="0.3">
      <c r="B872" s="3">
        <f>IF(TRIM(D872)&lt;&gt;"",MAX($B$5:B871)+1,"")</f>
        <v>867</v>
      </c>
      <c r="C872" s="84" t="s">
        <v>210</v>
      </c>
      <c r="D872" s="84" t="s">
        <v>222</v>
      </c>
      <c r="E872" s="84" t="s">
        <v>471</v>
      </c>
      <c r="F872" s="84" t="s">
        <v>471</v>
      </c>
      <c r="G872" s="3" t="str">
        <f>IFERROR(VLOOKUP($F872,'Table Names'!A:B,2,FALSE),"")</f>
        <v>Routing Operation</v>
      </c>
      <c r="H872" s="3" t="str">
        <f>VLOOKUP($D872,StagingData!$D:$O,4,FALSE)</f>
        <v>No</v>
      </c>
      <c r="J872" s="98" t="str">
        <f>IF(VLOOKUP(D872,StagingData!D:O,6,FALSE)=""," ",VLOOKUP(D872,StagingData!D:O,6,FALSE))</f>
        <v xml:space="preserve"> </v>
      </c>
      <c r="K872" s="99" t="str">
        <f>IF(VLOOKUP($D872,StagingData!$D:$O,7,FALSE)=""," ",VLOOKUP($D872,StagingData!$D:$O,7,FALSE))</f>
        <v xml:space="preserve"> </v>
      </c>
      <c r="L872" s="99" t="str">
        <f>IF(VLOOKUP($D872,StagingData!$D:$O,8,FALSE)=""," ",VLOOKUP($D872,StagingData!$D:$O,8,FALSE))</f>
        <v xml:space="preserve"> </v>
      </c>
      <c r="M872" s="99" t="str">
        <f>IF(VLOOKUP($D872,StagingData!$D:$O,9,FALSE)=""," ",VLOOKUP($D872,StagingData!$D:$O,9,FALSE))</f>
        <v xml:space="preserve"> </v>
      </c>
      <c r="N872" s="99" t="e">
        <f>IF(VLOOKUP($D872,StagingData!$D:$O,10,FALSE)=""," ",VLOOKUP($D872,StagingData!$D:$O,10,FALSE))</f>
        <v>#N/A</v>
      </c>
      <c r="O872" s="99" t="e">
        <f>IF(VLOOKUP($D872,StagingData!$D:$O,11,FALSE)=""," ",VLOOKUP($D872,StagingData!$D:$O,11,FALSE))</f>
        <v>#N/A</v>
      </c>
      <c r="P872" s="99" t="str">
        <f>IF(VLOOKUP($D872,StagingData!$D:$O,12,FALSE)=""," ",VLOOKUP($D872,StagingData!$D:$O,12,FALSE))</f>
        <v xml:space="preserve"> </v>
      </c>
      <c r="Q872" s="51"/>
    </row>
    <row r="873" spans="2:17" x14ac:dyDescent="0.3">
      <c r="B873" s="3">
        <f>IF(TRIM(D873)&lt;&gt;"",MAX($B$5:B872)+1,"")</f>
        <v>868</v>
      </c>
      <c r="C873" s="84" t="s">
        <v>210</v>
      </c>
      <c r="D873" s="84" t="s">
        <v>223</v>
      </c>
      <c r="E873" s="84" t="s">
        <v>472</v>
      </c>
      <c r="F873" s="84" t="s">
        <v>472</v>
      </c>
      <c r="G873" s="3" t="str">
        <f>IFERROR(VLOOKUP($F873,'Table Names'!A:B,2,FALSE),"")</f>
        <v>Task</v>
      </c>
      <c r="H873" s="3" t="str">
        <f>VLOOKUP($D873,StagingData!$D:$O,4,FALSE)</f>
        <v>No</v>
      </c>
      <c r="J873" s="98" t="str">
        <f>IF(VLOOKUP(D873,StagingData!D:O,6,FALSE)=""," ",VLOOKUP(D873,StagingData!D:O,6,FALSE))</f>
        <v xml:space="preserve"> </v>
      </c>
      <c r="K873" s="99" t="str">
        <f>IF(VLOOKUP($D873,StagingData!$D:$O,7,FALSE)=""," ",VLOOKUP($D873,StagingData!$D:$O,7,FALSE))</f>
        <v xml:space="preserve"> </v>
      </c>
      <c r="L873" s="99" t="str">
        <f>IF(VLOOKUP($D873,StagingData!$D:$O,8,FALSE)=""," ",VLOOKUP($D873,StagingData!$D:$O,8,FALSE))</f>
        <v xml:space="preserve"> </v>
      </c>
      <c r="M873" s="99" t="str">
        <f>IF(VLOOKUP($D873,StagingData!$D:$O,9,FALSE)=""," ",VLOOKUP($D873,StagingData!$D:$O,9,FALSE))</f>
        <v xml:space="preserve"> </v>
      </c>
      <c r="N873" s="99" t="e">
        <f>IF(VLOOKUP($D873,StagingData!$D:$O,10,FALSE)=""," ",VLOOKUP($D873,StagingData!$D:$O,10,FALSE))</f>
        <v>#N/A</v>
      </c>
      <c r="O873" s="99" t="e">
        <f>IF(VLOOKUP($D873,StagingData!$D:$O,11,FALSE)=""," ",VLOOKUP($D873,StagingData!$D:$O,11,FALSE))</f>
        <v>#N/A</v>
      </c>
      <c r="P873" s="99" t="str">
        <f>IF(VLOOKUP($D873,StagingData!$D:$O,12,FALSE)=""," ",VLOOKUP($D873,StagingData!$D:$O,12,FALSE))</f>
        <v xml:space="preserve"> </v>
      </c>
      <c r="Q873" s="51"/>
    </row>
    <row r="874" spans="2:17" x14ac:dyDescent="0.3">
      <c r="B874" s="3">
        <f>IF(TRIM(D874)&lt;&gt;"",MAX($B$5:B873)+1,"")</f>
        <v>869</v>
      </c>
      <c r="C874" s="84" t="s">
        <v>210</v>
      </c>
      <c r="D874" s="84" t="s">
        <v>224</v>
      </c>
      <c r="E874" s="84" t="s">
        <v>473</v>
      </c>
      <c r="F874" s="84" t="s">
        <v>473</v>
      </c>
      <c r="G874" s="3" t="str">
        <f>IFERROR(VLOOKUP($F874,'Table Names'!A:B,2,FALSE),"")</f>
        <v>Task Relationship</v>
      </c>
      <c r="H874" s="3" t="str">
        <f>VLOOKUP($D874,StagingData!$D:$O,4,FALSE)</f>
        <v>No</v>
      </c>
      <c r="J874" s="98" t="str">
        <f>IF(VLOOKUP(D874,StagingData!D:O,6,FALSE)=""," ",VLOOKUP(D874,StagingData!D:O,6,FALSE))</f>
        <v xml:space="preserve"> </v>
      </c>
      <c r="K874" s="99" t="str">
        <f>IF(VLOOKUP($D874,StagingData!$D:$O,7,FALSE)=""," ",VLOOKUP($D874,StagingData!$D:$O,7,FALSE))</f>
        <v xml:space="preserve"> </v>
      </c>
      <c r="L874" s="99" t="str">
        <f>IF(VLOOKUP($D874,StagingData!$D:$O,8,FALSE)=""," ",VLOOKUP($D874,StagingData!$D:$O,8,FALSE))</f>
        <v xml:space="preserve"> </v>
      </c>
      <c r="M874" s="99" t="str">
        <f>IF(VLOOKUP($D874,StagingData!$D:$O,9,FALSE)=""," ",VLOOKUP($D874,StagingData!$D:$O,9,FALSE))</f>
        <v xml:space="preserve"> </v>
      </c>
      <c r="N874" s="99" t="e">
        <f>IF(VLOOKUP($D874,StagingData!$D:$O,10,FALSE)=""," ",VLOOKUP($D874,StagingData!$D:$O,10,FALSE))</f>
        <v>#N/A</v>
      </c>
      <c r="O874" s="99" t="e">
        <f>IF(VLOOKUP($D874,StagingData!$D:$O,11,FALSE)=""," ",VLOOKUP($D874,StagingData!$D:$O,11,FALSE))</f>
        <v>#N/A</v>
      </c>
      <c r="P874" s="99" t="str">
        <f>IF(VLOOKUP($D874,StagingData!$D:$O,12,FALSE)=""," ",VLOOKUP($D874,StagingData!$D:$O,12,FALSE))</f>
        <v xml:space="preserve"> </v>
      </c>
      <c r="Q874" s="51"/>
    </row>
    <row r="875" spans="2:17" x14ac:dyDescent="0.3">
      <c r="B875" s="3">
        <f>IF(TRIM(D875)&lt;&gt;"",MAX($B$5:B874)+1,"")</f>
        <v>870</v>
      </c>
      <c r="C875" s="84" t="s">
        <v>210</v>
      </c>
      <c r="D875" s="84" t="s">
        <v>225</v>
      </c>
      <c r="E875" s="84" t="s">
        <v>259</v>
      </c>
      <c r="F875" s="84" t="s">
        <v>260</v>
      </c>
      <c r="G875" s="3" t="str">
        <f>IFERROR(VLOOKUP($F875,'Table Names'!A:B,2,FALSE),"")</f>
        <v>Resources</v>
      </c>
      <c r="H875" s="3" t="str">
        <f>VLOOKUP($D875,StagingData!$D:$O,4,FALSE)</f>
        <v>No</v>
      </c>
      <c r="J875" s="98" t="str">
        <f>IF(VLOOKUP(D875,StagingData!D:O,6,FALSE)=""," ",VLOOKUP(D875,StagingData!D:O,6,FALSE))</f>
        <v xml:space="preserve"> </v>
      </c>
      <c r="K875" s="99" t="str">
        <f>IF(VLOOKUP($D875,StagingData!$D:$O,7,FALSE)=""," ",VLOOKUP($D875,StagingData!$D:$O,7,FALSE))</f>
        <v xml:space="preserve"> </v>
      </c>
      <c r="L875" s="99" t="str">
        <f>IF(VLOOKUP($D875,StagingData!$D:$O,8,FALSE)=""," ",VLOOKUP($D875,StagingData!$D:$O,8,FALSE))</f>
        <v xml:space="preserve"> </v>
      </c>
      <c r="M875" s="99" t="str">
        <f>IF(VLOOKUP($D875,StagingData!$D:$O,9,FALSE)=""," ",VLOOKUP($D875,StagingData!$D:$O,9,FALSE))</f>
        <v xml:space="preserve"> </v>
      </c>
      <c r="N875" s="99" t="e">
        <f>IF(VLOOKUP($D875,StagingData!$D:$O,10,FALSE)=""," ",VLOOKUP($D875,StagingData!$D:$O,10,FALSE))</f>
        <v>#N/A</v>
      </c>
      <c r="O875" s="99" t="e">
        <f>IF(VLOOKUP($D875,StagingData!$D:$O,11,FALSE)=""," ",VLOOKUP($D875,StagingData!$D:$O,11,FALSE))</f>
        <v>#N/A</v>
      </c>
      <c r="P875" s="99" t="str">
        <f>IF(VLOOKUP($D875,StagingData!$D:$O,12,FALSE)=""," ",VLOOKUP($D875,StagingData!$D:$O,12,FALSE))</f>
        <v xml:space="preserve"> </v>
      </c>
      <c r="Q875" s="51"/>
    </row>
    <row r="876" spans="2:17" x14ac:dyDescent="0.3">
      <c r="B876" s="3">
        <f>IF(TRIM(D876)&lt;&gt;"",MAX($B$5:B875)+1,"")</f>
        <v>871</v>
      </c>
      <c r="C876" s="84" t="s">
        <v>210</v>
      </c>
      <c r="D876" s="84" t="s">
        <v>225</v>
      </c>
      <c r="E876" s="84" t="s">
        <v>532</v>
      </c>
      <c r="F876" s="84" t="s">
        <v>532</v>
      </c>
      <c r="G876" s="3" t="str">
        <f>IFERROR(VLOOKUP($F876,'Table Names'!A:B,2,FALSE),"")</f>
        <v>Key Entities</v>
      </c>
      <c r="H876" s="3" t="str">
        <f>VLOOKUP($D876,StagingData!$D:$O,4,FALSE)</f>
        <v>No</v>
      </c>
      <c r="J876" s="98" t="str">
        <f>IF(VLOOKUP(D876,StagingData!D:O,6,FALSE)=""," ",VLOOKUP(D876,StagingData!D:O,6,FALSE))</f>
        <v xml:space="preserve"> </v>
      </c>
      <c r="K876" s="99" t="str">
        <f>IF(VLOOKUP($D876,StagingData!$D:$O,7,FALSE)=""," ",VLOOKUP($D876,StagingData!$D:$O,7,FALSE))</f>
        <v xml:space="preserve"> </v>
      </c>
      <c r="L876" s="99" t="str">
        <f>IF(VLOOKUP($D876,StagingData!$D:$O,8,FALSE)=""," ",VLOOKUP($D876,StagingData!$D:$O,8,FALSE))</f>
        <v xml:space="preserve"> </v>
      </c>
      <c r="M876" s="99" t="str">
        <f>IF(VLOOKUP($D876,StagingData!$D:$O,9,FALSE)=""," ",VLOOKUP($D876,StagingData!$D:$O,9,FALSE))</f>
        <v xml:space="preserve"> </v>
      </c>
      <c r="N876" s="99" t="e">
        <f>IF(VLOOKUP($D876,StagingData!$D:$O,10,FALSE)=""," ",VLOOKUP($D876,StagingData!$D:$O,10,FALSE))</f>
        <v>#N/A</v>
      </c>
      <c r="O876" s="99" t="e">
        <f>IF(VLOOKUP($D876,StagingData!$D:$O,11,FALSE)=""," ",VLOOKUP($D876,StagingData!$D:$O,11,FALSE))</f>
        <v>#N/A</v>
      </c>
      <c r="P876" s="99" t="str">
        <f>IF(VLOOKUP($D876,StagingData!$D:$O,12,FALSE)=""," ",VLOOKUP($D876,StagingData!$D:$O,12,FALSE))</f>
        <v xml:space="preserve"> </v>
      </c>
      <c r="Q876" s="51"/>
    </row>
    <row r="877" spans="2:17" x14ac:dyDescent="0.3">
      <c r="B877" s="3">
        <f>IF(TRIM(D877)&lt;&gt;"",MAX($B$5:B876)+1,"")</f>
        <v>872</v>
      </c>
      <c r="C877" s="84" t="s">
        <v>210</v>
      </c>
      <c r="D877" s="84" t="s">
        <v>225</v>
      </c>
      <c r="E877" s="84" t="s">
        <v>532</v>
      </c>
      <c r="F877" s="84" t="s">
        <v>534</v>
      </c>
      <c r="G877" s="3" t="str">
        <f>IFERROR(VLOOKUP($F877,'Table Names'!A:B,2,FALSE),"")</f>
        <v>Projects</v>
      </c>
      <c r="H877" s="3" t="str">
        <f>VLOOKUP($D877,StagingData!$D:$O,4,FALSE)</f>
        <v>No</v>
      </c>
      <c r="J877" s="98" t="str">
        <f>IF(VLOOKUP(D877,StagingData!D:O,6,FALSE)=""," ",VLOOKUP(D877,StagingData!D:O,6,FALSE))</f>
        <v xml:space="preserve"> </v>
      </c>
      <c r="K877" s="99" t="str">
        <f>IF(VLOOKUP($D877,StagingData!$D:$O,7,FALSE)=""," ",VLOOKUP($D877,StagingData!$D:$O,7,FALSE))</f>
        <v xml:space="preserve"> </v>
      </c>
      <c r="L877" s="99" t="str">
        <f>IF(VLOOKUP($D877,StagingData!$D:$O,8,FALSE)=""," ",VLOOKUP($D877,StagingData!$D:$O,8,FALSE))</f>
        <v xml:space="preserve"> </v>
      </c>
      <c r="M877" s="99" t="str">
        <f>IF(VLOOKUP($D877,StagingData!$D:$O,9,FALSE)=""," ",VLOOKUP($D877,StagingData!$D:$O,9,FALSE))</f>
        <v xml:space="preserve"> </v>
      </c>
      <c r="N877" s="99" t="e">
        <f>IF(VLOOKUP($D877,StagingData!$D:$O,10,FALSE)=""," ",VLOOKUP($D877,StagingData!$D:$O,10,FALSE))</f>
        <v>#N/A</v>
      </c>
      <c r="O877" s="99" t="e">
        <f>IF(VLOOKUP($D877,StagingData!$D:$O,11,FALSE)=""," ",VLOOKUP($D877,StagingData!$D:$O,11,FALSE))</f>
        <v>#N/A</v>
      </c>
      <c r="P877" s="99" t="str">
        <f>IF(VLOOKUP($D877,StagingData!$D:$O,12,FALSE)=""," ",VLOOKUP($D877,StagingData!$D:$O,12,FALSE))</f>
        <v xml:space="preserve"> </v>
      </c>
      <c r="Q877" s="51"/>
    </row>
    <row r="878" spans="2:17" x14ac:dyDescent="0.3">
      <c r="B878" s="3">
        <f>IF(TRIM(D878)&lt;&gt;"",MAX($B$5:B877)+1,"")</f>
        <v>873</v>
      </c>
      <c r="C878" s="84" t="s">
        <v>210</v>
      </c>
      <c r="D878" s="84" t="s">
        <v>225</v>
      </c>
      <c r="E878" s="84" t="s">
        <v>532</v>
      </c>
      <c r="F878" s="84" t="s">
        <v>535</v>
      </c>
      <c r="G878" s="3" t="str">
        <f>IFERROR(VLOOKUP($F878,'Table Names'!A:B,2,FALSE),"")</f>
        <v>Departments</v>
      </c>
      <c r="H878" s="3" t="str">
        <f>VLOOKUP($D878,StagingData!$D:$O,4,FALSE)</f>
        <v>No</v>
      </c>
      <c r="J878" s="98" t="str">
        <f>IF(VLOOKUP(D878,StagingData!D:O,6,FALSE)=""," ",VLOOKUP(D878,StagingData!D:O,6,FALSE))</f>
        <v xml:space="preserve"> </v>
      </c>
      <c r="K878" s="99" t="str">
        <f>IF(VLOOKUP($D878,StagingData!$D:$O,7,FALSE)=""," ",VLOOKUP($D878,StagingData!$D:$O,7,FALSE))</f>
        <v xml:space="preserve"> </v>
      </c>
      <c r="L878" s="99" t="str">
        <f>IF(VLOOKUP($D878,StagingData!$D:$O,8,FALSE)=""," ",VLOOKUP($D878,StagingData!$D:$O,8,FALSE))</f>
        <v xml:space="preserve"> </v>
      </c>
      <c r="M878" s="99" t="str">
        <f>IF(VLOOKUP($D878,StagingData!$D:$O,9,FALSE)=""," ",VLOOKUP($D878,StagingData!$D:$O,9,FALSE))</f>
        <v xml:space="preserve"> </v>
      </c>
      <c r="N878" s="99" t="e">
        <f>IF(VLOOKUP($D878,StagingData!$D:$O,10,FALSE)=""," ",VLOOKUP($D878,StagingData!$D:$O,10,FALSE))</f>
        <v>#N/A</v>
      </c>
      <c r="O878" s="99" t="e">
        <f>IF(VLOOKUP($D878,StagingData!$D:$O,11,FALSE)=""," ",VLOOKUP($D878,StagingData!$D:$O,11,FALSE))</f>
        <v>#N/A</v>
      </c>
      <c r="P878" s="99" t="str">
        <f>IF(VLOOKUP($D878,StagingData!$D:$O,12,FALSE)=""," ",VLOOKUP($D878,StagingData!$D:$O,12,FALSE))</f>
        <v xml:space="preserve"> </v>
      </c>
      <c r="Q878" s="51"/>
    </row>
    <row r="879" spans="2:17" x14ac:dyDescent="0.3">
      <c r="B879" s="3">
        <f>IF(TRIM(D879)&lt;&gt;"",MAX($B$5:B878)+1,"")</f>
        <v>874</v>
      </c>
      <c r="C879" s="84" t="s">
        <v>210</v>
      </c>
      <c r="D879" s="84" t="s">
        <v>225</v>
      </c>
      <c r="E879" s="84" t="s">
        <v>259</v>
      </c>
      <c r="F879" s="84" t="s">
        <v>272</v>
      </c>
      <c r="G879" s="3" t="str">
        <f>IFERROR(VLOOKUP($F879,'Table Names'!A:B,2,FALSE),"")</f>
        <v>Departments</v>
      </c>
      <c r="H879" s="3" t="str">
        <f>VLOOKUP($D879,StagingData!$D:$O,4,FALSE)</f>
        <v>No</v>
      </c>
      <c r="J879" s="98" t="str">
        <f>IF(VLOOKUP(D879,StagingData!D:O,6,FALSE)=""," ",VLOOKUP(D879,StagingData!D:O,6,FALSE))</f>
        <v xml:space="preserve"> </v>
      </c>
      <c r="K879" s="99" t="str">
        <f>IF(VLOOKUP($D879,StagingData!$D:$O,7,FALSE)=""," ",VLOOKUP($D879,StagingData!$D:$O,7,FALSE))</f>
        <v xml:space="preserve"> </v>
      </c>
      <c r="L879" s="99" t="str">
        <f>IF(VLOOKUP($D879,StagingData!$D:$O,8,FALSE)=""," ",VLOOKUP($D879,StagingData!$D:$O,8,FALSE))</f>
        <v xml:space="preserve"> </v>
      </c>
      <c r="M879" s="99" t="str">
        <f>IF(VLOOKUP($D879,StagingData!$D:$O,9,FALSE)=""," ",VLOOKUP($D879,StagingData!$D:$O,9,FALSE))</f>
        <v xml:space="preserve"> </v>
      </c>
      <c r="N879" s="99" t="e">
        <f>IF(VLOOKUP($D879,StagingData!$D:$O,10,FALSE)=""," ",VLOOKUP($D879,StagingData!$D:$O,10,FALSE))</f>
        <v>#N/A</v>
      </c>
      <c r="O879" s="99" t="e">
        <f>IF(VLOOKUP($D879,StagingData!$D:$O,11,FALSE)=""," ",VLOOKUP($D879,StagingData!$D:$O,11,FALSE))</f>
        <v>#N/A</v>
      </c>
      <c r="P879" s="99" t="str">
        <f>IF(VLOOKUP($D879,StagingData!$D:$O,12,FALSE)=""," ",VLOOKUP($D879,StagingData!$D:$O,12,FALSE))</f>
        <v xml:space="preserve"> </v>
      </c>
      <c r="Q879" s="51"/>
    </row>
    <row r="880" spans="2:17" x14ac:dyDescent="0.3">
      <c r="B880" s="3">
        <f>IF(TRIM(D880)&lt;&gt;"",MAX($B$5:B879)+1,"")</f>
        <v>875</v>
      </c>
      <c r="C880" s="84" t="s">
        <v>210</v>
      </c>
      <c r="D880" s="84" t="s">
        <v>225</v>
      </c>
      <c r="E880" s="84" t="s">
        <v>259</v>
      </c>
      <c r="F880" s="84" t="s">
        <v>275</v>
      </c>
      <c r="G880" s="3" t="str">
        <f>IFERROR(VLOOKUP($F880,'Table Names'!A:B,2,FALSE),"")</f>
        <v>Stations</v>
      </c>
      <c r="H880" s="3" t="str">
        <f>VLOOKUP($D880,StagingData!$D:$O,4,FALSE)</f>
        <v>No</v>
      </c>
      <c r="J880" s="98" t="str">
        <f>IF(VLOOKUP(D880,StagingData!D:O,6,FALSE)=""," ",VLOOKUP(D880,StagingData!D:O,6,FALSE))</f>
        <v xml:space="preserve"> </v>
      </c>
      <c r="K880" s="99" t="str">
        <f>IF(VLOOKUP($D880,StagingData!$D:$O,7,FALSE)=""," ",VLOOKUP($D880,StagingData!$D:$O,7,FALSE))</f>
        <v xml:space="preserve"> </v>
      </c>
      <c r="L880" s="99" t="str">
        <f>IF(VLOOKUP($D880,StagingData!$D:$O,8,FALSE)=""," ",VLOOKUP($D880,StagingData!$D:$O,8,FALSE))</f>
        <v xml:space="preserve"> </v>
      </c>
      <c r="M880" s="99" t="str">
        <f>IF(VLOOKUP($D880,StagingData!$D:$O,9,FALSE)=""," ",VLOOKUP($D880,StagingData!$D:$O,9,FALSE))</f>
        <v xml:space="preserve"> </v>
      </c>
      <c r="N880" s="99" t="e">
        <f>IF(VLOOKUP($D880,StagingData!$D:$O,10,FALSE)=""," ",VLOOKUP($D880,StagingData!$D:$O,10,FALSE))</f>
        <v>#N/A</v>
      </c>
      <c r="O880" s="99" t="e">
        <f>IF(VLOOKUP($D880,StagingData!$D:$O,11,FALSE)=""," ",VLOOKUP($D880,StagingData!$D:$O,11,FALSE))</f>
        <v>#N/A</v>
      </c>
      <c r="P880" s="99" t="str">
        <f>IF(VLOOKUP($D880,StagingData!$D:$O,12,FALSE)=""," ",VLOOKUP($D880,StagingData!$D:$O,12,FALSE))</f>
        <v xml:space="preserve"> </v>
      </c>
      <c r="Q880" s="51"/>
    </row>
    <row r="881" spans="2:17" x14ac:dyDescent="0.3">
      <c r="B881" s="3">
        <f>IF(TRIM(D881)&lt;&gt;"",MAX($B$5:B880)+1,"")</f>
        <v>876</v>
      </c>
      <c r="C881" s="84" t="s">
        <v>210</v>
      </c>
      <c r="D881" s="84" t="s">
        <v>225</v>
      </c>
      <c r="E881" s="84" t="s">
        <v>259</v>
      </c>
      <c r="F881" s="84" t="s">
        <v>259</v>
      </c>
      <c r="G881" s="3" t="str">
        <f>IFERROR(VLOOKUP($F881,'Table Names'!A:B,2,FALSE),"")</f>
        <v>Work Center</v>
      </c>
      <c r="H881" s="3" t="str">
        <f>VLOOKUP($D881,StagingData!$D:$O,4,FALSE)</f>
        <v>No</v>
      </c>
      <c r="J881" s="98" t="str">
        <f>IF(VLOOKUP(D881,StagingData!D:O,6,FALSE)=""," ",VLOOKUP(D881,StagingData!D:O,6,FALSE))</f>
        <v xml:space="preserve"> </v>
      </c>
      <c r="K881" s="99" t="str">
        <f>IF(VLOOKUP($D881,StagingData!$D:$O,7,FALSE)=""," ",VLOOKUP($D881,StagingData!$D:$O,7,FALSE))</f>
        <v xml:space="preserve"> </v>
      </c>
      <c r="L881" s="99" t="str">
        <f>IF(VLOOKUP($D881,StagingData!$D:$O,8,FALSE)=""," ",VLOOKUP($D881,StagingData!$D:$O,8,FALSE))</f>
        <v xml:space="preserve"> </v>
      </c>
      <c r="M881" s="99" t="str">
        <f>IF(VLOOKUP($D881,StagingData!$D:$O,9,FALSE)=""," ",VLOOKUP($D881,StagingData!$D:$O,9,FALSE))</f>
        <v xml:space="preserve"> </v>
      </c>
      <c r="N881" s="99" t="e">
        <f>IF(VLOOKUP($D881,StagingData!$D:$O,10,FALSE)=""," ",VLOOKUP($D881,StagingData!$D:$O,10,FALSE))</f>
        <v>#N/A</v>
      </c>
      <c r="O881" s="99" t="e">
        <f>IF(VLOOKUP($D881,StagingData!$D:$O,11,FALSE)=""," ",VLOOKUP($D881,StagingData!$D:$O,11,FALSE))</f>
        <v>#N/A</v>
      </c>
      <c r="P881" s="99" t="str">
        <f>IF(VLOOKUP($D881,StagingData!$D:$O,12,FALSE)=""," ",VLOOKUP($D881,StagingData!$D:$O,12,FALSE))</f>
        <v xml:space="preserve"> </v>
      </c>
      <c r="Q881" s="51"/>
    </row>
    <row r="882" spans="2:17" x14ac:dyDescent="0.3">
      <c r="B882" s="3">
        <f>IF(TRIM(D882)&lt;&gt;"",MAX($B$5:B881)+1,"")</f>
        <v>877</v>
      </c>
      <c r="C882" s="84" t="s">
        <v>210</v>
      </c>
      <c r="D882" s="84" t="s">
        <v>225</v>
      </c>
      <c r="E882" s="84" t="s">
        <v>259</v>
      </c>
      <c r="F882" s="84" t="s">
        <v>276</v>
      </c>
      <c r="G882" s="3" t="str">
        <f>IFERROR(VLOOKUP($F882,'Table Names'!A:B,2,FALSE),"")</f>
        <v>Production Departments</v>
      </c>
      <c r="H882" s="3" t="str">
        <f>VLOOKUP($D882,StagingData!$D:$O,4,FALSE)</f>
        <v>No</v>
      </c>
      <c r="J882" s="98" t="str">
        <f>IF(VLOOKUP(D882,StagingData!D:O,6,FALSE)=""," ",VLOOKUP(D882,StagingData!D:O,6,FALSE))</f>
        <v xml:space="preserve"> </v>
      </c>
      <c r="K882" s="99" t="str">
        <f>IF(VLOOKUP($D882,StagingData!$D:$O,7,FALSE)=""," ",VLOOKUP($D882,StagingData!$D:$O,7,FALSE))</f>
        <v xml:space="preserve"> </v>
      </c>
      <c r="L882" s="99" t="str">
        <f>IF(VLOOKUP($D882,StagingData!$D:$O,8,FALSE)=""," ",VLOOKUP($D882,StagingData!$D:$O,8,FALSE))</f>
        <v xml:space="preserve"> </v>
      </c>
      <c r="M882" s="99" t="str">
        <f>IF(VLOOKUP($D882,StagingData!$D:$O,9,FALSE)=""," ",VLOOKUP($D882,StagingData!$D:$O,9,FALSE))</f>
        <v xml:space="preserve"> </v>
      </c>
      <c r="N882" s="99" t="e">
        <f>IF(VLOOKUP($D882,StagingData!$D:$O,10,FALSE)=""," ",VLOOKUP($D882,StagingData!$D:$O,10,FALSE))</f>
        <v>#N/A</v>
      </c>
      <c r="O882" s="99" t="e">
        <f>IF(VLOOKUP($D882,StagingData!$D:$O,11,FALSE)=""," ",VLOOKUP($D882,StagingData!$D:$O,11,FALSE))</f>
        <v>#N/A</v>
      </c>
      <c r="P882" s="99" t="str">
        <f>IF(VLOOKUP($D882,StagingData!$D:$O,12,FALSE)=""," ",VLOOKUP($D882,StagingData!$D:$O,12,FALSE))</f>
        <v xml:space="preserve"> </v>
      </c>
      <c r="Q882" s="51"/>
    </row>
    <row r="883" spans="2:17" x14ac:dyDescent="0.3">
      <c r="B883" s="3">
        <f>IF(TRIM(D883)&lt;&gt;"",MAX($B$5:B882)+1,"")</f>
        <v>878</v>
      </c>
      <c r="C883" s="84" t="s">
        <v>210</v>
      </c>
      <c r="D883" s="84" t="s">
        <v>225</v>
      </c>
      <c r="E883" s="84" t="s">
        <v>259</v>
      </c>
      <c r="F883" s="84" t="s">
        <v>277</v>
      </c>
      <c r="G883" s="3" t="str">
        <f>IFERROR(VLOOKUP($F883,'Table Names'!A:B,2,FALSE),"")</f>
        <v>Projects</v>
      </c>
      <c r="H883" s="3" t="str">
        <f>VLOOKUP($D883,StagingData!$D:$O,4,FALSE)</f>
        <v>No</v>
      </c>
      <c r="J883" s="98" t="str">
        <f>IF(VLOOKUP(D883,StagingData!D:O,6,FALSE)=""," ",VLOOKUP(D883,StagingData!D:O,6,FALSE))</f>
        <v xml:space="preserve"> </v>
      </c>
      <c r="K883" s="99" t="str">
        <f>IF(VLOOKUP($D883,StagingData!$D:$O,7,FALSE)=""," ",VLOOKUP($D883,StagingData!$D:$O,7,FALSE))</f>
        <v xml:space="preserve"> </v>
      </c>
      <c r="L883" s="99" t="str">
        <f>IF(VLOOKUP($D883,StagingData!$D:$O,8,FALSE)=""," ",VLOOKUP($D883,StagingData!$D:$O,8,FALSE))</f>
        <v xml:space="preserve"> </v>
      </c>
      <c r="M883" s="99" t="str">
        <f>IF(VLOOKUP($D883,StagingData!$D:$O,9,FALSE)=""," ",VLOOKUP($D883,StagingData!$D:$O,9,FALSE))</f>
        <v xml:space="preserve"> </v>
      </c>
      <c r="N883" s="99" t="e">
        <f>IF(VLOOKUP($D883,StagingData!$D:$O,10,FALSE)=""," ",VLOOKUP($D883,StagingData!$D:$O,10,FALSE))</f>
        <v>#N/A</v>
      </c>
      <c r="O883" s="99" t="e">
        <f>IF(VLOOKUP($D883,StagingData!$D:$O,11,FALSE)=""," ",VLOOKUP($D883,StagingData!$D:$O,11,FALSE))</f>
        <v>#N/A</v>
      </c>
      <c r="P883" s="99" t="str">
        <f>IF(VLOOKUP($D883,StagingData!$D:$O,12,FALSE)=""," ",VLOOKUP($D883,StagingData!$D:$O,12,FALSE))</f>
        <v xml:space="preserve"> </v>
      </c>
      <c r="Q883" s="51"/>
    </row>
    <row r="884" spans="2:17" x14ac:dyDescent="0.3">
      <c r="B884" s="3">
        <f>IF(TRIM(D884)&lt;&gt;"",MAX($B$5:B883)+1,"")</f>
        <v>879</v>
      </c>
      <c r="C884" s="84" t="s">
        <v>210</v>
      </c>
      <c r="D884" s="84" t="s">
        <v>225</v>
      </c>
      <c r="E884" s="84" t="s">
        <v>474</v>
      </c>
      <c r="F884" s="84" t="s">
        <v>474</v>
      </c>
      <c r="G884" s="3" t="str">
        <f>IFERROR(VLOOKUP($F884,'Table Names'!A:B,2,FALSE),"")</f>
        <v>Storage Zones</v>
      </c>
      <c r="H884" s="3" t="str">
        <f>VLOOKUP($D884,StagingData!$D:$O,4,FALSE)</f>
        <v>No</v>
      </c>
      <c r="J884" s="98" t="str">
        <f>IF(VLOOKUP(D884,StagingData!D:O,6,FALSE)=""," ",VLOOKUP(D884,StagingData!D:O,6,FALSE))</f>
        <v xml:space="preserve"> </v>
      </c>
      <c r="K884" s="99" t="str">
        <f>IF(VLOOKUP($D884,StagingData!$D:$O,7,FALSE)=""," ",VLOOKUP($D884,StagingData!$D:$O,7,FALSE))</f>
        <v xml:space="preserve"> </v>
      </c>
      <c r="L884" s="99" t="str">
        <f>IF(VLOOKUP($D884,StagingData!$D:$O,8,FALSE)=""," ",VLOOKUP($D884,StagingData!$D:$O,8,FALSE))</f>
        <v xml:space="preserve"> </v>
      </c>
      <c r="M884" s="99" t="str">
        <f>IF(VLOOKUP($D884,StagingData!$D:$O,9,FALSE)=""," ",VLOOKUP($D884,StagingData!$D:$O,9,FALSE))</f>
        <v xml:space="preserve"> </v>
      </c>
      <c r="N884" s="99" t="e">
        <f>IF(VLOOKUP($D884,StagingData!$D:$O,10,FALSE)=""," ",VLOOKUP($D884,StagingData!$D:$O,10,FALSE))</f>
        <v>#N/A</v>
      </c>
      <c r="O884" s="99" t="e">
        <f>IF(VLOOKUP($D884,StagingData!$D:$O,11,FALSE)=""," ",VLOOKUP($D884,StagingData!$D:$O,11,FALSE))</f>
        <v>#N/A</v>
      </c>
      <c r="P884" s="99" t="str">
        <f>IF(VLOOKUP($D884,StagingData!$D:$O,12,FALSE)=""," ",VLOOKUP($D884,StagingData!$D:$O,12,FALSE))</f>
        <v xml:space="preserve"> </v>
      </c>
      <c r="Q884" s="51"/>
    </row>
    <row r="885" spans="2:17" x14ac:dyDescent="0.3">
      <c r="B885" s="3">
        <f>IF(TRIM(D885)&lt;&gt;"",MAX($B$5:B884)+1,"")</f>
        <v>880</v>
      </c>
      <c r="C885" s="84" t="s">
        <v>226</v>
      </c>
      <c r="D885" s="84" t="s">
        <v>227</v>
      </c>
      <c r="E885" s="84" t="s">
        <v>475</v>
      </c>
      <c r="F885" s="84" t="s">
        <v>475</v>
      </c>
      <c r="G885" s="3" t="str">
        <f>IFERROR(VLOOKUP($F885,'Table Names'!A:B,2,FALSE),"")</f>
        <v>Maintenance Triggers</v>
      </c>
      <c r="H885" s="3" t="str">
        <f>VLOOKUP($D885,StagingData!$D:$O,4,FALSE)</f>
        <v>No</v>
      </c>
      <c r="J885" s="98" t="str">
        <f>IF(VLOOKUP(D885,StagingData!D:O,6,FALSE)=""," ",VLOOKUP(D885,StagingData!D:O,6,FALSE))</f>
        <v xml:space="preserve"> </v>
      </c>
      <c r="K885" s="99" t="str">
        <f>IF(VLOOKUP($D885,StagingData!$D:$O,7,FALSE)=""," ",VLOOKUP($D885,StagingData!$D:$O,7,FALSE))</f>
        <v xml:space="preserve"> </v>
      </c>
      <c r="L885" s="99" t="str">
        <f>IF(VLOOKUP($D885,StagingData!$D:$O,8,FALSE)=""," ",VLOOKUP($D885,StagingData!$D:$O,8,FALSE))</f>
        <v xml:space="preserve"> </v>
      </c>
      <c r="M885" s="99" t="str">
        <f>IF(VLOOKUP($D885,StagingData!$D:$O,9,FALSE)=""," ",VLOOKUP($D885,StagingData!$D:$O,9,FALSE))</f>
        <v xml:space="preserve"> </v>
      </c>
      <c r="N885" s="99" t="e">
        <f>IF(VLOOKUP($D885,StagingData!$D:$O,10,FALSE)=""," ",VLOOKUP($D885,StagingData!$D:$O,10,FALSE))</f>
        <v>#N/A</v>
      </c>
      <c r="O885" s="99" t="e">
        <f>IF(VLOOKUP($D885,StagingData!$D:$O,11,FALSE)=""," ",VLOOKUP($D885,StagingData!$D:$O,11,FALSE))</f>
        <v>#N/A</v>
      </c>
      <c r="P885" s="99" t="str">
        <f>IF(VLOOKUP($D885,StagingData!$D:$O,12,FALSE)=""," ",VLOOKUP($D885,StagingData!$D:$O,12,FALSE))</f>
        <v xml:space="preserve"> </v>
      </c>
      <c r="Q885" s="51"/>
    </row>
    <row r="886" spans="2:17" x14ac:dyDescent="0.3">
      <c r="B886" s="3">
        <f>IF(TRIM(D886)&lt;&gt;"",MAX($B$5:B885)+1,"")</f>
        <v>881</v>
      </c>
      <c r="C886" s="84" t="s">
        <v>226</v>
      </c>
      <c r="D886" s="84" t="s">
        <v>228</v>
      </c>
      <c r="E886" s="84" t="s">
        <v>476</v>
      </c>
      <c r="F886" s="84" t="s">
        <v>476</v>
      </c>
      <c r="G886" s="3" t="str">
        <f>IFERROR(VLOOKUP($F886,'Table Names'!A:B,2,FALSE),"")</f>
        <v>Maintenance Trigger Sets</v>
      </c>
      <c r="H886" s="3" t="str">
        <f>VLOOKUP($D886,StagingData!$D:$O,4,FALSE)</f>
        <v>No</v>
      </c>
      <c r="J886" s="98" t="str">
        <f>IF(VLOOKUP(D886,StagingData!D:O,6,FALSE)=""," ",VLOOKUP(D886,StagingData!D:O,6,FALSE))</f>
        <v xml:space="preserve"> </v>
      </c>
      <c r="K886" s="99" t="str">
        <f>IF(VLOOKUP($D886,StagingData!$D:$O,7,FALSE)=""," ",VLOOKUP($D886,StagingData!$D:$O,7,FALSE))</f>
        <v xml:space="preserve"> </v>
      </c>
      <c r="L886" s="99" t="str">
        <f>IF(VLOOKUP($D886,StagingData!$D:$O,8,FALSE)=""," ",VLOOKUP($D886,StagingData!$D:$O,8,FALSE))</f>
        <v xml:space="preserve"> </v>
      </c>
      <c r="M886" s="99" t="str">
        <f>IF(VLOOKUP($D886,StagingData!$D:$O,9,FALSE)=""," ",VLOOKUP($D886,StagingData!$D:$O,9,FALSE))</f>
        <v xml:space="preserve"> </v>
      </c>
      <c r="N886" s="99" t="e">
        <f>IF(VLOOKUP($D886,StagingData!$D:$O,10,FALSE)=""," ",VLOOKUP($D886,StagingData!$D:$O,10,FALSE))</f>
        <v>#N/A</v>
      </c>
      <c r="O886" s="99" t="e">
        <f>IF(VLOOKUP($D886,StagingData!$D:$O,11,FALSE)=""," ",VLOOKUP($D886,StagingData!$D:$O,11,FALSE))</f>
        <v>#N/A</v>
      </c>
      <c r="P886" s="99" t="str">
        <f>IF(VLOOKUP($D886,StagingData!$D:$O,12,FALSE)=""," ",VLOOKUP($D886,StagingData!$D:$O,12,FALSE))</f>
        <v xml:space="preserve"> </v>
      </c>
      <c r="Q886" s="51"/>
    </row>
    <row r="887" spans="2:17" x14ac:dyDescent="0.3">
      <c r="B887" s="3">
        <f>IF(TRIM(D887)&lt;&gt;"",MAX($B$5:B886)+1,"")</f>
        <v>882</v>
      </c>
      <c r="C887" s="84" t="s">
        <v>226</v>
      </c>
      <c r="D887" s="84" t="s">
        <v>229</v>
      </c>
      <c r="E887" s="84" t="s">
        <v>477</v>
      </c>
      <c r="F887" s="84" t="s">
        <v>477</v>
      </c>
      <c r="G887" s="3" t="str">
        <f>IFERROR(VLOOKUP($F887,'Table Names'!A:B,2,FALSE),"")</f>
        <v>Measurement Units</v>
      </c>
      <c r="H887" s="3" t="str">
        <f>VLOOKUP($D887,StagingData!$D:$O,4,FALSE)</f>
        <v>No</v>
      </c>
      <c r="J887" s="98" t="str">
        <f>IF(VLOOKUP(D887,StagingData!D:O,6,FALSE)=""," ",VLOOKUP(D887,StagingData!D:O,6,FALSE))</f>
        <v xml:space="preserve"> </v>
      </c>
      <c r="K887" s="99" t="str">
        <f>IF(VLOOKUP($D887,StagingData!$D:$O,7,FALSE)=""," ",VLOOKUP($D887,StagingData!$D:$O,7,FALSE))</f>
        <v xml:space="preserve"> </v>
      </c>
      <c r="L887" s="99" t="str">
        <f>IF(VLOOKUP($D887,StagingData!$D:$O,8,FALSE)=""," ",VLOOKUP($D887,StagingData!$D:$O,8,FALSE))</f>
        <v xml:space="preserve"> </v>
      </c>
      <c r="M887" s="99" t="str">
        <f>IF(VLOOKUP($D887,StagingData!$D:$O,9,FALSE)=""," ",VLOOKUP($D887,StagingData!$D:$O,9,FALSE))</f>
        <v xml:space="preserve"> </v>
      </c>
      <c r="N887" s="99" t="e">
        <f>IF(VLOOKUP($D887,StagingData!$D:$O,10,FALSE)=""," ",VLOOKUP($D887,StagingData!$D:$O,10,FALSE))</f>
        <v>#N/A</v>
      </c>
      <c r="O887" s="99" t="e">
        <f>IF(VLOOKUP($D887,StagingData!$D:$O,11,FALSE)=""," ",VLOOKUP($D887,StagingData!$D:$O,11,FALSE))</f>
        <v>#N/A</v>
      </c>
      <c r="P887" s="99" t="str">
        <f>IF(VLOOKUP($D887,StagingData!$D:$O,12,FALSE)=""," ",VLOOKUP($D887,StagingData!$D:$O,12,FALSE))</f>
        <v xml:space="preserve"> </v>
      </c>
      <c r="Q887" s="51"/>
    </row>
    <row r="888" spans="2:17" x14ac:dyDescent="0.3">
      <c r="B888" s="3">
        <f>IF(TRIM(D888)&lt;&gt;"",MAX($B$5:B887)+1,"")</f>
        <v>883</v>
      </c>
      <c r="C888" s="84" t="s">
        <v>226</v>
      </c>
      <c r="D888" s="84" t="s">
        <v>229</v>
      </c>
      <c r="E888" s="84" t="s">
        <v>478</v>
      </c>
      <c r="F888" s="84" t="s">
        <v>478</v>
      </c>
      <c r="G888" s="3" t="str">
        <f>IFERROR(VLOOKUP($F888,'Table Names'!A:B,2,FALSE),"")</f>
        <v>Measurement Types</v>
      </c>
      <c r="H888" s="3" t="str">
        <f>VLOOKUP($D888,StagingData!$D:$O,4,FALSE)</f>
        <v>No</v>
      </c>
      <c r="J888" s="98" t="str">
        <f>IF(VLOOKUP(D888,StagingData!D:O,6,FALSE)=""," ",VLOOKUP(D888,StagingData!D:O,6,FALSE))</f>
        <v xml:space="preserve"> </v>
      </c>
      <c r="K888" s="99" t="str">
        <f>IF(VLOOKUP($D888,StagingData!$D:$O,7,FALSE)=""," ",VLOOKUP($D888,StagingData!$D:$O,7,FALSE))</f>
        <v xml:space="preserve"> </v>
      </c>
      <c r="L888" s="99" t="str">
        <f>IF(VLOOKUP($D888,StagingData!$D:$O,8,FALSE)=""," ",VLOOKUP($D888,StagingData!$D:$O,8,FALSE))</f>
        <v xml:space="preserve"> </v>
      </c>
      <c r="M888" s="99" t="str">
        <f>IF(VLOOKUP($D888,StagingData!$D:$O,9,FALSE)=""," ",VLOOKUP($D888,StagingData!$D:$O,9,FALSE))</f>
        <v xml:space="preserve"> </v>
      </c>
      <c r="N888" s="99" t="e">
        <f>IF(VLOOKUP($D888,StagingData!$D:$O,10,FALSE)=""," ",VLOOKUP($D888,StagingData!$D:$O,10,FALSE))</f>
        <v>#N/A</v>
      </c>
      <c r="O888" s="99" t="e">
        <f>IF(VLOOKUP($D888,StagingData!$D:$O,11,FALSE)=""," ",VLOOKUP($D888,StagingData!$D:$O,11,FALSE))</f>
        <v>#N/A</v>
      </c>
      <c r="P888" s="99" t="str">
        <f>IF(VLOOKUP($D888,StagingData!$D:$O,12,FALSE)=""," ",VLOOKUP($D888,StagingData!$D:$O,12,FALSE))</f>
        <v xml:space="preserve"> </v>
      </c>
      <c r="Q888" s="51"/>
    </row>
    <row r="889" spans="2:17" x14ac:dyDescent="0.3">
      <c r="B889" s="3">
        <f>IF(TRIM(D889)&lt;&gt;"",MAX($B$5:B888)+1,"")</f>
        <v>884</v>
      </c>
      <c r="C889" s="84" t="s">
        <v>226</v>
      </c>
      <c r="D889" s="84" t="s">
        <v>230</v>
      </c>
      <c r="E889" s="84" t="s">
        <v>479</v>
      </c>
      <c r="F889" s="84" t="s">
        <v>479</v>
      </c>
      <c r="G889" s="3" t="str">
        <f>IFERROR(VLOOKUP($F889,'Table Names'!A:B,2,FALSE),"")</f>
        <v>Measurement Types by Reference Activity</v>
      </c>
      <c r="H889" s="3" t="str">
        <f>VLOOKUP($D889,StagingData!$D:$O,4,FALSE)</f>
        <v>No</v>
      </c>
      <c r="J889" s="98" t="str">
        <f>IF(VLOOKUP(D889,StagingData!D:O,6,FALSE)=""," ",VLOOKUP(D889,StagingData!D:O,6,FALSE))</f>
        <v xml:space="preserve"> </v>
      </c>
      <c r="K889" s="99" t="str">
        <f>IF(VLOOKUP($D889,StagingData!$D:$O,7,FALSE)=""," ",VLOOKUP($D889,StagingData!$D:$O,7,FALSE))</f>
        <v xml:space="preserve"> </v>
      </c>
      <c r="L889" s="99" t="str">
        <f>IF(VLOOKUP($D889,StagingData!$D:$O,8,FALSE)=""," ",VLOOKUP($D889,StagingData!$D:$O,8,FALSE))</f>
        <v xml:space="preserve"> </v>
      </c>
      <c r="M889" s="99" t="str">
        <f>IF(VLOOKUP($D889,StagingData!$D:$O,9,FALSE)=""," ",VLOOKUP($D889,StagingData!$D:$O,9,FALSE))</f>
        <v xml:space="preserve"> </v>
      </c>
      <c r="N889" s="99" t="e">
        <f>IF(VLOOKUP($D889,StagingData!$D:$O,10,FALSE)=""," ",VLOOKUP($D889,StagingData!$D:$O,10,FALSE))</f>
        <v>#N/A</v>
      </c>
      <c r="O889" s="99" t="e">
        <f>IF(VLOOKUP($D889,StagingData!$D:$O,11,FALSE)=""," ",VLOOKUP($D889,StagingData!$D:$O,11,FALSE))</f>
        <v>#N/A</v>
      </c>
      <c r="P889" s="99" t="str">
        <f>IF(VLOOKUP($D889,StagingData!$D:$O,12,FALSE)=""," ",VLOOKUP($D889,StagingData!$D:$O,12,FALSE))</f>
        <v xml:space="preserve"> </v>
      </c>
      <c r="Q889" s="51"/>
    </row>
    <row r="890" spans="2:17" x14ac:dyDescent="0.3">
      <c r="B890" s="3">
        <f>IF(TRIM(D890)&lt;&gt;"",MAX($B$5:B889)+1,"")</f>
        <v>885</v>
      </c>
      <c r="C890" s="84" t="s">
        <v>226</v>
      </c>
      <c r="D890" s="84" t="s">
        <v>231</v>
      </c>
      <c r="E890" s="84" t="s">
        <v>477</v>
      </c>
      <c r="F890" s="84" t="s">
        <v>477</v>
      </c>
      <c r="G890" s="3" t="str">
        <f>IFERROR(VLOOKUP($F890,'Table Names'!A:B,2,FALSE),"")</f>
        <v>Measurement Units</v>
      </c>
      <c r="H890" s="3" t="str">
        <f>VLOOKUP($D890,StagingData!$D:$O,4,FALSE)</f>
        <v>No</v>
      </c>
      <c r="J890" s="98" t="str">
        <f>IF(VLOOKUP(D890,StagingData!D:O,6,FALSE)=""," ",VLOOKUP(D890,StagingData!D:O,6,FALSE))</f>
        <v xml:space="preserve"> </v>
      </c>
      <c r="K890" s="99" t="str">
        <f>IF(VLOOKUP($D890,StagingData!$D:$O,7,FALSE)=""," ",VLOOKUP($D890,StagingData!$D:$O,7,FALSE))</f>
        <v xml:space="preserve"> </v>
      </c>
      <c r="L890" s="99" t="str">
        <f>IF(VLOOKUP($D890,StagingData!$D:$O,8,FALSE)=""," ",VLOOKUP($D890,StagingData!$D:$O,8,FALSE))</f>
        <v xml:space="preserve"> </v>
      </c>
      <c r="M890" s="99" t="str">
        <f>IF(VLOOKUP($D890,StagingData!$D:$O,9,FALSE)=""," ",VLOOKUP($D890,StagingData!$D:$O,9,FALSE))</f>
        <v xml:space="preserve"> </v>
      </c>
      <c r="N890" s="99" t="e">
        <f>IF(VLOOKUP($D890,StagingData!$D:$O,10,FALSE)=""," ",VLOOKUP($D890,StagingData!$D:$O,10,FALSE))</f>
        <v>#N/A</v>
      </c>
      <c r="O890" s="99" t="e">
        <f>IF(VLOOKUP($D890,StagingData!$D:$O,11,FALSE)=""," ",VLOOKUP($D890,StagingData!$D:$O,11,FALSE))</f>
        <v>#N/A</v>
      </c>
      <c r="P890" s="99" t="str">
        <f>IF(VLOOKUP($D890,StagingData!$D:$O,12,FALSE)=""," ",VLOOKUP($D890,StagingData!$D:$O,12,FALSE))</f>
        <v xml:space="preserve"> </v>
      </c>
      <c r="Q890" s="51"/>
    </row>
    <row r="891" spans="2:17" x14ac:dyDescent="0.3">
      <c r="B891" s="3">
        <f>IF(TRIM(D891)&lt;&gt;"",MAX($B$5:B890)+1,"")</f>
        <v>886</v>
      </c>
      <c r="C891" s="84" t="s">
        <v>226</v>
      </c>
      <c r="D891" s="84" t="s">
        <v>232</v>
      </c>
      <c r="E891" s="84" t="s">
        <v>480</v>
      </c>
      <c r="F891" s="84" t="s">
        <v>480</v>
      </c>
      <c r="G891" s="3" t="str">
        <f>IFERROR(VLOOKUP($F891,'Table Names'!A:B,2,FALSE),"")</f>
        <v>Physical Breakdowns</v>
      </c>
      <c r="H891" s="3" t="str">
        <f>VLOOKUP($D891,StagingData!$D:$O,4,FALSE)</f>
        <v>No</v>
      </c>
      <c r="J891" s="98" t="str">
        <f>IF(VLOOKUP(D891,StagingData!D:O,6,FALSE)=""," ",VLOOKUP(D891,StagingData!D:O,6,FALSE))</f>
        <v xml:space="preserve"> </v>
      </c>
      <c r="K891" s="99" t="str">
        <f>IF(VLOOKUP($D891,StagingData!$D:$O,7,FALSE)=""," ",VLOOKUP($D891,StagingData!$D:$O,7,FALSE))</f>
        <v xml:space="preserve"> </v>
      </c>
      <c r="L891" s="99" t="str">
        <f>IF(VLOOKUP($D891,StagingData!$D:$O,8,FALSE)=""," ",VLOOKUP($D891,StagingData!$D:$O,8,FALSE))</f>
        <v xml:space="preserve"> </v>
      </c>
      <c r="M891" s="99" t="str">
        <f>IF(VLOOKUP($D891,StagingData!$D:$O,9,FALSE)=""," ",VLOOKUP($D891,StagingData!$D:$O,9,FALSE))</f>
        <v xml:space="preserve"> </v>
      </c>
      <c r="N891" s="99" t="e">
        <f>IF(VLOOKUP($D891,StagingData!$D:$O,10,FALSE)=""," ",VLOOKUP($D891,StagingData!$D:$O,10,FALSE))</f>
        <v>#N/A</v>
      </c>
      <c r="O891" s="99" t="e">
        <f>IF(VLOOKUP($D891,StagingData!$D:$O,11,FALSE)=""," ",VLOOKUP($D891,StagingData!$D:$O,11,FALSE))</f>
        <v>#N/A</v>
      </c>
      <c r="P891" s="99" t="str">
        <f>IF(VLOOKUP($D891,StagingData!$D:$O,12,FALSE)=""," ",VLOOKUP($D891,StagingData!$D:$O,12,FALSE))</f>
        <v xml:space="preserve"> </v>
      </c>
      <c r="Q891" s="51"/>
    </row>
    <row r="892" spans="2:17" x14ac:dyDescent="0.3">
      <c r="B892" s="3">
        <f>IF(TRIM(D892)&lt;&gt;"",MAX($B$5:B891)+1,"")</f>
        <v>887</v>
      </c>
      <c r="C892" s="84" t="s">
        <v>226</v>
      </c>
      <c r="D892" s="84" t="s">
        <v>233</v>
      </c>
      <c r="E892" s="84" t="s">
        <v>481</v>
      </c>
      <c r="F892" s="84" t="s">
        <v>481</v>
      </c>
      <c r="G892" s="3" t="str">
        <f>IFERROR(VLOOKUP($F892,'Table Names'!A:B,2,FALSE),"")</f>
        <v>Preventive Maintenance Scenarios</v>
      </c>
      <c r="H892" s="3" t="str">
        <f>VLOOKUP($D892,StagingData!$D:$O,4,FALSE)</f>
        <v>No</v>
      </c>
      <c r="J892" s="98" t="str">
        <f>IF(VLOOKUP(D892,StagingData!D:O,6,FALSE)=""," ",VLOOKUP(D892,StagingData!D:O,6,FALSE))</f>
        <v xml:space="preserve"> </v>
      </c>
      <c r="K892" s="99" t="str">
        <f>IF(VLOOKUP($D892,StagingData!$D:$O,7,FALSE)=""," ",VLOOKUP($D892,StagingData!$D:$O,7,FALSE))</f>
        <v xml:space="preserve"> </v>
      </c>
      <c r="L892" s="99" t="str">
        <f>IF(VLOOKUP($D892,StagingData!$D:$O,8,FALSE)=""," ",VLOOKUP($D892,StagingData!$D:$O,8,FALSE))</f>
        <v xml:space="preserve"> </v>
      </c>
      <c r="M892" s="99" t="str">
        <f>IF(VLOOKUP($D892,StagingData!$D:$O,9,FALSE)=""," ",VLOOKUP($D892,StagingData!$D:$O,9,FALSE))</f>
        <v xml:space="preserve"> </v>
      </c>
      <c r="N892" s="99" t="e">
        <f>IF(VLOOKUP($D892,StagingData!$D:$O,10,FALSE)=""," ",VLOOKUP($D892,StagingData!$D:$O,10,FALSE))</f>
        <v>#N/A</v>
      </c>
      <c r="O892" s="99" t="e">
        <f>IF(VLOOKUP($D892,StagingData!$D:$O,11,FALSE)=""," ",VLOOKUP($D892,StagingData!$D:$O,11,FALSE))</f>
        <v>#N/A</v>
      </c>
      <c r="P892" s="99" t="str">
        <f>IF(VLOOKUP($D892,StagingData!$D:$O,12,FALSE)=""," ",VLOOKUP($D892,StagingData!$D:$O,12,FALSE))</f>
        <v xml:space="preserve"> </v>
      </c>
      <c r="Q892" s="51"/>
    </row>
    <row r="893" spans="2:17" x14ac:dyDescent="0.3">
      <c r="B893" s="3">
        <f>IF(TRIM(D893)&lt;&gt;"",MAX($B$5:B892)+1,"")</f>
        <v>888</v>
      </c>
      <c r="C893" s="84" t="s">
        <v>226</v>
      </c>
      <c r="D893" s="84" t="s">
        <v>234</v>
      </c>
      <c r="E893" s="84" t="s">
        <v>482</v>
      </c>
      <c r="F893" s="84" t="s">
        <v>482</v>
      </c>
      <c r="G893" s="3" t="str">
        <f>IFERROR(VLOOKUP($F893,'Table Names'!A:B,2,FALSE),"")</f>
        <v>Preventive Maintenance Scenario Line Patterns</v>
      </c>
      <c r="H893" s="3" t="str">
        <f>VLOOKUP($D893,StagingData!$D:$O,4,FALSE)</f>
        <v>No</v>
      </c>
      <c r="J893" s="98" t="str">
        <f>IF(VLOOKUP(D893,StagingData!D:O,6,FALSE)=""," ",VLOOKUP(D893,StagingData!D:O,6,FALSE))</f>
        <v xml:space="preserve"> </v>
      </c>
      <c r="K893" s="99" t="str">
        <f>IF(VLOOKUP($D893,StagingData!$D:$O,7,FALSE)=""," ",VLOOKUP($D893,StagingData!$D:$O,7,FALSE))</f>
        <v xml:space="preserve"> </v>
      </c>
      <c r="L893" s="99" t="str">
        <f>IF(VLOOKUP($D893,StagingData!$D:$O,8,FALSE)=""," ",VLOOKUP($D893,StagingData!$D:$O,8,FALSE))</f>
        <v xml:space="preserve"> </v>
      </c>
      <c r="M893" s="99" t="str">
        <f>IF(VLOOKUP($D893,StagingData!$D:$O,9,FALSE)=""," ",VLOOKUP($D893,StagingData!$D:$O,9,FALSE))</f>
        <v xml:space="preserve"> </v>
      </c>
      <c r="N893" s="99" t="e">
        <f>IF(VLOOKUP($D893,StagingData!$D:$O,10,FALSE)=""," ",VLOOKUP($D893,StagingData!$D:$O,10,FALSE))</f>
        <v>#N/A</v>
      </c>
      <c r="O893" s="99" t="e">
        <f>IF(VLOOKUP($D893,StagingData!$D:$O,11,FALSE)=""," ",VLOOKUP($D893,StagingData!$D:$O,11,FALSE))</f>
        <v>#N/A</v>
      </c>
      <c r="P893" s="99" t="str">
        <f>IF(VLOOKUP($D893,StagingData!$D:$O,12,FALSE)=""," ",VLOOKUP($D893,StagingData!$D:$O,12,FALSE))</f>
        <v xml:space="preserve"> </v>
      </c>
      <c r="Q893" s="51"/>
    </row>
    <row r="894" spans="2:17" x14ac:dyDescent="0.3">
      <c r="B894" s="3">
        <f>IF(TRIM(D894)&lt;&gt;"",MAX($B$5:B893)+1,"")</f>
        <v>889</v>
      </c>
      <c r="C894" s="84" t="s">
        <v>226</v>
      </c>
      <c r="D894" s="84" t="s">
        <v>235</v>
      </c>
      <c r="E894" s="84" t="s">
        <v>483</v>
      </c>
      <c r="F894" s="84" t="s">
        <v>483</v>
      </c>
      <c r="G894" s="3" t="str">
        <f>IFERROR(VLOOKUP($F894,'Table Names'!A:B,2,FALSE),"")</f>
        <v>Preventive Maintenance Scenario Lines</v>
      </c>
      <c r="H894" s="3" t="str">
        <f>VLOOKUP($D894,StagingData!$D:$O,4,FALSE)</f>
        <v>No</v>
      </c>
      <c r="J894" s="98" t="str">
        <f>IF(VLOOKUP(D894,StagingData!D:O,6,FALSE)=""," ",VLOOKUP(D894,StagingData!D:O,6,FALSE))</f>
        <v xml:space="preserve"> </v>
      </c>
      <c r="K894" s="99" t="str">
        <f>IF(VLOOKUP($D894,StagingData!$D:$O,7,FALSE)=""," ",VLOOKUP($D894,StagingData!$D:$O,7,FALSE))</f>
        <v xml:space="preserve"> </v>
      </c>
      <c r="L894" s="99" t="str">
        <f>IF(VLOOKUP($D894,StagingData!$D:$O,8,FALSE)=""," ",VLOOKUP($D894,StagingData!$D:$O,8,FALSE))</f>
        <v xml:space="preserve"> </v>
      </c>
      <c r="M894" s="99" t="str">
        <f>IF(VLOOKUP($D894,StagingData!$D:$O,9,FALSE)=""," ",VLOOKUP($D894,StagingData!$D:$O,9,FALSE))</f>
        <v xml:space="preserve"> </v>
      </c>
      <c r="N894" s="99" t="e">
        <f>IF(VLOOKUP($D894,StagingData!$D:$O,10,FALSE)=""," ",VLOOKUP($D894,StagingData!$D:$O,10,FALSE))</f>
        <v>#N/A</v>
      </c>
      <c r="O894" s="99" t="e">
        <f>IF(VLOOKUP($D894,StagingData!$D:$O,11,FALSE)=""," ",VLOOKUP($D894,StagingData!$D:$O,11,FALSE))</f>
        <v>#N/A</v>
      </c>
      <c r="P894" s="99" t="str">
        <f>IF(VLOOKUP($D894,StagingData!$D:$O,12,FALSE)=""," ",VLOOKUP($D894,StagingData!$D:$O,12,FALSE))</f>
        <v xml:space="preserve"> </v>
      </c>
      <c r="Q894" s="51"/>
    </row>
    <row r="895" spans="2:17" x14ac:dyDescent="0.3">
      <c r="B895" s="3">
        <f>IF(TRIM(D895)&lt;&gt;"",MAX($B$5:B894)+1,"")</f>
        <v>890</v>
      </c>
      <c r="C895" s="84" t="s">
        <v>226</v>
      </c>
      <c r="D895" s="84" t="s">
        <v>236</v>
      </c>
      <c r="E895" s="84" t="s">
        <v>484</v>
      </c>
      <c r="F895" s="84" t="s">
        <v>484</v>
      </c>
      <c r="G895" s="3" t="str">
        <f>IFERROR(VLOOKUP($F895,'Table Names'!A:B,2,FALSE),"")</f>
        <v>Reference Activities / Master Routing (Option)s</v>
      </c>
      <c r="H895" s="3" t="str">
        <f>VLOOKUP($D895,StagingData!$D:$O,4,FALSE)</f>
        <v>No</v>
      </c>
      <c r="J895" s="98" t="str">
        <f>IF(VLOOKUP(D895,StagingData!D:O,6,FALSE)=""," ",VLOOKUP(D895,StagingData!D:O,6,FALSE))</f>
        <v xml:space="preserve"> </v>
      </c>
      <c r="K895" s="99" t="str">
        <f>IF(VLOOKUP($D895,StagingData!$D:$O,7,FALSE)=""," ",VLOOKUP($D895,StagingData!$D:$O,7,FALSE))</f>
        <v xml:space="preserve"> </v>
      </c>
      <c r="L895" s="99" t="str">
        <f>IF(VLOOKUP($D895,StagingData!$D:$O,8,FALSE)=""," ",VLOOKUP($D895,StagingData!$D:$O,8,FALSE))</f>
        <v xml:space="preserve"> </v>
      </c>
      <c r="M895" s="99" t="str">
        <f>IF(VLOOKUP($D895,StagingData!$D:$O,9,FALSE)=""," ",VLOOKUP($D895,StagingData!$D:$O,9,FALSE))</f>
        <v xml:space="preserve"> </v>
      </c>
      <c r="N895" s="99" t="e">
        <f>IF(VLOOKUP($D895,StagingData!$D:$O,10,FALSE)=""," ",VLOOKUP($D895,StagingData!$D:$O,10,FALSE))</f>
        <v>#N/A</v>
      </c>
      <c r="O895" s="99" t="e">
        <f>IF(VLOOKUP($D895,StagingData!$D:$O,11,FALSE)=""," ",VLOOKUP($D895,StagingData!$D:$O,11,FALSE))</f>
        <v>#N/A</v>
      </c>
      <c r="P895" s="99" t="str">
        <f>IF(VLOOKUP($D895,StagingData!$D:$O,12,FALSE)=""," ",VLOOKUP($D895,StagingData!$D:$O,12,FALSE))</f>
        <v xml:space="preserve"> </v>
      </c>
      <c r="Q895" s="51"/>
    </row>
    <row r="896" spans="2:17" x14ac:dyDescent="0.3">
      <c r="B896" s="3">
        <f>IF(TRIM(D896)&lt;&gt;"",MAX($B$5:B895)+1,"")</f>
        <v>891</v>
      </c>
      <c r="C896" s="84" t="s">
        <v>226</v>
      </c>
      <c r="D896" s="84" t="s">
        <v>237</v>
      </c>
      <c r="E896" s="84" t="s">
        <v>485</v>
      </c>
      <c r="F896" s="84" t="s">
        <v>485</v>
      </c>
      <c r="G896" s="3" t="str">
        <f>IFERROR(VLOOKUP($F896,'Table Names'!A:B,2,FALSE),"")</f>
        <v>Resource Requirements by Reference Activity</v>
      </c>
      <c r="H896" s="3" t="str">
        <f>VLOOKUP($D896,StagingData!$D:$O,4,FALSE)</f>
        <v>No</v>
      </c>
      <c r="J896" s="98" t="str">
        <f>IF(VLOOKUP(D896,StagingData!D:O,6,FALSE)=""," ",VLOOKUP(D896,StagingData!D:O,6,FALSE))</f>
        <v xml:space="preserve"> </v>
      </c>
      <c r="K896" s="99" t="str">
        <f>IF(VLOOKUP($D896,StagingData!$D:$O,7,FALSE)=""," ",VLOOKUP($D896,StagingData!$D:$O,7,FALSE))</f>
        <v xml:space="preserve"> </v>
      </c>
      <c r="L896" s="99" t="str">
        <f>IF(VLOOKUP($D896,StagingData!$D:$O,8,FALSE)=""," ",VLOOKUP($D896,StagingData!$D:$O,8,FALSE))</f>
        <v xml:space="preserve"> </v>
      </c>
      <c r="M896" s="99" t="str">
        <f>IF(VLOOKUP($D896,StagingData!$D:$O,9,FALSE)=""," ",VLOOKUP($D896,StagingData!$D:$O,9,FALSE))</f>
        <v xml:space="preserve"> </v>
      </c>
      <c r="N896" s="99" t="e">
        <f>IF(VLOOKUP($D896,StagingData!$D:$O,10,FALSE)=""," ",VLOOKUP($D896,StagingData!$D:$O,10,FALSE))</f>
        <v>#N/A</v>
      </c>
      <c r="O896" s="99" t="e">
        <f>IF(VLOOKUP($D896,StagingData!$D:$O,11,FALSE)=""," ",VLOOKUP($D896,StagingData!$D:$O,11,FALSE))</f>
        <v>#N/A</v>
      </c>
      <c r="P896" s="99" t="str">
        <f>IF(VLOOKUP($D896,StagingData!$D:$O,12,FALSE)=""," ",VLOOKUP($D896,StagingData!$D:$O,12,FALSE))</f>
        <v xml:space="preserve"> </v>
      </c>
      <c r="Q896" s="51"/>
    </row>
    <row r="897" spans="2:17" x14ac:dyDescent="0.3">
      <c r="B897" s="3">
        <f>IF(TRIM(D897)&lt;&gt;"",MAX($B$5:B896)+1,"")</f>
        <v>892</v>
      </c>
      <c r="C897" s="84" t="s">
        <v>226</v>
      </c>
      <c r="D897" s="84" t="s">
        <v>238</v>
      </c>
      <c r="E897" s="84" t="s">
        <v>486</v>
      </c>
      <c r="F897" s="84" t="s">
        <v>486</v>
      </c>
      <c r="G897" s="3" t="str">
        <f>IFERROR(VLOOKUP($F897,'Table Names'!A:B,2,FALSE),"")</f>
        <v>Rule Book for Maintenance Scenarios</v>
      </c>
      <c r="H897" s="3" t="str">
        <f>VLOOKUP($D897,StagingData!$D:$O,4,FALSE)</f>
        <v>No</v>
      </c>
      <c r="J897" s="98" t="str">
        <f>IF(VLOOKUP(D897,StagingData!D:O,6,FALSE)=""," ",VLOOKUP(D897,StagingData!D:O,6,FALSE))</f>
        <v xml:space="preserve"> </v>
      </c>
      <c r="K897" s="99" t="str">
        <f>IF(VLOOKUP($D897,StagingData!$D:$O,7,FALSE)=""," ",VLOOKUP($D897,StagingData!$D:$O,7,FALSE))</f>
        <v xml:space="preserve"> </v>
      </c>
      <c r="L897" s="99" t="str">
        <f>IF(VLOOKUP($D897,StagingData!$D:$O,8,FALSE)=""," ",VLOOKUP($D897,StagingData!$D:$O,8,FALSE))</f>
        <v xml:space="preserve"> </v>
      </c>
      <c r="M897" s="99" t="str">
        <f>IF(VLOOKUP($D897,StagingData!$D:$O,9,FALSE)=""," ",VLOOKUP($D897,StagingData!$D:$O,9,FALSE))</f>
        <v xml:space="preserve"> </v>
      </c>
      <c r="N897" s="99" t="e">
        <f>IF(VLOOKUP($D897,StagingData!$D:$O,10,FALSE)=""," ",VLOOKUP($D897,StagingData!$D:$O,10,FALSE))</f>
        <v>#N/A</v>
      </c>
      <c r="O897" s="99" t="e">
        <f>IF(VLOOKUP($D897,StagingData!$D:$O,11,FALSE)=""," ",VLOOKUP($D897,StagingData!$D:$O,11,FALSE))</f>
        <v>#N/A</v>
      </c>
      <c r="P897" s="99" t="str">
        <f>IF(VLOOKUP($D897,StagingData!$D:$O,12,FALSE)=""," ",VLOOKUP($D897,StagingData!$D:$O,12,FALSE))</f>
        <v xml:space="preserve"> </v>
      </c>
      <c r="Q897" s="51"/>
    </row>
    <row r="898" spans="2:17" x14ac:dyDescent="0.3">
      <c r="B898" s="3">
        <f>IF(TRIM(D898)&lt;&gt;"",MAX($B$5:B897)+1,"")</f>
        <v>893</v>
      </c>
      <c r="C898" s="84" t="s">
        <v>226</v>
      </c>
      <c r="D898" s="84" t="s">
        <v>239</v>
      </c>
      <c r="E898" s="84" t="s">
        <v>346</v>
      </c>
      <c r="F898" s="84" t="s">
        <v>346</v>
      </c>
      <c r="G898" s="3" t="str">
        <f>IFERROR(VLOOKUP($F898,'Table Names'!A:B,2,FALSE),"")</f>
        <v>Serialized Items</v>
      </c>
      <c r="H898" s="3" t="str">
        <f>VLOOKUP($D898,StagingData!$D:$O,4,FALSE)</f>
        <v>No</v>
      </c>
      <c r="J898" s="98" t="str">
        <f>IF(VLOOKUP(D898,StagingData!D:O,6,FALSE)=""," ",VLOOKUP(D898,StagingData!D:O,6,FALSE))</f>
        <v xml:space="preserve"> </v>
      </c>
      <c r="K898" s="99" t="str">
        <f>IF(VLOOKUP($D898,StagingData!$D:$O,7,FALSE)=""," ",VLOOKUP($D898,StagingData!$D:$O,7,FALSE))</f>
        <v xml:space="preserve"> </v>
      </c>
      <c r="L898" s="99" t="str">
        <f>IF(VLOOKUP($D898,StagingData!$D:$O,8,FALSE)=""," ",VLOOKUP($D898,StagingData!$D:$O,8,FALSE))</f>
        <v xml:space="preserve"> </v>
      </c>
      <c r="M898" s="99" t="str">
        <f>IF(VLOOKUP($D898,StagingData!$D:$O,9,FALSE)=""," ",VLOOKUP($D898,StagingData!$D:$O,9,FALSE))</f>
        <v xml:space="preserve"> </v>
      </c>
      <c r="N898" s="99" t="e">
        <f>IF(VLOOKUP($D898,StagingData!$D:$O,10,FALSE)=""," ",VLOOKUP($D898,StagingData!$D:$O,10,FALSE))</f>
        <v>#N/A</v>
      </c>
      <c r="O898" s="99" t="e">
        <f>IF(VLOOKUP($D898,StagingData!$D:$O,11,FALSE)=""," ",VLOOKUP($D898,StagingData!$D:$O,11,FALSE))</f>
        <v>#N/A</v>
      </c>
      <c r="P898" s="99" t="str">
        <f>IF(VLOOKUP($D898,StagingData!$D:$O,12,FALSE)=""," ",VLOOKUP($D898,StagingData!$D:$O,12,FALSE))</f>
        <v xml:space="preserve"> </v>
      </c>
      <c r="Q898" s="51"/>
    </row>
    <row r="899" spans="2:17" x14ac:dyDescent="0.3">
      <c r="B899" s="3">
        <f>IF(TRIM(D899)&lt;&gt;"",MAX($B$5:B898)+1,"")</f>
        <v>894</v>
      </c>
      <c r="C899" s="84" t="s">
        <v>226</v>
      </c>
      <c r="D899" s="84" t="s">
        <v>240</v>
      </c>
      <c r="E899" s="84" t="s">
        <v>487</v>
      </c>
      <c r="F899" s="84" t="s">
        <v>487</v>
      </c>
      <c r="G899" s="3" t="str">
        <f>IFERROR(VLOOKUP($F899,'Table Names'!A:B,2,FALSE),"")</f>
        <v>Installation Group</v>
      </c>
      <c r="H899" s="3" t="str">
        <f>VLOOKUP($D899,StagingData!$D:$O,4,FALSE)</f>
        <v>No</v>
      </c>
      <c r="J899" s="98" t="str">
        <f>IF(VLOOKUP(D899,StagingData!D:O,6,FALSE)=""," ",VLOOKUP(D899,StagingData!D:O,6,FALSE))</f>
        <v xml:space="preserve"> </v>
      </c>
      <c r="K899" s="99" t="str">
        <f>IF(VLOOKUP($D899,StagingData!$D:$O,7,FALSE)=""," ",VLOOKUP($D899,StagingData!$D:$O,7,FALSE))</f>
        <v xml:space="preserve"> </v>
      </c>
      <c r="L899" s="99" t="str">
        <f>IF(VLOOKUP($D899,StagingData!$D:$O,8,FALSE)=""," ",VLOOKUP($D899,StagingData!$D:$O,8,FALSE))</f>
        <v xml:space="preserve"> </v>
      </c>
      <c r="M899" s="99" t="str">
        <f>IF(VLOOKUP($D899,StagingData!$D:$O,9,FALSE)=""," ",VLOOKUP($D899,StagingData!$D:$O,9,FALSE))</f>
        <v xml:space="preserve"> </v>
      </c>
      <c r="N899" s="99" t="e">
        <f>IF(VLOOKUP($D899,StagingData!$D:$O,10,FALSE)=""," ",VLOOKUP($D899,StagingData!$D:$O,10,FALSE))</f>
        <v>#N/A</v>
      </c>
      <c r="O899" s="99" t="e">
        <f>IF(VLOOKUP($D899,StagingData!$D:$O,11,FALSE)=""," ",VLOOKUP($D899,StagingData!$D:$O,11,FALSE))</f>
        <v>#N/A</v>
      </c>
      <c r="P899" s="99" t="str">
        <f>IF(VLOOKUP($D899,StagingData!$D:$O,12,FALSE)=""," ",VLOOKUP($D899,StagingData!$D:$O,12,FALSE))</f>
        <v xml:space="preserve"> </v>
      </c>
      <c r="Q899" s="51"/>
    </row>
    <row r="900" spans="2:17" x14ac:dyDescent="0.3">
      <c r="B900" s="3">
        <f>IF(TRIM(D900)&lt;&gt;"",MAX($B$5:B899)+1,"")</f>
        <v>895</v>
      </c>
      <c r="C900" s="84" t="s">
        <v>226</v>
      </c>
      <c r="D900" s="84" t="s">
        <v>240</v>
      </c>
      <c r="E900" s="84" t="s">
        <v>487</v>
      </c>
      <c r="F900" s="84" t="s">
        <v>488</v>
      </c>
      <c r="G900" s="3" t="str">
        <f>IFERROR(VLOOKUP($F900,'Table Names'!A:B,2,FALSE),"")</f>
        <v>Installation</v>
      </c>
      <c r="H900" s="3" t="str">
        <f>VLOOKUP($D900,StagingData!$D:$O,4,FALSE)</f>
        <v>No</v>
      </c>
      <c r="J900" s="98" t="str">
        <f>IF(VLOOKUP(D900,StagingData!D:O,6,FALSE)=""," ",VLOOKUP(D900,StagingData!D:O,6,FALSE))</f>
        <v xml:space="preserve"> </v>
      </c>
      <c r="K900" s="99" t="str">
        <f>IF(VLOOKUP($D900,StagingData!$D:$O,7,FALSE)=""," ",VLOOKUP($D900,StagingData!$D:$O,7,FALSE))</f>
        <v xml:space="preserve"> </v>
      </c>
      <c r="L900" s="99" t="str">
        <f>IF(VLOOKUP($D900,StagingData!$D:$O,8,FALSE)=""," ",VLOOKUP($D900,StagingData!$D:$O,8,FALSE))</f>
        <v xml:space="preserve"> </v>
      </c>
      <c r="M900" s="99" t="str">
        <f>IF(VLOOKUP($D900,StagingData!$D:$O,9,FALSE)=""," ",VLOOKUP($D900,StagingData!$D:$O,9,FALSE))</f>
        <v xml:space="preserve"> </v>
      </c>
      <c r="N900" s="99" t="e">
        <f>IF(VLOOKUP($D900,StagingData!$D:$O,10,FALSE)=""," ",VLOOKUP($D900,StagingData!$D:$O,10,FALSE))</f>
        <v>#N/A</v>
      </c>
      <c r="O900" s="99" t="e">
        <f>IF(VLOOKUP($D900,StagingData!$D:$O,11,FALSE)=""," ",VLOOKUP($D900,StagingData!$D:$O,11,FALSE))</f>
        <v>#N/A</v>
      </c>
      <c r="P900" s="99" t="str">
        <f>IF(VLOOKUP($D900,StagingData!$D:$O,12,FALSE)=""," ",VLOOKUP($D900,StagingData!$D:$O,12,FALSE))</f>
        <v xml:space="preserve"> </v>
      </c>
      <c r="Q900" s="51"/>
    </row>
    <row r="901" spans="2:17" x14ac:dyDescent="0.3">
      <c r="B901" s="3">
        <f>IF(TRIM(D901)&lt;&gt;"",MAX($B$5:B900)+1,"")</f>
        <v>896</v>
      </c>
      <c r="C901" s="84" t="s">
        <v>241</v>
      </c>
      <c r="D901" s="84" t="s">
        <v>241</v>
      </c>
      <c r="E901" s="84" t="s">
        <v>489</v>
      </c>
      <c r="F901" s="84" t="s">
        <v>490</v>
      </c>
      <c r="G901" s="3" t="str">
        <f>IFERROR(VLOOKUP($F901,'Table Names'!A:B,2,FALSE),"")</f>
        <v>Language Independent Text Data</v>
      </c>
      <c r="H901" s="3" t="str">
        <f>VLOOKUP($D901,StagingData!$D:$O,4,FALSE)</f>
        <v>No</v>
      </c>
      <c r="J901" s="98" t="str">
        <f>IF(VLOOKUP(D901,StagingData!D:O,6,FALSE)=""," ",VLOOKUP(D901,StagingData!D:O,6,FALSE))</f>
        <v xml:space="preserve"> </v>
      </c>
      <c r="K901" s="99" t="str">
        <f>IF(VLOOKUP($D901,StagingData!$D:$O,7,FALSE)=""," ",VLOOKUP($D901,StagingData!$D:$O,7,FALSE))</f>
        <v xml:space="preserve"> </v>
      </c>
      <c r="L901" s="99" t="str">
        <f>IF(VLOOKUP($D901,StagingData!$D:$O,8,FALSE)=""," ",VLOOKUP($D901,StagingData!$D:$O,8,FALSE))</f>
        <v xml:space="preserve"> </v>
      </c>
      <c r="M901" s="99" t="str">
        <f>IF(VLOOKUP($D901,StagingData!$D:$O,9,FALSE)=""," ",VLOOKUP($D901,StagingData!$D:$O,9,FALSE))</f>
        <v xml:space="preserve"> </v>
      </c>
      <c r="N901" s="99" t="e">
        <f>IF(VLOOKUP($D901,StagingData!$D:$O,10,FALSE)=""," ",VLOOKUP($D901,StagingData!$D:$O,10,FALSE))</f>
        <v>#N/A</v>
      </c>
      <c r="O901" s="99" t="e">
        <f>IF(VLOOKUP($D901,StagingData!$D:$O,11,FALSE)=""," ",VLOOKUP($D901,StagingData!$D:$O,11,FALSE))</f>
        <v>#N/A</v>
      </c>
      <c r="P901" s="99" t="str">
        <f>IF(VLOOKUP($D901,StagingData!$D:$O,12,FALSE)=""," ",VLOOKUP($D901,StagingData!$D:$O,12,FALSE))</f>
        <v xml:space="preserve"> </v>
      </c>
      <c r="Q901" s="51"/>
    </row>
    <row r="902" spans="2:17" x14ac:dyDescent="0.3">
      <c r="B902" s="3">
        <f>IF(TRIM(D902)&lt;&gt;"",MAX($B$5:B901)+1,"")</f>
        <v>897</v>
      </c>
      <c r="C902" s="84" t="s">
        <v>241</v>
      </c>
      <c r="D902" s="84" t="s">
        <v>241</v>
      </c>
      <c r="E902" s="84" t="s">
        <v>489</v>
      </c>
      <c r="F902" s="84" t="s">
        <v>491</v>
      </c>
      <c r="G902" s="3" t="str">
        <f>IFERROR(VLOOKUP($F902,'Table Names'!A:B,2,FALSE),"")</f>
        <v>Language Dependent Text Data</v>
      </c>
      <c r="H902" s="3" t="str">
        <f>VLOOKUP($D902,StagingData!$D:$O,4,FALSE)</f>
        <v>No</v>
      </c>
      <c r="J902" s="98" t="str">
        <f>IF(VLOOKUP(D902,StagingData!D:O,6,FALSE)=""," ",VLOOKUP(D902,StagingData!D:O,6,FALSE))</f>
        <v xml:space="preserve"> </v>
      </c>
      <c r="K902" s="99" t="str">
        <f>IF(VLOOKUP($D902,StagingData!$D:$O,7,FALSE)=""," ",VLOOKUP($D902,StagingData!$D:$O,7,FALSE))</f>
        <v xml:space="preserve"> </v>
      </c>
      <c r="L902" s="99" t="str">
        <f>IF(VLOOKUP($D902,StagingData!$D:$O,8,FALSE)=""," ",VLOOKUP($D902,StagingData!$D:$O,8,FALSE))</f>
        <v xml:space="preserve"> </v>
      </c>
      <c r="M902" s="99" t="str">
        <f>IF(VLOOKUP($D902,StagingData!$D:$O,9,FALSE)=""," ",VLOOKUP($D902,StagingData!$D:$O,9,FALSE))</f>
        <v xml:space="preserve"> </v>
      </c>
      <c r="N902" s="99" t="e">
        <f>IF(VLOOKUP($D902,StagingData!$D:$O,10,FALSE)=""," ",VLOOKUP($D902,StagingData!$D:$O,10,FALSE))</f>
        <v>#N/A</v>
      </c>
      <c r="O902" s="99" t="e">
        <f>IF(VLOOKUP($D902,StagingData!$D:$O,11,FALSE)=""," ",VLOOKUP($D902,StagingData!$D:$O,11,FALSE))</f>
        <v>#N/A</v>
      </c>
      <c r="P902" s="99" t="str">
        <f>IF(VLOOKUP($D902,StagingData!$D:$O,12,FALSE)=""," ",VLOOKUP($D902,StagingData!$D:$O,12,FALSE))</f>
        <v xml:space="preserve"> </v>
      </c>
      <c r="Q902" s="51"/>
    </row>
    <row r="903" spans="2:17" x14ac:dyDescent="0.3">
      <c r="B903" s="3">
        <f>IF(TRIM(D903)&lt;&gt;"",MAX($B$5:B902)+1,"")</f>
        <v>898</v>
      </c>
      <c r="C903" s="84" t="s">
        <v>241</v>
      </c>
      <c r="D903" s="84" t="s">
        <v>241</v>
      </c>
      <c r="E903" s="84" t="s">
        <v>489</v>
      </c>
      <c r="F903" s="84" t="s">
        <v>489</v>
      </c>
      <c r="G903" s="3" t="str">
        <f>IFERROR(VLOOKUP($F903,'Table Names'!A:B,2,FALSE),"")</f>
        <v>Texts</v>
      </c>
      <c r="H903" s="3" t="str">
        <f>VLOOKUP($D903,StagingData!$D:$O,4,FALSE)</f>
        <v>No</v>
      </c>
      <c r="J903" s="98" t="str">
        <f>IF(VLOOKUP(D903,StagingData!D:O,6,FALSE)=""," ",VLOOKUP(D903,StagingData!D:O,6,FALSE))</f>
        <v xml:space="preserve"> </v>
      </c>
      <c r="K903" s="99" t="str">
        <f>IF(VLOOKUP($D903,StagingData!$D:$O,7,FALSE)=""," ",VLOOKUP($D903,StagingData!$D:$O,7,FALSE))</f>
        <v xml:space="preserve"> </v>
      </c>
      <c r="L903" s="99" t="str">
        <f>IF(VLOOKUP($D903,StagingData!$D:$O,8,FALSE)=""," ",VLOOKUP($D903,StagingData!$D:$O,8,FALSE))</f>
        <v xml:space="preserve"> </v>
      </c>
      <c r="M903" s="99" t="str">
        <f>IF(VLOOKUP($D903,StagingData!$D:$O,9,FALSE)=""," ",VLOOKUP($D903,StagingData!$D:$O,9,FALSE))</f>
        <v xml:space="preserve"> </v>
      </c>
      <c r="N903" s="99" t="e">
        <f>IF(VLOOKUP($D903,StagingData!$D:$O,10,FALSE)=""," ",VLOOKUP($D903,StagingData!$D:$O,10,FALSE))</f>
        <v>#N/A</v>
      </c>
      <c r="O903" s="99" t="e">
        <f>IF(VLOOKUP($D903,StagingData!$D:$O,11,FALSE)=""," ",VLOOKUP($D903,StagingData!$D:$O,11,FALSE))</f>
        <v>#N/A</v>
      </c>
      <c r="P903" s="99" t="str">
        <f>IF(VLOOKUP($D903,StagingData!$D:$O,12,FALSE)=""," ",VLOOKUP($D903,StagingData!$D:$O,12,FALSE))</f>
        <v xml:space="preserve"> </v>
      </c>
      <c r="Q903" s="51"/>
    </row>
    <row r="904" spans="2:17" x14ac:dyDescent="0.3">
      <c r="B904" s="3">
        <f>IF(TRIM(D904)&lt;&gt;"",MAX($B$5:B903)+1,"")</f>
        <v>899</v>
      </c>
      <c r="C904" s="84" t="s">
        <v>242</v>
      </c>
      <c r="D904" s="84" t="s">
        <v>243</v>
      </c>
      <c r="E904" s="84" t="s">
        <v>492</v>
      </c>
      <c r="F904" s="84" t="s">
        <v>492</v>
      </c>
      <c r="G904" s="3" t="str">
        <f>IFERROR(VLOOKUP($F904,'Table Names'!A:B,2,FALSE),"")</f>
        <v>Dock Locations by Warehouse/Storage Zone/Item/Partner</v>
      </c>
      <c r="H904" s="3" t="str">
        <f>VLOOKUP($D904,StagingData!$D:$O,4,FALSE)</f>
        <v>No</v>
      </c>
      <c r="J904" s="98" t="str">
        <f>IF(VLOOKUP(D904,StagingData!D:O,6,FALSE)=""," ",VLOOKUP(D904,StagingData!D:O,6,FALSE))</f>
        <v xml:space="preserve"> </v>
      </c>
      <c r="K904" s="99" t="str">
        <f>IF(VLOOKUP($D904,StagingData!$D:$O,7,FALSE)=""," ",VLOOKUP($D904,StagingData!$D:$O,7,FALSE))</f>
        <v xml:space="preserve"> </v>
      </c>
      <c r="L904" s="99" t="str">
        <f>IF(VLOOKUP($D904,StagingData!$D:$O,8,FALSE)=""," ",VLOOKUP($D904,StagingData!$D:$O,8,FALSE))</f>
        <v xml:space="preserve"> </v>
      </c>
      <c r="M904" s="99" t="str">
        <f>IF(VLOOKUP($D904,StagingData!$D:$O,9,FALSE)=""," ",VLOOKUP($D904,StagingData!$D:$O,9,FALSE))</f>
        <v xml:space="preserve"> </v>
      </c>
      <c r="N904" s="99" t="e">
        <f>IF(VLOOKUP($D904,StagingData!$D:$O,10,FALSE)=""," ",VLOOKUP($D904,StagingData!$D:$O,10,FALSE))</f>
        <v>#N/A</v>
      </c>
      <c r="O904" s="99" t="e">
        <f>IF(VLOOKUP($D904,StagingData!$D:$O,11,FALSE)=""," ",VLOOKUP($D904,StagingData!$D:$O,11,FALSE))</f>
        <v>#N/A</v>
      </c>
      <c r="P904" s="99" t="str">
        <f>IF(VLOOKUP($D904,StagingData!$D:$O,12,FALSE)=""," ",VLOOKUP($D904,StagingData!$D:$O,12,FALSE))</f>
        <v xml:space="preserve"> </v>
      </c>
      <c r="Q904" s="51"/>
    </row>
    <row r="905" spans="2:17" x14ac:dyDescent="0.3">
      <c r="B905" s="3">
        <f>IF(TRIM(D905)&lt;&gt;"",MAX($B$5:B904)+1,"")</f>
        <v>900</v>
      </c>
      <c r="C905" s="84" t="s">
        <v>242</v>
      </c>
      <c r="D905" s="84" t="s">
        <v>244</v>
      </c>
      <c r="E905" s="84" t="s">
        <v>493</v>
      </c>
      <c r="F905" s="84" t="s">
        <v>493</v>
      </c>
      <c r="G905" s="3" t="str">
        <f>IFERROR(VLOOKUP($F905,'Table Names'!A:B,2,FALSE),"")</f>
        <v>Locations</v>
      </c>
      <c r="H905" s="3" t="str">
        <f>VLOOKUP($D905,StagingData!$D:$O,4,FALSE)</f>
        <v>No</v>
      </c>
      <c r="J905" s="98" t="str">
        <f>IF(VLOOKUP(D905,StagingData!D:O,6,FALSE)=""," ",VLOOKUP(D905,StagingData!D:O,6,FALSE))</f>
        <v xml:space="preserve"> </v>
      </c>
      <c r="K905" s="99" t="str">
        <f>IF(VLOOKUP($D905,StagingData!$D:$O,7,FALSE)=""," ",VLOOKUP($D905,StagingData!$D:$O,7,FALSE))</f>
        <v xml:space="preserve"> </v>
      </c>
      <c r="L905" s="99" t="str">
        <f>IF(VLOOKUP($D905,StagingData!$D:$O,8,FALSE)=""," ",VLOOKUP($D905,StagingData!$D:$O,8,FALSE))</f>
        <v xml:space="preserve"> </v>
      </c>
      <c r="M905" s="99" t="str">
        <f>IF(VLOOKUP($D905,StagingData!$D:$O,9,FALSE)=""," ",VLOOKUP($D905,StagingData!$D:$O,9,FALSE))</f>
        <v xml:space="preserve"> </v>
      </c>
      <c r="N905" s="99" t="e">
        <f>IF(VLOOKUP($D905,StagingData!$D:$O,10,FALSE)=""," ",VLOOKUP($D905,StagingData!$D:$O,10,FALSE))</f>
        <v>#N/A</v>
      </c>
      <c r="O905" s="99" t="e">
        <f>IF(VLOOKUP($D905,StagingData!$D:$O,11,FALSE)=""," ",VLOOKUP($D905,StagingData!$D:$O,11,FALSE))</f>
        <v>#N/A</v>
      </c>
      <c r="P905" s="99" t="str">
        <f>IF(VLOOKUP($D905,StagingData!$D:$O,12,FALSE)=""," ",VLOOKUP($D905,StagingData!$D:$O,12,FALSE))</f>
        <v xml:space="preserve"> </v>
      </c>
      <c r="Q905" s="51"/>
    </row>
    <row r="906" spans="2:17" x14ac:dyDescent="0.3">
      <c r="B906" s="3">
        <f>IF(TRIM(D906)&lt;&gt;"",MAX($B$5:B905)+1,"")</f>
        <v>901</v>
      </c>
      <c r="C906" s="84" t="s">
        <v>242</v>
      </c>
      <c r="D906" s="84" t="s">
        <v>244</v>
      </c>
      <c r="E906" s="84" t="s">
        <v>494</v>
      </c>
      <c r="F906" s="84" t="s">
        <v>494</v>
      </c>
      <c r="G906" s="3" t="str">
        <f>IFERROR(VLOOKUP($F906,'Table Names'!A:B,2,FALSE),"")</f>
        <v>Location Data by Item</v>
      </c>
      <c r="H906" s="3" t="str">
        <f>VLOOKUP($D906,StagingData!$D:$O,4,FALSE)</f>
        <v>No</v>
      </c>
      <c r="J906" s="98" t="str">
        <f>IF(VLOOKUP(D906,StagingData!D:O,6,FALSE)=""," ",VLOOKUP(D906,StagingData!D:O,6,FALSE))</f>
        <v xml:space="preserve"> </v>
      </c>
      <c r="K906" s="99" t="str">
        <f>IF(VLOOKUP($D906,StagingData!$D:$O,7,FALSE)=""," ",VLOOKUP($D906,StagingData!$D:$O,7,FALSE))</f>
        <v xml:space="preserve"> </v>
      </c>
      <c r="L906" s="99" t="str">
        <f>IF(VLOOKUP($D906,StagingData!$D:$O,8,FALSE)=""," ",VLOOKUP($D906,StagingData!$D:$O,8,FALSE))</f>
        <v xml:space="preserve"> </v>
      </c>
      <c r="M906" s="99" t="str">
        <f>IF(VLOOKUP($D906,StagingData!$D:$O,9,FALSE)=""," ",VLOOKUP($D906,StagingData!$D:$O,9,FALSE))</f>
        <v xml:space="preserve"> </v>
      </c>
      <c r="N906" s="99" t="e">
        <f>IF(VLOOKUP($D906,StagingData!$D:$O,10,FALSE)=""," ",VLOOKUP($D906,StagingData!$D:$O,10,FALSE))</f>
        <v>#N/A</v>
      </c>
      <c r="O906" s="99" t="e">
        <f>IF(VLOOKUP($D906,StagingData!$D:$O,11,FALSE)=""," ",VLOOKUP($D906,StagingData!$D:$O,11,FALSE))</f>
        <v>#N/A</v>
      </c>
      <c r="P906" s="99" t="str">
        <f>IF(VLOOKUP($D906,StagingData!$D:$O,12,FALSE)=""," ",VLOOKUP($D906,StagingData!$D:$O,12,FALSE))</f>
        <v xml:space="preserve"> </v>
      </c>
      <c r="Q906" s="51"/>
    </row>
    <row r="907" spans="2:17" x14ac:dyDescent="0.3">
      <c r="B907" s="3">
        <f>IF(TRIM(D907)&lt;&gt;"",MAX($B$5:B906)+1,"")</f>
        <v>902</v>
      </c>
      <c r="C907" s="84" t="s">
        <v>242</v>
      </c>
      <c r="D907" s="84" t="s">
        <v>245</v>
      </c>
      <c r="E907" s="84" t="s">
        <v>493</v>
      </c>
      <c r="F907" s="84" t="s">
        <v>493</v>
      </c>
      <c r="G907" s="3" t="str">
        <f>IFERROR(VLOOKUP($F907,'Table Names'!A:B,2,FALSE),"")</f>
        <v>Locations</v>
      </c>
      <c r="H907" s="3" t="str">
        <f>VLOOKUP($D907,StagingData!$D:$O,4,FALSE)</f>
        <v>No</v>
      </c>
      <c r="J907" s="98" t="str">
        <f>IF(VLOOKUP(D907,StagingData!D:O,6,FALSE)=""," ",VLOOKUP(D907,StagingData!D:O,6,FALSE))</f>
        <v xml:space="preserve"> </v>
      </c>
      <c r="K907" s="99" t="str">
        <f>IF(VLOOKUP($D907,StagingData!$D:$O,7,FALSE)=""," ",VLOOKUP($D907,StagingData!$D:$O,7,FALSE))</f>
        <v xml:space="preserve"> </v>
      </c>
      <c r="L907" s="99" t="str">
        <f>IF(VLOOKUP($D907,StagingData!$D:$O,8,FALSE)=""," ",VLOOKUP($D907,StagingData!$D:$O,8,FALSE))</f>
        <v xml:space="preserve"> </v>
      </c>
      <c r="M907" s="99" t="str">
        <f>IF(VLOOKUP($D907,StagingData!$D:$O,9,FALSE)=""," ",VLOOKUP($D907,StagingData!$D:$O,9,FALSE))</f>
        <v xml:space="preserve"> </v>
      </c>
      <c r="N907" s="99" t="e">
        <f>IF(VLOOKUP($D907,StagingData!$D:$O,10,FALSE)=""," ",VLOOKUP($D907,StagingData!$D:$O,10,FALSE))</f>
        <v>#N/A</v>
      </c>
      <c r="O907" s="99" t="e">
        <f>IF(VLOOKUP($D907,StagingData!$D:$O,11,FALSE)=""," ",VLOOKUP($D907,StagingData!$D:$O,11,FALSE))</f>
        <v>#N/A</v>
      </c>
      <c r="P907" s="99" t="str">
        <f>IF(VLOOKUP($D907,StagingData!$D:$O,12,FALSE)=""," ",VLOOKUP($D907,StagingData!$D:$O,12,FALSE))</f>
        <v xml:space="preserve"> </v>
      </c>
      <c r="Q907" s="51"/>
    </row>
    <row r="908" spans="2:17" x14ac:dyDescent="0.3">
      <c r="B908" s="3">
        <f>IF(TRIM(D908)&lt;&gt;"",MAX($B$5:B907)+1,"")</f>
        <v>903</v>
      </c>
      <c r="C908" s="84" t="s">
        <v>242</v>
      </c>
      <c r="D908" s="84" t="s">
        <v>245</v>
      </c>
      <c r="E908" s="84" t="s">
        <v>495</v>
      </c>
      <c r="F908" s="84" t="s">
        <v>495</v>
      </c>
      <c r="G908" s="3" t="str">
        <f>IFERROR(VLOOKUP($F908,'Table Names'!A:B,2,FALSE),"")</f>
        <v>Location Capacity</v>
      </c>
      <c r="H908" s="3" t="str">
        <f>VLOOKUP($D908,StagingData!$D:$O,4,FALSE)</f>
        <v>No</v>
      </c>
      <c r="J908" s="98" t="str">
        <f>IF(VLOOKUP(D908,StagingData!D:O,6,FALSE)=""," ",VLOOKUP(D908,StagingData!D:O,6,FALSE))</f>
        <v xml:space="preserve"> </v>
      </c>
      <c r="K908" s="99" t="str">
        <f>IF(VLOOKUP($D908,StagingData!$D:$O,7,FALSE)=""," ",VLOOKUP($D908,StagingData!$D:$O,7,FALSE))</f>
        <v xml:space="preserve"> </v>
      </c>
      <c r="L908" s="99" t="str">
        <f>IF(VLOOKUP($D908,StagingData!$D:$O,8,FALSE)=""," ",VLOOKUP($D908,StagingData!$D:$O,8,FALSE))</f>
        <v xml:space="preserve"> </v>
      </c>
      <c r="M908" s="99" t="str">
        <f>IF(VLOOKUP($D908,StagingData!$D:$O,9,FALSE)=""," ",VLOOKUP($D908,StagingData!$D:$O,9,FALSE))</f>
        <v xml:space="preserve"> </v>
      </c>
      <c r="N908" s="99" t="e">
        <f>IF(VLOOKUP($D908,StagingData!$D:$O,10,FALSE)=""," ",VLOOKUP($D908,StagingData!$D:$O,10,FALSE))</f>
        <v>#N/A</v>
      </c>
      <c r="O908" s="99" t="e">
        <f>IF(VLOOKUP($D908,StagingData!$D:$O,11,FALSE)=""," ",VLOOKUP($D908,StagingData!$D:$O,11,FALSE))</f>
        <v>#N/A</v>
      </c>
      <c r="P908" s="99" t="str">
        <f>IF(VLOOKUP($D908,StagingData!$D:$O,12,FALSE)=""," ",VLOOKUP($D908,StagingData!$D:$O,12,FALSE))</f>
        <v xml:space="preserve"> </v>
      </c>
      <c r="Q908" s="51"/>
    </row>
    <row r="909" spans="2:17" x14ac:dyDescent="0.3">
      <c r="B909" s="3">
        <f>IF(TRIM(D909)&lt;&gt;"",MAX($B$5:B908)+1,"")</f>
        <v>904</v>
      </c>
      <c r="C909" s="84" t="s">
        <v>242</v>
      </c>
      <c r="D909" s="84" t="s">
        <v>246</v>
      </c>
      <c r="E909" s="84" t="s">
        <v>493</v>
      </c>
      <c r="F909" s="84" t="s">
        <v>493</v>
      </c>
      <c r="G909" s="3" t="str">
        <f>IFERROR(VLOOKUP($F909,'Table Names'!A:B,2,FALSE),"")</f>
        <v>Locations</v>
      </c>
      <c r="H909" s="3" t="str">
        <f>VLOOKUP($D909,StagingData!$D:$O,4,FALSE)</f>
        <v>No</v>
      </c>
      <c r="J909" s="98" t="str">
        <f>IF(VLOOKUP(D909,StagingData!D:O,6,FALSE)=""," ",VLOOKUP(D909,StagingData!D:O,6,FALSE))</f>
        <v xml:space="preserve"> </v>
      </c>
      <c r="K909" s="99" t="str">
        <f>IF(VLOOKUP($D909,StagingData!$D:$O,7,FALSE)=""," ",VLOOKUP($D909,StagingData!$D:$O,7,FALSE))</f>
        <v xml:space="preserve"> </v>
      </c>
      <c r="L909" s="99" t="str">
        <f>IF(VLOOKUP($D909,StagingData!$D:$O,8,FALSE)=""," ",VLOOKUP($D909,StagingData!$D:$O,8,FALSE))</f>
        <v xml:space="preserve"> </v>
      </c>
      <c r="M909" s="99" t="str">
        <f>IF(VLOOKUP($D909,StagingData!$D:$O,9,FALSE)=""," ",VLOOKUP($D909,StagingData!$D:$O,9,FALSE))</f>
        <v xml:space="preserve"> </v>
      </c>
      <c r="N909" s="99" t="e">
        <f>IF(VLOOKUP($D909,StagingData!$D:$O,10,FALSE)=""," ",VLOOKUP($D909,StagingData!$D:$O,10,FALSE))</f>
        <v>#N/A</v>
      </c>
      <c r="O909" s="99" t="e">
        <f>IF(VLOOKUP($D909,StagingData!$D:$O,11,FALSE)=""," ",VLOOKUP($D909,StagingData!$D:$O,11,FALSE))</f>
        <v>#N/A</v>
      </c>
      <c r="P909" s="99" t="str">
        <f>IF(VLOOKUP($D909,StagingData!$D:$O,12,FALSE)=""," ",VLOOKUP($D909,StagingData!$D:$O,12,FALSE))</f>
        <v xml:space="preserve"> </v>
      </c>
      <c r="Q909" s="51"/>
    </row>
    <row r="910" spans="2:17" x14ac:dyDescent="0.3">
      <c r="B910" s="3">
        <f>IF(TRIM(D910)&lt;&gt;"",MAX($B$5:B909)+1,"")</f>
        <v>905</v>
      </c>
      <c r="C910" s="84" t="s">
        <v>242</v>
      </c>
      <c r="D910" s="84" t="s">
        <v>247</v>
      </c>
      <c r="E910" s="84" t="s">
        <v>496</v>
      </c>
      <c r="F910" s="84" t="s">
        <v>496</v>
      </c>
      <c r="G910" s="3" t="str">
        <f>IFERROR(VLOOKUP($F910,'Table Names'!A:B,2,FALSE),"")</f>
        <v>Storage Conditions by Location</v>
      </c>
      <c r="H910" s="3" t="str">
        <f>VLOOKUP($D910,StagingData!$D:$O,4,FALSE)</f>
        <v>No</v>
      </c>
      <c r="J910" s="98" t="str">
        <f>IF(VLOOKUP(D910,StagingData!D:O,6,FALSE)=""," ",VLOOKUP(D910,StagingData!D:O,6,FALSE))</f>
        <v xml:space="preserve"> </v>
      </c>
      <c r="K910" s="99" t="str">
        <f>IF(VLOOKUP($D910,StagingData!$D:$O,7,FALSE)=""," ",VLOOKUP($D910,StagingData!$D:$O,7,FALSE))</f>
        <v xml:space="preserve"> </v>
      </c>
      <c r="L910" s="99" t="str">
        <f>IF(VLOOKUP($D910,StagingData!$D:$O,8,FALSE)=""," ",VLOOKUP($D910,StagingData!$D:$O,8,FALSE))</f>
        <v xml:space="preserve"> </v>
      </c>
      <c r="M910" s="99" t="str">
        <f>IF(VLOOKUP($D910,StagingData!$D:$O,9,FALSE)=""," ",VLOOKUP($D910,StagingData!$D:$O,9,FALSE))</f>
        <v xml:space="preserve"> </v>
      </c>
      <c r="N910" s="99" t="e">
        <f>IF(VLOOKUP($D910,StagingData!$D:$O,10,FALSE)=""," ",VLOOKUP($D910,StagingData!$D:$O,10,FALSE))</f>
        <v>#N/A</v>
      </c>
      <c r="O910" s="99" t="e">
        <f>IF(VLOOKUP($D910,StagingData!$D:$O,11,FALSE)=""," ",VLOOKUP($D910,StagingData!$D:$O,11,FALSE))</f>
        <v>#N/A</v>
      </c>
      <c r="P910" s="99" t="str">
        <f>IF(VLOOKUP($D910,StagingData!$D:$O,12,FALSE)=""," ",VLOOKUP($D910,StagingData!$D:$O,12,FALSE))</f>
        <v xml:space="preserve"> </v>
      </c>
      <c r="Q910" s="51"/>
    </row>
    <row r="911" spans="2:17" x14ac:dyDescent="0.3">
      <c r="B911" s="3">
        <f>IF(TRIM(D911)&lt;&gt;"",MAX($B$5:B910)+1,"")</f>
        <v>906</v>
      </c>
      <c r="C911" s="84" t="s">
        <v>242</v>
      </c>
      <c r="D911" s="84" t="s">
        <v>248</v>
      </c>
      <c r="E911" s="84" t="s">
        <v>497</v>
      </c>
      <c r="F911" s="84" t="s">
        <v>497</v>
      </c>
      <c r="G911" s="3" t="str">
        <f>IFERROR(VLOOKUP($F911,'Table Names'!A:B,2,FALSE),"")</f>
        <v>Storage Conditions by Item Group/Item</v>
      </c>
      <c r="H911" s="3" t="str">
        <f>VLOOKUP($D911,StagingData!$D:$O,4,FALSE)</f>
        <v>No</v>
      </c>
      <c r="J911" s="98" t="str">
        <f>IF(VLOOKUP(D911,StagingData!D:O,6,FALSE)=""," ",VLOOKUP(D911,StagingData!D:O,6,FALSE))</f>
        <v xml:space="preserve"> </v>
      </c>
      <c r="K911" s="99" t="str">
        <f>IF(VLOOKUP($D911,StagingData!$D:$O,7,FALSE)=""," ",VLOOKUP($D911,StagingData!$D:$O,7,FALSE))</f>
        <v xml:space="preserve"> </v>
      </c>
      <c r="L911" s="99" t="str">
        <f>IF(VLOOKUP($D911,StagingData!$D:$O,8,FALSE)=""," ",VLOOKUP($D911,StagingData!$D:$O,8,FALSE))</f>
        <v xml:space="preserve"> </v>
      </c>
      <c r="M911" s="99" t="str">
        <f>IF(VLOOKUP($D911,StagingData!$D:$O,9,FALSE)=""," ",VLOOKUP($D911,StagingData!$D:$O,9,FALSE))</f>
        <v xml:space="preserve"> </v>
      </c>
      <c r="N911" s="99" t="e">
        <f>IF(VLOOKUP($D911,StagingData!$D:$O,10,FALSE)=""," ",VLOOKUP($D911,StagingData!$D:$O,10,FALSE))</f>
        <v>#N/A</v>
      </c>
      <c r="O911" s="99" t="e">
        <f>IF(VLOOKUP($D911,StagingData!$D:$O,11,FALSE)=""," ",VLOOKUP($D911,StagingData!$D:$O,11,FALSE))</f>
        <v>#N/A</v>
      </c>
      <c r="P911" s="99" t="str">
        <f>IF(VLOOKUP($D911,StagingData!$D:$O,12,FALSE)=""," ",VLOOKUP($D911,StagingData!$D:$O,12,FALSE))</f>
        <v xml:space="preserve"> </v>
      </c>
      <c r="Q911" s="51"/>
    </row>
    <row r="912" spans="2:17" x14ac:dyDescent="0.3">
      <c r="B912" s="3">
        <f>IF(TRIM(D912)&lt;&gt;"",MAX($B$5:B911)+1,"")</f>
        <v>907</v>
      </c>
      <c r="C912" s="84" t="s">
        <v>242</v>
      </c>
      <c r="D912" s="84" t="s">
        <v>249</v>
      </c>
      <c r="E912" s="84" t="s">
        <v>474</v>
      </c>
      <c r="F912" s="84" t="s">
        <v>474</v>
      </c>
      <c r="G912" s="3" t="str">
        <f>IFERROR(VLOOKUP($F912,'Table Names'!A:B,2,FALSE),"")</f>
        <v>Storage Zones</v>
      </c>
      <c r="H912" s="3" t="str">
        <f>VLOOKUP($D912,StagingData!$D:$O,4,FALSE)</f>
        <v>No</v>
      </c>
      <c r="J912" s="98" t="str">
        <f>IF(VLOOKUP(D912,StagingData!D:O,6,FALSE)=""," ",VLOOKUP(D912,StagingData!D:O,6,FALSE))</f>
        <v xml:space="preserve"> </v>
      </c>
      <c r="K912" s="99" t="str">
        <f>IF(VLOOKUP($D912,StagingData!$D:$O,7,FALSE)=""," ",VLOOKUP($D912,StagingData!$D:$O,7,FALSE))</f>
        <v xml:space="preserve"> </v>
      </c>
      <c r="L912" s="99" t="str">
        <f>IF(VLOOKUP($D912,StagingData!$D:$O,8,FALSE)=""," ",VLOOKUP($D912,StagingData!$D:$O,8,FALSE))</f>
        <v xml:space="preserve"> </v>
      </c>
      <c r="M912" s="99" t="str">
        <f>IF(VLOOKUP($D912,StagingData!$D:$O,9,FALSE)=""," ",VLOOKUP($D912,StagingData!$D:$O,9,FALSE))</f>
        <v xml:space="preserve"> </v>
      </c>
      <c r="N912" s="99" t="e">
        <f>IF(VLOOKUP($D912,StagingData!$D:$O,10,FALSE)=""," ",VLOOKUP($D912,StagingData!$D:$O,10,FALSE))</f>
        <v>#N/A</v>
      </c>
      <c r="O912" s="99" t="e">
        <f>IF(VLOOKUP($D912,StagingData!$D:$O,11,FALSE)=""," ",VLOOKUP($D912,StagingData!$D:$O,11,FALSE))</f>
        <v>#N/A</v>
      </c>
      <c r="P912" s="99" t="str">
        <f>IF(VLOOKUP($D912,StagingData!$D:$O,12,FALSE)=""," ",VLOOKUP($D912,StagingData!$D:$O,12,FALSE))</f>
        <v xml:space="preserve"> </v>
      </c>
      <c r="Q912" s="51"/>
    </row>
    <row r="913" spans="10:17" x14ac:dyDescent="0.3">
      <c r="J913" s="98"/>
      <c r="K913" s="99"/>
      <c r="L913" s="99"/>
      <c r="M913" s="99"/>
      <c r="N913" s="99"/>
      <c r="O913" s="99"/>
      <c r="P913" s="99"/>
      <c r="Q913" s="51"/>
    </row>
    <row r="914" spans="10:17" x14ac:dyDescent="0.3">
      <c r="J914" s="98"/>
      <c r="K914" s="99"/>
      <c r="L914" s="99"/>
      <c r="M914" s="99"/>
      <c r="N914" s="99"/>
      <c r="O914" s="99"/>
      <c r="P914" s="99"/>
      <c r="Q914" s="51"/>
    </row>
    <row r="915" spans="10:17" x14ac:dyDescent="0.3">
      <c r="J915" s="98"/>
      <c r="K915" s="99"/>
      <c r="L915" s="99"/>
      <c r="M915" s="99"/>
      <c r="N915" s="99"/>
      <c r="O915" s="99"/>
      <c r="P915" s="99"/>
      <c r="Q915" s="51"/>
    </row>
    <row r="916" spans="10:17" x14ac:dyDescent="0.3">
      <c r="J916" s="98"/>
      <c r="K916" s="99"/>
      <c r="L916" s="99"/>
      <c r="M916" s="99"/>
      <c r="N916" s="99"/>
      <c r="O916" s="99"/>
      <c r="P916" s="99"/>
      <c r="Q916" s="51"/>
    </row>
    <row r="917" spans="10:17" x14ac:dyDescent="0.3">
      <c r="J917" s="98"/>
      <c r="K917" s="99"/>
      <c r="L917" s="99"/>
      <c r="M917" s="99"/>
      <c r="N917" s="99"/>
      <c r="O917" s="99"/>
      <c r="P917" s="99"/>
      <c r="Q917" s="51"/>
    </row>
    <row r="918" spans="10:17" x14ac:dyDescent="0.3">
      <c r="J918" s="98"/>
      <c r="K918" s="99"/>
      <c r="L918" s="99"/>
      <c r="M918" s="99"/>
      <c r="N918" s="99"/>
      <c r="O918" s="99"/>
      <c r="P918" s="99"/>
      <c r="Q918" s="51"/>
    </row>
    <row r="919" spans="10:17" x14ac:dyDescent="0.3">
      <c r="J919" s="98"/>
      <c r="K919" s="99"/>
      <c r="L919" s="99"/>
      <c r="M919" s="99"/>
      <c r="N919" s="99"/>
      <c r="O919" s="99"/>
      <c r="P919" s="99"/>
      <c r="Q919" s="51"/>
    </row>
    <row r="920" spans="10:17" x14ac:dyDescent="0.3">
      <c r="J920" s="98"/>
      <c r="K920" s="99"/>
      <c r="L920" s="99"/>
      <c r="M920" s="99"/>
      <c r="N920" s="99"/>
      <c r="O920" s="99"/>
      <c r="P920" s="99"/>
      <c r="Q920" s="51"/>
    </row>
    <row r="921" spans="10:17" x14ac:dyDescent="0.3">
      <c r="J921" s="98"/>
      <c r="K921" s="99"/>
      <c r="L921" s="99"/>
      <c r="M921" s="99"/>
      <c r="N921" s="99"/>
      <c r="O921" s="99"/>
      <c r="P921" s="99"/>
      <c r="Q921" s="51"/>
    </row>
    <row r="922" spans="10:17" x14ac:dyDescent="0.3">
      <c r="J922" s="98"/>
      <c r="K922" s="99"/>
      <c r="L922" s="99"/>
      <c r="M922" s="99"/>
      <c r="N922" s="99"/>
      <c r="O922" s="99"/>
      <c r="P922" s="99"/>
      <c r="Q922" s="51"/>
    </row>
    <row r="923" spans="10:17" x14ac:dyDescent="0.3">
      <c r="J923" s="98"/>
      <c r="K923" s="99"/>
      <c r="L923" s="99"/>
      <c r="M923" s="99"/>
      <c r="N923" s="99"/>
      <c r="O923" s="99"/>
      <c r="P923" s="99"/>
      <c r="Q923" s="51"/>
    </row>
    <row r="924" spans="10:17" x14ac:dyDescent="0.3">
      <c r="J924" s="98"/>
      <c r="K924" s="99"/>
      <c r="L924" s="99"/>
      <c r="M924" s="99"/>
      <c r="N924" s="99"/>
      <c r="O924" s="99"/>
      <c r="P924" s="99"/>
      <c r="Q924" s="51"/>
    </row>
    <row r="925" spans="10:17" x14ac:dyDescent="0.3">
      <c r="J925" s="98"/>
      <c r="K925" s="99"/>
      <c r="L925" s="99"/>
      <c r="M925" s="99"/>
      <c r="N925" s="99"/>
      <c r="O925" s="99"/>
      <c r="P925" s="99"/>
      <c r="Q925" s="51"/>
    </row>
    <row r="926" spans="10:17" x14ac:dyDescent="0.3">
      <c r="J926" s="98"/>
      <c r="K926" s="99"/>
      <c r="L926" s="99"/>
      <c r="M926" s="99"/>
      <c r="N926" s="99"/>
      <c r="O926" s="99"/>
      <c r="P926" s="99"/>
      <c r="Q926" s="51"/>
    </row>
    <row r="927" spans="10:17" x14ac:dyDescent="0.3">
      <c r="J927" s="98"/>
      <c r="K927" s="99"/>
      <c r="L927" s="99"/>
      <c r="M927" s="99"/>
      <c r="N927" s="99"/>
      <c r="O927" s="99"/>
      <c r="P927" s="99"/>
      <c r="Q927" s="51"/>
    </row>
    <row r="928" spans="10:17" x14ac:dyDescent="0.3">
      <c r="J928" s="98"/>
      <c r="K928" s="99"/>
      <c r="L928" s="99"/>
      <c r="M928" s="99"/>
      <c r="N928" s="99"/>
      <c r="O928" s="99"/>
      <c r="P928" s="99"/>
      <c r="Q928" s="51"/>
    </row>
    <row r="929" spans="10:17" x14ac:dyDescent="0.3">
      <c r="J929" s="98"/>
      <c r="K929" s="99"/>
      <c r="L929" s="99"/>
      <c r="M929" s="99"/>
      <c r="N929" s="99"/>
      <c r="O929" s="99"/>
      <c r="P929" s="99"/>
      <c r="Q929" s="51"/>
    </row>
    <row r="930" spans="10:17" x14ac:dyDescent="0.3">
      <c r="J930" s="98"/>
      <c r="K930" s="99"/>
      <c r="L930" s="99"/>
      <c r="M930" s="99"/>
      <c r="N930" s="99"/>
      <c r="O930" s="99"/>
      <c r="P930" s="99"/>
      <c r="Q930" s="51"/>
    </row>
    <row r="931" spans="10:17" x14ac:dyDescent="0.3">
      <c r="J931" s="98"/>
      <c r="K931" s="99"/>
      <c r="L931" s="99"/>
      <c r="M931" s="99"/>
      <c r="N931" s="99"/>
      <c r="O931" s="99"/>
      <c r="P931" s="99"/>
      <c r="Q931" s="51"/>
    </row>
    <row r="932" spans="10:17" x14ac:dyDescent="0.3">
      <c r="J932" s="98"/>
      <c r="K932" s="99"/>
      <c r="L932" s="99"/>
      <c r="M932" s="99"/>
      <c r="N932" s="99"/>
      <c r="O932" s="99"/>
      <c r="P932" s="99"/>
      <c r="Q932" s="51"/>
    </row>
    <row r="933" spans="10:17" x14ac:dyDescent="0.3">
      <c r="J933" s="98"/>
      <c r="K933" s="99"/>
      <c r="L933" s="99"/>
      <c r="M933" s="99"/>
      <c r="N933" s="99"/>
      <c r="O933" s="99"/>
      <c r="P933" s="99"/>
      <c r="Q933" s="51"/>
    </row>
    <row r="934" spans="10:17" x14ac:dyDescent="0.3">
      <c r="J934" s="98"/>
      <c r="K934" s="99"/>
      <c r="L934" s="99"/>
      <c r="M934" s="99"/>
      <c r="N934" s="99"/>
      <c r="O934" s="99"/>
      <c r="P934" s="99"/>
      <c r="Q934" s="51"/>
    </row>
    <row r="935" spans="10:17" x14ac:dyDescent="0.3">
      <c r="J935" s="98"/>
      <c r="K935" s="99"/>
      <c r="L935" s="99"/>
      <c r="M935" s="99"/>
      <c r="N935" s="99"/>
      <c r="O935" s="99"/>
      <c r="P935" s="99"/>
      <c r="Q935" s="51"/>
    </row>
    <row r="936" spans="10:17" x14ac:dyDescent="0.3">
      <c r="J936" s="98"/>
      <c r="K936" s="99"/>
      <c r="L936" s="99"/>
      <c r="M936" s="99"/>
      <c r="N936" s="99"/>
      <c r="O936" s="99"/>
      <c r="P936" s="99"/>
      <c r="Q936" s="51"/>
    </row>
    <row r="937" spans="10:17" x14ac:dyDescent="0.3">
      <c r="J937" s="98"/>
      <c r="K937" s="99"/>
      <c r="L937" s="99"/>
      <c r="M937" s="99"/>
      <c r="N937" s="99"/>
      <c r="O937" s="99"/>
      <c r="P937" s="99"/>
      <c r="Q937" s="51"/>
    </row>
    <row r="938" spans="10:17" x14ac:dyDescent="0.3">
      <c r="J938" s="98"/>
      <c r="K938" s="99"/>
      <c r="L938" s="99"/>
      <c r="M938" s="99"/>
      <c r="N938" s="99"/>
      <c r="O938" s="99"/>
      <c r="P938" s="99"/>
      <c r="Q938" s="51"/>
    </row>
    <row r="939" spans="10:17" x14ac:dyDescent="0.3">
      <c r="J939" s="98"/>
      <c r="K939" s="99"/>
      <c r="L939" s="99"/>
      <c r="M939" s="99"/>
      <c r="N939" s="99"/>
      <c r="O939" s="99"/>
      <c r="P939" s="99"/>
      <c r="Q939" s="51"/>
    </row>
    <row r="940" spans="10:17" x14ac:dyDescent="0.3">
      <c r="J940" s="98"/>
      <c r="K940" s="99"/>
      <c r="L940" s="99"/>
      <c r="M940" s="99"/>
      <c r="N940" s="99"/>
      <c r="O940" s="99"/>
      <c r="P940" s="99"/>
      <c r="Q940" s="51"/>
    </row>
    <row r="941" spans="10:17" x14ac:dyDescent="0.3">
      <c r="J941" s="98"/>
      <c r="K941" s="99"/>
      <c r="L941" s="99"/>
      <c r="M941" s="99"/>
      <c r="N941" s="99"/>
      <c r="O941" s="99"/>
      <c r="P941" s="99"/>
      <c r="Q941" s="51"/>
    </row>
    <row r="942" spans="10:17" x14ac:dyDescent="0.3">
      <c r="J942" s="98"/>
      <c r="K942" s="99"/>
      <c r="L942" s="99"/>
      <c r="M942" s="99"/>
      <c r="N942" s="99"/>
      <c r="O942" s="99"/>
      <c r="P942" s="99"/>
      <c r="Q942" s="51"/>
    </row>
    <row r="943" spans="10:17" x14ac:dyDescent="0.3">
      <c r="J943" s="98"/>
      <c r="K943" s="99"/>
      <c r="L943" s="99"/>
      <c r="M943" s="99"/>
      <c r="N943" s="99"/>
      <c r="O943" s="99"/>
      <c r="P943" s="99"/>
      <c r="Q943" s="51"/>
    </row>
    <row r="944" spans="10:17" x14ac:dyDescent="0.3">
      <c r="J944" s="98"/>
      <c r="K944" s="99"/>
      <c r="L944" s="99"/>
      <c r="M944" s="99"/>
      <c r="N944" s="99"/>
      <c r="O944" s="99"/>
      <c r="P944" s="99"/>
      <c r="Q944" s="51"/>
    </row>
    <row r="945" spans="10:17" x14ac:dyDescent="0.3">
      <c r="J945" s="98"/>
      <c r="K945" s="99"/>
      <c r="L945" s="99"/>
      <c r="M945" s="99"/>
      <c r="N945" s="99"/>
      <c r="O945" s="99"/>
      <c r="P945" s="99"/>
      <c r="Q945" s="51"/>
    </row>
    <row r="946" spans="10:17" x14ac:dyDescent="0.3">
      <c r="J946" s="98"/>
      <c r="K946" s="99"/>
      <c r="L946" s="99"/>
      <c r="M946" s="99"/>
      <c r="N946" s="99"/>
      <c r="O946" s="99"/>
      <c r="P946" s="99"/>
      <c r="Q946" s="51"/>
    </row>
    <row r="947" spans="10:17" x14ac:dyDescent="0.3">
      <c r="J947" s="98"/>
      <c r="K947" s="99"/>
      <c r="L947" s="99"/>
      <c r="M947" s="99"/>
      <c r="N947" s="99"/>
      <c r="O947" s="99"/>
      <c r="P947" s="99"/>
      <c r="Q947" s="51"/>
    </row>
    <row r="948" spans="10:17" x14ac:dyDescent="0.3">
      <c r="J948" s="98"/>
      <c r="K948" s="99"/>
      <c r="L948" s="99"/>
      <c r="M948" s="99"/>
      <c r="N948" s="99"/>
      <c r="O948" s="99"/>
      <c r="P948" s="99"/>
      <c r="Q948" s="51"/>
    </row>
    <row r="949" spans="10:17" x14ac:dyDescent="0.3">
      <c r="J949" s="98"/>
      <c r="K949" s="99"/>
      <c r="L949" s="99"/>
      <c r="M949" s="99"/>
      <c r="N949" s="99"/>
      <c r="O949" s="99"/>
      <c r="P949" s="99"/>
      <c r="Q949" s="51"/>
    </row>
    <row r="950" spans="10:17" x14ac:dyDescent="0.3">
      <c r="J950" s="98"/>
      <c r="K950" s="99"/>
      <c r="L950" s="99"/>
      <c r="M950" s="99"/>
      <c r="N950" s="99"/>
      <c r="O950" s="99"/>
      <c r="P950" s="99"/>
      <c r="Q950" s="51"/>
    </row>
    <row r="951" spans="10:17" x14ac:dyDescent="0.3">
      <c r="J951" s="98"/>
      <c r="K951" s="99"/>
      <c r="L951" s="99"/>
      <c r="M951" s="99"/>
      <c r="N951" s="99"/>
      <c r="O951" s="99"/>
      <c r="P951" s="99"/>
      <c r="Q951" s="51"/>
    </row>
    <row r="952" spans="10:17" x14ac:dyDescent="0.3">
      <c r="J952" s="98"/>
      <c r="K952" s="99"/>
      <c r="L952" s="99"/>
      <c r="M952" s="99"/>
      <c r="N952" s="99"/>
      <c r="O952" s="99"/>
      <c r="P952" s="99"/>
      <c r="Q952" s="51"/>
    </row>
    <row r="953" spans="10:17" x14ac:dyDescent="0.3">
      <c r="J953" s="98"/>
      <c r="K953" s="99"/>
      <c r="L953" s="99"/>
      <c r="M953" s="99"/>
      <c r="N953" s="99"/>
      <c r="O953" s="99"/>
      <c r="P953" s="99"/>
      <c r="Q953" s="51"/>
    </row>
    <row r="954" spans="10:17" x14ac:dyDescent="0.3">
      <c r="J954" s="98"/>
      <c r="K954" s="99"/>
      <c r="L954" s="99"/>
      <c r="M954" s="99"/>
      <c r="N954" s="99"/>
      <c r="O954" s="99"/>
      <c r="P954" s="99"/>
      <c r="Q954" s="51"/>
    </row>
    <row r="955" spans="10:17" x14ac:dyDescent="0.3">
      <c r="J955" s="98"/>
      <c r="K955" s="99"/>
      <c r="L955" s="99"/>
      <c r="M955" s="99"/>
      <c r="N955" s="99"/>
      <c r="O955" s="99"/>
      <c r="P955" s="99"/>
      <c r="Q955" s="51"/>
    </row>
    <row r="956" spans="10:17" x14ac:dyDescent="0.3">
      <c r="J956" s="98"/>
      <c r="K956" s="99"/>
      <c r="L956" s="99"/>
      <c r="M956" s="99"/>
      <c r="N956" s="99"/>
      <c r="O956" s="99"/>
      <c r="P956" s="99"/>
      <c r="Q956" s="51"/>
    </row>
    <row r="957" spans="10:17" x14ac:dyDescent="0.3">
      <c r="J957" s="98"/>
      <c r="K957" s="99"/>
      <c r="L957" s="99"/>
      <c r="M957" s="99"/>
      <c r="N957" s="99"/>
      <c r="O957" s="99"/>
      <c r="P957" s="99"/>
      <c r="Q957" s="51"/>
    </row>
    <row r="958" spans="10:17" x14ac:dyDescent="0.3">
      <c r="J958" s="98"/>
      <c r="K958" s="99"/>
      <c r="L958" s="99"/>
      <c r="M958" s="99"/>
      <c r="N958" s="99"/>
      <c r="O958" s="99"/>
      <c r="P958" s="99"/>
      <c r="Q958" s="51"/>
    </row>
    <row r="959" spans="10:17" x14ac:dyDescent="0.3">
      <c r="J959" s="98"/>
      <c r="K959" s="99"/>
      <c r="L959" s="99"/>
      <c r="M959" s="99"/>
      <c r="N959" s="99"/>
      <c r="O959" s="99"/>
      <c r="P959" s="99"/>
      <c r="Q959" s="51"/>
    </row>
    <row r="960" spans="10:17" x14ac:dyDescent="0.3">
      <c r="J960" s="98"/>
      <c r="K960" s="99"/>
      <c r="L960" s="99"/>
      <c r="M960" s="99"/>
      <c r="N960" s="99"/>
      <c r="O960" s="99"/>
      <c r="P960" s="99"/>
      <c r="Q960" s="51"/>
    </row>
    <row r="961" spans="10:17" x14ac:dyDescent="0.3">
      <c r="J961" s="98" t="e">
        <f>IF(VLOOKUP(D961,StagingData!D:O,6,FALSE)=""," ",VLOOKUP(D961,StagingData!D:O,6,FALSE))</f>
        <v>#N/A</v>
      </c>
      <c r="K961" s="99" t="e">
        <f>IF(VLOOKUP($D961,StagingData!$D:$O,7,FALSE)=""," ",VLOOKUP($D961,StagingData!$D:$O,7,FALSE))</f>
        <v>#N/A</v>
      </c>
      <c r="L961" s="99" t="e">
        <f>IF(VLOOKUP($D961,StagingData!$D:$O,8,FALSE)=""," ",VLOOKUP($D961,StagingData!$D:$O,8,FALSE))</f>
        <v>#N/A</v>
      </c>
      <c r="M961" s="99" t="e">
        <f>IF(VLOOKUP($D961,StagingData!$D:$O,9,FALSE)=""," ",VLOOKUP($D961,StagingData!$D:$O,9,FALSE))</f>
        <v>#N/A</v>
      </c>
      <c r="N961" s="99" t="e">
        <f>IF(VLOOKUP($D961,StagingData!$D:$O,10,FALSE)=""," ",VLOOKUP($D961,StagingData!$D:$O,10,FALSE))</f>
        <v>#N/A</v>
      </c>
      <c r="O961" s="99" t="e">
        <f>IF(VLOOKUP($D961,StagingData!$D:$O,11,FALSE)=""," ",VLOOKUP($D961,StagingData!$D:$O,11,FALSE))</f>
        <v>#N/A</v>
      </c>
      <c r="P961" s="99" t="e">
        <f>IF(VLOOKUP($D961,StagingData!$D:$O,12,FALSE)=""," ",VLOOKUP($D961,StagingData!$D:$O,12,FALSE))</f>
        <v>#N/A</v>
      </c>
      <c r="Q961" s="51"/>
    </row>
    <row r="962" spans="10:17" x14ac:dyDescent="0.3">
      <c r="J962" s="98" t="e">
        <f>IF(VLOOKUP(D962,StagingData!D:O,6,FALSE)=""," ",VLOOKUP(D962,StagingData!D:O,6,FALSE))</f>
        <v>#N/A</v>
      </c>
      <c r="K962" s="99" t="e">
        <f>IF(VLOOKUP($D962,StagingData!$D:$O,7,FALSE)=""," ",VLOOKUP($D962,StagingData!$D:$O,7,FALSE))</f>
        <v>#N/A</v>
      </c>
      <c r="L962" s="99" t="e">
        <f>IF(VLOOKUP($D962,StagingData!$D:$O,8,FALSE)=""," ",VLOOKUP($D962,StagingData!$D:$O,8,FALSE))</f>
        <v>#N/A</v>
      </c>
      <c r="M962" s="99" t="e">
        <f>IF(VLOOKUP($D962,StagingData!$D:$O,9,FALSE)=""," ",VLOOKUP($D962,StagingData!$D:$O,9,FALSE))</f>
        <v>#N/A</v>
      </c>
      <c r="N962" s="99" t="e">
        <f>IF(VLOOKUP($D962,StagingData!$D:$O,10,FALSE)=""," ",VLOOKUP($D962,StagingData!$D:$O,10,FALSE))</f>
        <v>#N/A</v>
      </c>
      <c r="O962" s="99" t="e">
        <f>IF(VLOOKUP($D962,StagingData!$D:$O,11,FALSE)=""," ",VLOOKUP($D962,StagingData!$D:$O,11,FALSE))</f>
        <v>#N/A</v>
      </c>
      <c r="P962" s="99" t="e">
        <f>IF(VLOOKUP($D962,StagingData!$D:$O,12,FALSE)=""," ",VLOOKUP($D962,StagingData!$D:$O,12,FALSE))</f>
        <v>#N/A</v>
      </c>
      <c r="Q962" s="51"/>
    </row>
    <row r="963" spans="10:17" x14ac:dyDescent="0.3">
      <c r="J963" s="98" t="e">
        <f>IF(VLOOKUP(D963,StagingData!D:O,6,FALSE)=""," ",VLOOKUP(D963,StagingData!D:O,6,FALSE))</f>
        <v>#N/A</v>
      </c>
      <c r="K963" s="99" t="e">
        <f>IF(VLOOKUP($D963,StagingData!$D:$O,7,FALSE)=""," ",VLOOKUP($D963,StagingData!$D:$O,7,FALSE))</f>
        <v>#N/A</v>
      </c>
      <c r="L963" s="99" t="e">
        <f>IF(VLOOKUP($D963,StagingData!$D:$O,8,FALSE)=""," ",VLOOKUP($D963,StagingData!$D:$O,8,FALSE))</f>
        <v>#N/A</v>
      </c>
      <c r="M963" s="99" t="e">
        <f>IF(VLOOKUP($D963,StagingData!$D:$O,9,FALSE)=""," ",VLOOKUP($D963,StagingData!$D:$O,9,FALSE))</f>
        <v>#N/A</v>
      </c>
      <c r="N963" s="99" t="e">
        <f>IF(VLOOKUP($D963,StagingData!$D:$O,10,FALSE)=""," ",VLOOKUP($D963,StagingData!$D:$O,10,FALSE))</f>
        <v>#N/A</v>
      </c>
      <c r="O963" s="99" t="e">
        <f>IF(VLOOKUP($D963,StagingData!$D:$O,11,FALSE)=""," ",VLOOKUP($D963,StagingData!$D:$O,11,FALSE))</f>
        <v>#N/A</v>
      </c>
      <c r="P963" s="99" t="e">
        <f>IF(VLOOKUP($D963,StagingData!$D:$O,12,FALSE)=""," ",VLOOKUP($D963,StagingData!$D:$O,12,FALSE))</f>
        <v>#N/A</v>
      </c>
      <c r="Q963" s="51"/>
    </row>
    <row r="964" spans="10:17" x14ac:dyDescent="0.3">
      <c r="J964" s="98" t="e">
        <f>IF(VLOOKUP(D964,StagingData!D:O,6,FALSE)=""," ",VLOOKUP(D964,StagingData!D:O,6,FALSE))</f>
        <v>#N/A</v>
      </c>
      <c r="K964" s="99" t="e">
        <f>IF(VLOOKUP($D964,StagingData!$D:$O,7,FALSE)=""," ",VLOOKUP($D964,StagingData!$D:$O,7,FALSE))</f>
        <v>#N/A</v>
      </c>
      <c r="L964" s="99" t="e">
        <f>IF(VLOOKUP($D964,StagingData!$D:$O,8,FALSE)=""," ",VLOOKUP($D964,StagingData!$D:$O,8,FALSE))</f>
        <v>#N/A</v>
      </c>
      <c r="M964" s="99" t="e">
        <f>IF(VLOOKUP($D964,StagingData!$D:$O,9,FALSE)=""," ",VLOOKUP($D964,StagingData!$D:$O,9,FALSE))</f>
        <v>#N/A</v>
      </c>
      <c r="N964" s="99" t="e">
        <f>IF(VLOOKUP($D964,StagingData!$D:$O,10,FALSE)=""," ",VLOOKUP($D964,StagingData!$D:$O,10,FALSE))</f>
        <v>#N/A</v>
      </c>
      <c r="O964" s="99" t="e">
        <f>IF(VLOOKUP($D964,StagingData!$D:$O,11,FALSE)=""," ",VLOOKUP($D964,StagingData!$D:$O,11,FALSE))</f>
        <v>#N/A</v>
      </c>
      <c r="P964" s="99" t="e">
        <f>IF(VLOOKUP($D964,StagingData!$D:$O,12,FALSE)=""," ",VLOOKUP($D964,StagingData!$D:$O,12,FALSE))</f>
        <v>#N/A</v>
      </c>
      <c r="Q964" s="51"/>
    </row>
    <row r="965" spans="10:17" x14ac:dyDescent="0.3">
      <c r="J965" s="98" t="e">
        <f>IF(VLOOKUP(D965,StagingData!D:O,6,FALSE)=""," ",VLOOKUP(D965,StagingData!D:O,6,FALSE))</f>
        <v>#N/A</v>
      </c>
      <c r="K965" s="99" t="e">
        <f>IF(VLOOKUP($D965,StagingData!$D:$O,7,FALSE)=""," ",VLOOKUP($D965,StagingData!$D:$O,7,FALSE))</f>
        <v>#N/A</v>
      </c>
      <c r="L965" s="99" t="e">
        <f>IF(VLOOKUP($D965,StagingData!$D:$O,8,FALSE)=""," ",VLOOKUP($D965,StagingData!$D:$O,8,FALSE))</f>
        <v>#N/A</v>
      </c>
      <c r="M965" s="99" t="e">
        <f>IF(VLOOKUP($D965,StagingData!$D:$O,9,FALSE)=""," ",VLOOKUP($D965,StagingData!$D:$O,9,FALSE))</f>
        <v>#N/A</v>
      </c>
      <c r="N965" s="99" t="e">
        <f>IF(VLOOKUP($D965,StagingData!$D:$O,10,FALSE)=""," ",VLOOKUP($D965,StagingData!$D:$O,10,FALSE))</f>
        <v>#N/A</v>
      </c>
      <c r="O965" s="99" t="e">
        <f>IF(VLOOKUP($D965,StagingData!$D:$O,11,FALSE)=""," ",VLOOKUP($D965,StagingData!$D:$O,11,FALSE))</f>
        <v>#N/A</v>
      </c>
      <c r="P965" s="99" t="e">
        <f>IF(VLOOKUP($D965,StagingData!$D:$O,12,FALSE)=""," ",VLOOKUP($D965,StagingData!$D:$O,12,FALSE))</f>
        <v>#N/A</v>
      </c>
      <c r="Q965" s="51"/>
    </row>
    <row r="966" spans="10:17" x14ac:dyDescent="0.3">
      <c r="J966" s="98" t="e">
        <f>IF(VLOOKUP(D966,StagingData!D:O,6,FALSE)=""," ",VLOOKUP(D966,StagingData!D:O,6,FALSE))</f>
        <v>#N/A</v>
      </c>
      <c r="K966" s="99" t="e">
        <f>IF(VLOOKUP($D966,StagingData!$D:$O,7,FALSE)=""," ",VLOOKUP($D966,StagingData!$D:$O,7,FALSE))</f>
        <v>#N/A</v>
      </c>
      <c r="L966" s="99" t="e">
        <f>IF(VLOOKUP($D966,StagingData!$D:$O,8,FALSE)=""," ",VLOOKUP($D966,StagingData!$D:$O,8,FALSE))</f>
        <v>#N/A</v>
      </c>
      <c r="M966" s="99" t="e">
        <f>IF(VLOOKUP($D966,StagingData!$D:$O,9,FALSE)=""," ",VLOOKUP($D966,StagingData!$D:$O,9,FALSE))</f>
        <v>#N/A</v>
      </c>
      <c r="N966" s="99" t="e">
        <f>IF(VLOOKUP($D966,StagingData!$D:$O,10,FALSE)=""," ",VLOOKUP($D966,StagingData!$D:$O,10,FALSE))</f>
        <v>#N/A</v>
      </c>
      <c r="O966" s="99" t="e">
        <f>IF(VLOOKUP($D966,StagingData!$D:$O,11,FALSE)=""," ",VLOOKUP($D966,StagingData!$D:$O,11,FALSE))</f>
        <v>#N/A</v>
      </c>
      <c r="P966" s="99" t="e">
        <f>IF(VLOOKUP($D966,StagingData!$D:$O,12,FALSE)=""," ",VLOOKUP($D966,StagingData!$D:$O,12,FALSE))</f>
        <v>#N/A</v>
      </c>
      <c r="Q966" s="51"/>
    </row>
    <row r="967" spans="10:17" x14ac:dyDescent="0.3">
      <c r="J967" s="98" t="e">
        <f>IF(VLOOKUP(D967,StagingData!D:O,6,FALSE)=""," ",VLOOKUP(D967,StagingData!D:O,6,FALSE))</f>
        <v>#N/A</v>
      </c>
      <c r="K967" s="99" t="e">
        <f>IF(VLOOKUP($D967,StagingData!$D:$O,7,FALSE)=""," ",VLOOKUP($D967,StagingData!$D:$O,7,FALSE))</f>
        <v>#N/A</v>
      </c>
      <c r="L967" s="99" t="e">
        <f>IF(VLOOKUP($D967,StagingData!$D:$O,8,FALSE)=""," ",VLOOKUP($D967,StagingData!$D:$O,8,FALSE))</f>
        <v>#N/A</v>
      </c>
      <c r="M967" s="99" t="e">
        <f>IF(VLOOKUP($D967,StagingData!$D:$O,9,FALSE)=""," ",VLOOKUP($D967,StagingData!$D:$O,9,FALSE))</f>
        <v>#N/A</v>
      </c>
      <c r="N967" s="99" t="e">
        <f>IF(VLOOKUP($D967,StagingData!$D:$O,10,FALSE)=""," ",VLOOKUP($D967,StagingData!$D:$O,10,FALSE))</f>
        <v>#N/A</v>
      </c>
      <c r="O967" s="99" t="e">
        <f>IF(VLOOKUP($D967,StagingData!$D:$O,11,FALSE)=""," ",VLOOKUP($D967,StagingData!$D:$O,11,FALSE))</f>
        <v>#N/A</v>
      </c>
      <c r="P967" s="99" t="e">
        <f>IF(VLOOKUP($D967,StagingData!$D:$O,12,FALSE)=""," ",VLOOKUP($D967,StagingData!$D:$O,12,FALSE))</f>
        <v>#N/A</v>
      </c>
      <c r="Q967" s="51"/>
    </row>
    <row r="968" spans="10:17" x14ac:dyDescent="0.3">
      <c r="J968" s="98" t="e">
        <f>IF(VLOOKUP(D968,StagingData!D:O,6,FALSE)=""," ",VLOOKUP(D968,StagingData!D:O,6,FALSE))</f>
        <v>#N/A</v>
      </c>
      <c r="K968" s="99" t="e">
        <f>IF(VLOOKUP($D968,StagingData!$D:$O,7,FALSE)=""," ",VLOOKUP($D968,StagingData!$D:$O,7,FALSE))</f>
        <v>#N/A</v>
      </c>
      <c r="L968" s="99" t="e">
        <f>IF(VLOOKUP($D968,StagingData!$D:$O,8,FALSE)=""," ",VLOOKUP($D968,StagingData!$D:$O,8,FALSE))</f>
        <v>#N/A</v>
      </c>
      <c r="M968" s="99" t="e">
        <f>IF(VLOOKUP($D968,StagingData!$D:$O,9,FALSE)=""," ",VLOOKUP($D968,StagingData!$D:$O,9,FALSE))</f>
        <v>#N/A</v>
      </c>
      <c r="N968" s="99" t="e">
        <f>IF(VLOOKUP($D968,StagingData!$D:$O,10,FALSE)=""," ",VLOOKUP($D968,StagingData!$D:$O,10,FALSE))</f>
        <v>#N/A</v>
      </c>
      <c r="O968" s="99" t="e">
        <f>IF(VLOOKUP($D968,StagingData!$D:$O,11,FALSE)=""," ",VLOOKUP($D968,StagingData!$D:$O,11,FALSE))</f>
        <v>#N/A</v>
      </c>
      <c r="P968" s="99" t="e">
        <f>IF(VLOOKUP($D968,StagingData!$D:$O,12,FALSE)=""," ",VLOOKUP($D968,StagingData!$D:$O,12,FALSE))</f>
        <v>#N/A</v>
      </c>
      <c r="Q968" s="51"/>
    </row>
    <row r="969" spans="10:17" x14ac:dyDescent="0.3">
      <c r="J969" s="98" t="e">
        <f>IF(VLOOKUP(D969,StagingData!D:O,6,FALSE)=""," ",VLOOKUP(D969,StagingData!D:O,6,FALSE))</f>
        <v>#N/A</v>
      </c>
      <c r="K969" s="99" t="e">
        <f>IF(VLOOKUP($D969,StagingData!$D:$O,7,FALSE)=""," ",VLOOKUP($D969,StagingData!$D:$O,7,FALSE))</f>
        <v>#N/A</v>
      </c>
      <c r="L969" s="99" t="e">
        <f>IF(VLOOKUP($D969,StagingData!$D:$O,8,FALSE)=""," ",VLOOKUP($D969,StagingData!$D:$O,8,FALSE))</f>
        <v>#N/A</v>
      </c>
      <c r="M969" s="99" t="e">
        <f>IF(VLOOKUP($D969,StagingData!$D:$O,9,FALSE)=""," ",VLOOKUP($D969,StagingData!$D:$O,9,FALSE))</f>
        <v>#N/A</v>
      </c>
      <c r="N969" s="99" t="e">
        <f>IF(VLOOKUP($D969,StagingData!$D:$O,10,FALSE)=""," ",VLOOKUP($D969,StagingData!$D:$O,10,FALSE))</f>
        <v>#N/A</v>
      </c>
      <c r="O969" s="99" t="e">
        <f>IF(VLOOKUP($D969,StagingData!$D:$O,11,FALSE)=""," ",VLOOKUP($D969,StagingData!$D:$O,11,FALSE))</f>
        <v>#N/A</v>
      </c>
      <c r="P969" s="99" t="e">
        <f>IF(VLOOKUP($D969,StagingData!$D:$O,12,FALSE)=""," ",VLOOKUP($D969,StagingData!$D:$O,12,FALSE))</f>
        <v>#N/A</v>
      </c>
      <c r="Q969" s="51"/>
    </row>
    <row r="970" spans="10:17" x14ac:dyDescent="0.3">
      <c r="J970" s="98" t="e">
        <f>IF(VLOOKUP(D970,StagingData!D:O,6,FALSE)=""," ",VLOOKUP(D970,StagingData!D:O,6,FALSE))</f>
        <v>#N/A</v>
      </c>
      <c r="K970" s="99" t="e">
        <f>IF(VLOOKUP($D970,StagingData!$D:$O,7,FALSE)=""," ",VLOOKUP($D970,StagingData!$D:$O,7,FALSE))</f>
        <v>#N/A</v>
      </c>
      <c r="L970" s="99" t="e">
        <f>IF(VLOOKUP($D970,StagingData!$D:$O,8,FALSE)=""," ",VLOOKUP($D970,StagingData!$D:$O,8,FALSE))</f>
        <v>#N/A</v>
      </c>
      <c r="M970" s="99" t="e">
        <f>IF(VLOOKUP($D970,StagingData!$D:$O,9,FALSE)=""," ",VLOOKUP($D970,StagingData!$D:$O,9,FALSE))</f>
        <v>#N/A</v>
      </c>
      <c r="N970" s="99" t="e">
        <f>IF(VLOOKUP($D970,StagingData!$D:$O,10,FALSE)=""," ",VLOOKUP($D970,StagingData!$D:$O,10,FALSE))</f>
        <v>#N/A</v>
      </c>
      <c r="O970" s="99" t="e">
        <f>IF(VLOOKUP($D970,StagingData!$D:$O,11,FALSE)=""," ",VLOOKUP($D970,StagingData!$D:$O,11,FALSE))</f>
        <v>#N/A</v>
      </c>
      <c r="P970" s="99" t="e">
        <f>IF(VLOOKUP($D970,StagingData!$D:$O,12,FALSE)=""," ",VLOOKUP($D970,StagingData!$D:$O,12,FALSE))</f>
        <v>#N/A</v>
      </c>
      <c r="Q970" s="51"/>
    </row>
  </sheetData>
  <autoFilter ref="B5:AA912" xr:uid="{00000000-0009-0000-0000-000000000000}"/>
  <sortState xmlns:xlrd2="http://schemas.microsoft.com/office/spreadsheetml/2017/richdata2" ref="C6:F912">
    <sortCondition ref="C6:C912"/>
    <sortCondition ref="D6:D912"/>
    <sortCondition ref="F6:F912"/>
  </sortState>
  <mergeCells count="3">
    <mergeCell ref="B4:I4"/>
    <mergeCell ref="J4:P4"/>
    <mergeCell ref="Q4:X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24A3-BC3C-4113-802F-A6B80A75236F}">
  <dimension ref="B1:AA251"/>
  <sheetViews>
    <sheetView zoomScale="85" zoomScaleNormal="85" workbookViewId="0">
      <pane xSplit="6" ySplit="5" topLeftCell="G6" activePane="bottomRight" state="frozen"/>
      <selection pane="topRight" activeCell="I1" sqref="I1"/>
      <selection pane="bottomLeft" activeCell="A4" sqref="A4"/>
      <selection pane="bottomRight" activeCell="C17" sqref="C17"/>
    </sheetView>
  </sheetViews>
  <sheetFormatPr defaultColWidth="9.109375" defaultRowHeight="14.4" x14ac:dyDescent="0.3"/>
  <cols>
    <col min="1" max="1" width="0.6640625" style="3" customWidth="1"/>
    <col min="2" max="2" width="8.33203125" style="3" customWidth="1"/>
    <col min="3" max="3" width="26.5546875" style="3" customWidth="1"/>
    <col min="4" max="4" width="59.21875" style="3" customWidth="1"/>
    <col min="5" max="5" width="47.77734375" style="3" customWidth="1"/>
    <col min="6" max="6" width="12.109375" style="3" customWidth="1"/>
    <col min="7" max="7" width="12.5546875" style="3" bestFit="1" customWidth="1"/>
    <col min="8" max="8" width="6.109375" style="3" customWidth="1"/>
    <col min="9" max="9" width="4.6640625" style="3" customWidth="1"/>
    <col min="10" max="10" width="10.6640625" style="111" bestFit="1" customWidth="1"/>
    <col min="11" max="11" width="5.88671875" style="111" customWidth="1"/>
    <col min="12" max="12" width="13.44140625" style="84" hidden="1" customWidth="1"/>
    <col min="13" max="13" width="73.33203125" style="3" customWidth="1"/>
    <col min="14" max="16384" width="9.109375" style="3"/>
  </cols>
  <sheetData>
    <row r="1" spans="2:27" ht="15" customHeight="1" x14ac:dyDescent="0.3">
      <c r="B1" s="34"/>
      <c r="C1" s="46"/>
      <c r="D1" s="54" t="str">
        <f>StagingData!D1</f>
        <v>Customer:</v>
      </c>
      <c r="E1" s="54"/>
      <c r="F1" s="54"/>
      <c r="G1" s="34"/>
      <c r="H1" s="34"/>
      <c r="I1" s="34"/>
      <c r="J1" s="34"/>
      <c r="K1" s="64"/>
      <c r="L1" s="64"/>
      <c r="M1" s="45"/>
      <c r="N1" s="44"/>
      <c r="O1" s="48"/>
      <c r="P1" s="48"/>
      <c r="Q1" s="48"/>
      <c r="R1" s="48"/>
      <c r="S1" s="48"/>
      <c r="T1" s="48"/>
      <c r="U1" s="48"/>
      <c r="V1" s="48"/>
      <c r="W1" s="48"/>
      <c r="X1" s="48"/>
      <c r="Y1" s="44"/>
      <c r="Z1" s="84"/>
      <c r="AA1" s="44"/>
    </row>
    <row r="2" spans="2:27" ht="15" customHeight="1" x14ac:dyDescent="0.3">
      <c r="B2" s="34"/>
      <c r="C2" s="46" t="str">
        <f>StagingData!C2</f>
        <v>Version: 20201001</v>
      </c>
      <c r="D2" s="54" t="str">
        <f>StagingData!D2</f>
        <v xml:space="preserve">Run Number: DMF RUN 001 </v>
      </c>
      <c r="E2" s="54"/>
      <c r="F2" s="54"/>
      <c r="G2" s="34"/>
      <c r="H2" s="34"/>
      <c r="I2" s="34"/>
      <c r="J2" s="34"/>
      <c r="K2" s="64"/>
      <c r="L2" s="64"/>
      <c r="M2" s="45"/>
      <c r="N2" s="44"/>
      <c r="O2" s="48"/>
      <c r="P2" s="48"/>
      <c r="Q2" s="48"/>
      <c r="R2" s="48"/>
      <c r="S2" s="48"/>
      <c r="T2" s="48"/>
      <c r="U2" s="48"/>
      <c r="V2" s="48"/>
      <c r="W2" s="48"/>
      <c r="X2" s="48"/>
      <c r="Y2" s="44"/>
      <c r="Z2" s="84"/>
      <c r="AA2" s="44"/>
    </row>
    <row r="3" spans="2:27" ht="15" customHeight="1" thickBot="1" x14ac:dyDescent="0.35">
      <c r="B3" s="34"/>
      <c r="C3" s="46" t="str">
        <f>StagingData!C3</f>
        <v>A2LN Version: mig300003</v>
      </c>
      <c r="D3" s="54" t="str">
        <f>StagingData!D3</f>
        <v>Run Date: 10 Apr 2021</v>
      </c>
      <c r="E3" s="54"/>
      <c r="F3" s="54"/>
      <c r="G3" s="34"/>
      <c r="H3" s="34"/>
      <c r="I3" s="34"/>
      <c r="J3" s="34"/>
      <c r="K3" s="64"/>
      <c r="L3" s="64"/>
      <c r="M3" s="45"/>
      <c r="N3" s="44"/>
      <c r="O3" s="48"/>
      <c r="P3" s="48"/>
      <c r="Q3" s="48"/>
      <c r="R3" s="48"/>
      <c r="S3" s="48"/>
      <c r="T3" s="48"/>
      <c r="U3" s="48"/>
      <c r="V3" s="48"/>
      <c r="W3" s="48"/>
      <c r="X3" s="48"/>
      <c r="Y3" s="44"/>
      <c r="Z3" s="84"/>
      <c r="AA3" s="44"/>
    </row>
    <row r="4" spans="2:27" ht="21.6" thickBot="1" x14ac:dyDescent="0.35">
      <c r="B4" s="133" t="s">
        <v>666</v>
      </c>
      <c r="C4" s="134"/>
      <c r="D4" s="134"/>
      <c r="E4" s="134"/>
      <c r="F4" s="134"/>
      <c r="G4" s="134"/>
      <c r="H4" s="134"/>
      <c r="I4" s="138" t="s">
        <v>664</v>
      </c>
      <c r="J4" s="143"/>
      <c r="K4" s="142"/>
      <c r="M4" s="108" t="s">
        <v>1</v>
      </c>
    </row>
    <row r="5" spans="2:27" ht="28.8" x14ac:dyDescent="0.3">
      <c r="B5" s="33" t="s">
        <v>2</v>
      </c>
      <c r="C5" s="122" t="s">
        <v>665</v>
      </c>
      <c r="D5" s="93" t="s">
        <v>663</v>
      </c>
      <c r="E5" s="9" t="s">
        <v>685</v>
      </c>
      <c r="F5" s="121" t="s">
        <v>662</v>
      </c>
      <c r="G5" s="120" t="s">
        <v>661</v>
      </c>
      <c r="H5" s="13"/>
      <c r="I5" s="16"/>
      <c r="J5" s="17" t="s">
        <v>660</v>
      </c>
      <c r="K5" s="119"/>
      <c r="L5" s="1" t="s">
        <v>16</v>
      </c>
      <c r="M5" s="42" t="s">
        <v>17</v>
      </c>
    </row>
    <row r="6" spans="2:27" x14ac:dyDescent="0.3">
      <c r="B6" s="123">
        <v>1</v>
      </c>
      <c r="C6" s="124"/>
      <c r="D6" s="124" t="s">
        <v>684</v>
      </c>
      <c r="E6" s="125"/>
      <c r="F6" s="123"/>
      <c r="G6" s="126"/>
      <c r="H6" s="127"/>
      <c r="I6" s="128"/>
      <c r="J6" s="127"/>
      <c r="K6" s="129"/>
      <c r="L6" s="123"/>
      <c r="M6" s="123"/>
    </row>
    <row r="7" spans="2:27" x14ac:dyDescent="0.3">
      <c r="B7" s="123">
        <v>2</v>
      </c>
      <c r="C7" s="125" t="s">
        <v>667</v>
      </c>
      <c r="D7" s="125" t="s">
        <v>668</v>
      </c>
      <c r="E7" s="123" t="s">
        <v>669</v>
      </c>
      <c r="F7" s="123"/>
      <c r="G7" s="126" t="s">
        <v>716</v>
      </c>
      <c r="H7" s="130"/>
      <c r="I7" s="131"/>
      <c r="J7" s="127"/>
      <c r="K7" s="129"/>
      <c r="L7" s="123"/>
      <c r="M7" s="123"/>
    </row>
    <row r="8" spans="2:27" x14ac:dyDescent="0.3">
      <c r="B8" s="123">
        <v>3</v>
      </c>
      <c r="C8" s="125" t="s">
        <v>670</v>
      </c>
      <c r="D8" s="125" t="s">
        <v>671</v>
      </c>
      <c r="E8" s="123" t="s">
        <v>672</v>
      </c>
      <c r="F8" s="123"/>
      <c r="G8" s="126" t="s">
        <v>734</v>
      </c>
      <c r="H8" s="130"/>
      <c r="I8" s="131"/>
      <c r="J8" s="127"/>
      <c r="K8" s="129"/>
      <c r="L8" s="123"/>
      <c r="M8" s="123"/>
    </row>
    <row r="9" spans="2:27" ht="28.8" x14ac:dyDescent="0.3">
      <c r="B9" s="123">
        <v>4</v>
      </c>
      <c r="C9" s="125" t="s">
        <v>673</v>
      </c>
      <c r="D9" s="125" t="s">
        <v>674</v>
      </c>
      <c r="E9" s="123" t="s">
        <v>318</v>
      </c>
      <c r="F9" s="123"/>
      <c r="G9" s="126" t="s">
        <v>715</v>
      </c>
      <c r="H9" s="130"/>
      <c r="I9" s="131"/>
      <c r="J9" s="127"/>
      <c r="K9" s="129"/>
      <c r="L9" s="123"/>
      <c r="M9" s="123"/>
    </row>
    <row r="10" spans="2:27" x14ac:dyDescent="0.3">
      <c r="B10" s="123">
        <v>5</v>
      </c>
      <c r="C10" s="125" t="s">
        <v>675</v>
      </c>
      <c r="D10" s="125" t="s">
        <v>676</v>
      </c>
      <c r="E10" s="123" t="s">
        <v>539</v>
      </c>
      <c r="F10" s="123"/>
      <c r="G10" s="126" t="s">
        <v>717</v>
      </c>
      <c r="H10" s="130"/>
      <c r="I10" s="131"/>
      <c r="J10" s="127"/>
      <c r="K10" s="129"/>
      <c r="L10" s="123"/>
      <c r="M10" s="123"/>
    </row>
    <row r="11" spans="2:27" ht="28.8" x14ac:dyDescent="0.3">
      <c r="B11" s="123">
        <v>6</v>
      </c>
      <c r="C11" s="125" t="s">
        <v>686</v>
      </c>
      <c r="D11" s="125" t="s">
        <v>677</v>
      </c>
      <c r="E11" s="123" t="s">
        <v>678</v>
      </c>
      <c r="F11" s="123"/>
      <c r="G11" s="126" t="s">
        <v>103</v>
      </c>
      <c r="H11" s="130"/>
      <c r="I11" s="131"/>
      <c r="J11" s="127"/>
      <c r="K11" s="129"/>
      <c r="L11" s="123"/>
      <c r="M11" s="123"/>
    </row>
    <row r="12" spans="2:27" ht="28.8" x14ac:dyDescent="0.3">
      <c r="B12" s="123">
        <v>7</v>
      </c>
      <c r="C12" s="125" t="s">
        <v>679</v>
      </c>
      <c r="D12" s="125" t="s">
        <v>680</v>
      </c>
      <c r="E12" s="123" t="s">
        <v>681</v>
      </c>
      <c r="F12" s="123"/>
      <c r="G12" s="126" t="s">
        <v>103</v>
      </c>
      <c r="H12" s="130"/>
      <c r="I12" s="131"/>
      <c r="J12" s="127"/>
      <c r="K12" s="129"/>
      <c r="L12" s="123"/>
      <c r="M12" s="123"/>
    </row>
    <row r="13" spans="2:27" ht="43.2" x14ac:dyDescent="0.3">
      <c r="B13" s="123">
        <v>8</v>
      </c>
      <c r="C13" s="125" t="s">
        <v>682</v>
      </c>
      <c r="D13" s="125" t="s">
        <v>683</v>
      </c>
      <c r="E13" s="123" t="s">
        <v>326</v>
      </c>
      <c r="F13" s="123"/>
      <c r="G13" s="126" t="s">
        <v>717</v>
      </c>
      <c r="H13" s="130"/>
      <c r="I13" s="131"/>
      <c r="J13" s="127"/>
      <c r="K13" s="129"/>
      <c r="L13" s="123"/>
      <c r="M13" s="123"/>
    </row>
    <row r="14" spans="2:27" x14ac:dyDescent="0.3">
      <c r="B14" s="123">
        <v>9</v>
      </c>
      <c r="C14" s="125"/>
      <c r="D14" s="123"/>
      <c r="E14" s="123"/>
      <c r="F14" s="123"/>
      <c r="G14" s="126"/>
      <c r="H14" s="130"/>
      <c r="I14" s="131"/>
      <c r="J14" s="127"/>
      <c r="K14" s="129"/>
      <c r="L14" s="123"/>
      <c r="M14" s="123"/>
    </row>
    <row r="15" spans="2:27" x14ac:dyDescent="0.3">
      <c r="B15" s="3">
        <v>10</v>
      </c>
      <c r="C15" s="124"/>
      <c r="D15" s="124" t="s">
        <v>690</v>
      </c>
      <c r="E15" s="123"/>
      <c r="F15" s="123"/>
      <c r="G15" s="126"/>
      <c r="H15" s="130"/>
      <c r="I15" s="131"/>
      <c r="J15" s="127"/>
      <c r="K15" s="129"/>
      <c r="L15" s="123"/>
      <c r="M15" s="123"/>
    </row>
    <row r="16" spans="2:27" ht="28.8" x14ac:dyDescent="0.3">
      <c r="B16" s="3">
        <v>11</v>
      </c>
      <c r="C16" s="125" t="s">
        <v>687</v>
      </c>
      <c r="D16" s="125" t="s">
        <v>688</v>
      </c>
      <c r="E16" s="123" t="s">
        <v>277</v>
      </c>
      <c r="G16" s="117" t="s">
        <v>736</v>
      </c>
      <c r="H16" s="23"/>
      <c r="I16" s="21"/>
      <c r="J16" s="19"/>
      <c r="K16" s="35"/>
      <c r="M16" s="84"/>
    </row>
    <row r="17" spans="2:13" ht="28.8" x14ac:dyDescent="0.3">
      <c r="B17" s="3">
        <v>12</v>
      </c>
      <c r="C17" s="125" t="s">
        <v>689</v>
      </c>
      <c r="D17" s="125" t="s">
        <v>688</v>
      </c>
      <c r="E17" s="123" t="s">
        <v>277</v>
      </c>
      <c r="G17" s="117" t="s">
        <v>735</v>
      </c>
      <c r="H17" s="23"/>
      <c r="I17" s="21"/>
      <c r="J17" s="19"/>
      <c r="K17" s="35"/>
      <c r="M17" s="84"/>
    </row>
    <row r="18" spans="2:13" x14ac:dyDescent="0.3">
      <c r="B18" s="3">
        <v>13</v>
      </c>
      <c r="G18" s="117"/>
      <c r="H18" s="23"/>
      <c r="I18" s="21"/>
      <c r="J18" s="19"/>
      <c r="K18" s="35"/>
      <c r="M18" s="84"/>
    </row>
    <row r="19" spans="2:13" x14ac:dyDescent="0.3">
      <c r="B19" s="3">
        <v>14</v>
      </c>
      <c r="C19" s="124"/>
      <c r="D19" s="124" t="s">
        <v>704</v>
      </c>
      <c r="E19" s="123"/>
      <c r="G19" s="117"/>
      <c r="H19" s="23"/>
      <c r="I19" s="21"/>
      <c r="J19" s="19"/>
      <c r="K19" s="35"/>
      <c r="M19" s="84"/>
    </row>
    <row r="20" spans="2:13" ht="28.8" x14ac:dyDescent="0.3">
      <c r="B20" s="3">
        <v>15</v>
      </c>
      <c r="C20" s="125" t="s">
        <v>691</v>
      </c>
      <c r="D20" s="125" t="s">
        <v>692</v>
      </c>
      <c r="E20" s="123" t="s">
        <v>693</v>
      </c>
      <c r="G20" s="117" t="s">
        <v>737</v>
      </c>
      <c r="H20" s="23"/>
      <c r="I20" s="21"/>
      <c r="J20" s="19"/>
      <c r="K20" s="35"/>
      <c r="M20" s="84"/>
    </row>
    <row r="21" spans="2:13" ht="28.8" x14ac:dyDescent="0.3">
      <c r="B21" s="3">
        <v>16</v>
      </c>
      <c r="C21" s="125" t="s">
        <v>694</v>
      </c>
      <c r="D21" s="125" t="s">
        <v>695</v>
      </c>
      <c r="E21" s="123" t="s">
        <v>696</v>
      </c>
      <c r="G21" s="117" t="s">
        <v>738</v>
      </c>
      <c r="H21" s="19"/>
      <c r="I21" s="18"/>
      <c r="J21" s="19"/>
      <c r="K21" s="35"/>
      <c r="M21" s="84"/>
    </row>
    <row r="22" spans="2:13" ht="28.8" x14ac:dyDescent="0.3">
      <c r="B22" s="3">
        <v>17</v>
      </c>
      <c r="C22" s="125" t="s">
        <v>697</v>
      </c>
      <c r="D22" s="125" t="s">
        <v>698</v>
      </c>
      <c r="E22" s="123" t="s">
        <v>699</v>
      </c>
      <c r="G22" s="117" t="s">
        <v>659</v>
      </c>
      <c r="H22" s="23"/>
      <c r="I22" s="21"/>
      <c r="J22" s="19"/>
      <c r="K22" s="35"/>
      <c r="M22" s="84"/>
    </row>
    <row r="23" spans="2:13" x14ac:dyDescent="0.3">
      <c r="B23" s="3">
        <v>18</v>
      </c>
      <c r="C23" s="125" t="s">
        <v>700</v>
      </c>
      <c r="D23" s="125" t="s">
        <v>701</v>
      </c>
      <c r="E23" s="123" t="s">
        <v>370</v>
      </c>
      <c r="G23" s="117" t="s">
        <v>739</v>
      </c>
      <c r="H23" s="23"/>
      <c r="I23" s="21"/>
      <c r="J23" s="19"/>
      <c r="K23" s="35"/>
      <c r="M23" s="84"/>
    </row>
    <row r="24" spans="2:13" ht="28.8" x14ac:dyDescent="0.3">
      <c r="B24" s="3">
        <v>19</v>
      </c>
      <c r="C24" s="125" t="s">
        <v>702</v>
      </c>
      <c r="D24" s="125" t="s">
        <v>703</v>
      </c>
      <c r="E24" s="123" t="s">
        <v>693</v>
      </c>
      <c r="F24" s="3" t="s">
        <v>740</v>
      </c>
      <c r="G24" s="117" t="s">
        <v>741</v>
      </c>
      <c r="H24" s="23"/>
      <c r="I24" s="21"/>
      <c r="J24" s="19"/>
      <c r="K24" s="35"/>
      <c r="M24" s="84"/>
    </row>
    <row r="25" spans="2:13" ht="28.8" x14ac:dyDescent="0.3">
      <c r="B25" s="3">
        <v>20</v>
      </c>
      <c r="C25" s="125" t="s">
        <v>742</v>
      </c>
      <c r="D25" s="125" t="s">
        <v>743</v>
      </c>
      <c r="E25" s="123" t="s">
        <v>693</v>
      </c>
      <c r="G25" s="117" t="s">
        <v>741</v>
      </c>
      <c r="H25" s="19"/>
      <c r="I25" s="18"/>
      <c r="J25" s="19"/>
      <c r="K25" s="35"/>
      <c r="M25" s="84"/>
    </row>
    <row r="26" spans="2:13" s="84" customFormat="1" x14ac:dyDescent="0.3">
      <c r="B26" s="3">
        <v>21</v>
      </c>
      <c r="C26" s="124"/>
      <c r="D26" s="124" t="s">
        <v>714</v>
      </c>
      <c r="F26" s="3"/>
      <c r="G26" s="117"/>
      <c r="H26" s="32"/>
      <c r="I26" s="7"/>
      <c r="J26" s="5"/>
      <c r="K26" s="36"/>
    </row>
    <row r="27" spans="2:13" ht="43.2" x14ac:dyDescent="0.3">
      <c r="B27" s="3">
        <v>22</v>
      </c>
      <c r="C27" s="125" t="s">
        <v>705</v>
      </c>
      <c r="D27" s="125" t="s">
        <v>706</v>
      </c>
      <c r="E27" s="123" t="s">
        <v>341</v>
      </c>
      <c r="G27" s="117" t="s">
        <v>744</v>
      </c>
      <c r="H27" s="19"/>
      <c r="I27" s="21"/>
      <c r="J27" s="19"/>
      <c r="K27" s="35"/>
      <c r="M27" s="84"/>
    </row>
    <row r="28" spans="2:13" s="84" customFormat="1" x14ac:dyDescent="0.3">
      <c r="B28" s="3">
        <v>23</v>
      </c>
      <c r="C28" s="125" t="s">
        <v>707</v>
      </c>
      <c r="D28" s="125" t="s">
        <v>708</v>
      </c>
      <c r="E28" s="123" t="s">
        <v>341</v>
      </c>
      <c r="F28" s="3"/>
      <c r="G28" s="117" t="s">
        <v>744</v>
      </c>
      <c r="H28" s="32"/>
      <c r="I28" s="7"/>
      <c r="J28" s="5"/>
      <c r="K28" s="36"/>
    </row>
    <row r="29" spans="2:13" s="84" customFormat="1" ht="28.8" x14ac:dyDescent="0.3">
      <c r="B29" s="3">
        <v>24</v>
      </c>
      <c r="C29" s="125" t="s">
        <v>709</v>
      </c>
      <c r="D29" s="125" t="s">
        <v>710</v>
      </c>
      <c r="E29" s="123" t="s">
        <v>711</v>
      </c>
      <c r="F29" s="3"/>
      <c r="G29" s="117" t="s">
        <v>738</v>
      </c>
      <c r="H29" s="32"/>
      <c r="I29" s="7"/>
      <c r="J29" s="5"/>
      <c r="K29" s="36"/>
    </row>
    <row r="30" spans="2:13" ht="43.2" x14ac:dyDescent="0.3">
      <c r="B30" s="3">
        <v>25</v>
      </c>
      <c r="C30" s="125" t="s">
        <v>712</v>
      </c>
      <c r="D30" s="125" t="s">
        <v>713</v>
      </c>
      <c r="E30" s="123" t="s">
        <v>711</v>
      </c>
      <c r="G30" s="117" t="s">
        <v>745</v>
      </c>
      <c r="H30" s="19"/>
      <c r="I30" s="18"/>
      <c r="J30" s="19"/>
      <c r="K30" s="35"/>
      <c r="M30" s="84"/>
    </row>
    <row r="31" spans="2:13" x14ac:dyDescent="0.3">
      <c r="B31" s="3">
        <v>26</v>
      </c>
      <c r="C31" s="84"/>
      <c r="D31" s="84"/>
      <c r="E31" s="84"/>
      <c r="G31" s="117"/>
      <c r="H31" s="19"/>
      <c r="I31" s="18"/>
      <c r="J31" s="19"/>
      <c r="K31" s="35"/>
      <c r="M31" s="84"/>
    </row>
    <row r="32" spans="2:13" s="84" customFormat="1" x14ac:dyDescent="0.3">
      <c r="B32" s="3">
        <v>27</v>
      </c>
      <c r="C32" s="124"/>
      <c r="D32" s="124" t="s">
        <v>714</v>
      </c>
      <c r="F32" s="3"/>
      <c r="G32" s="117"/>
      <c r="H32" s="32"/>
      <c r="I32" s="7"/>
      <c r="J32" s="5"/>
      <c r="K32" s="36"/>
    </row>
    <row r="33" spans="2:13" s="84" customFormat="1" ht="28.8" x14ac:dyDescent="0.3">
      <c r="B33" s="3">
        <v>28</v>
      </c>
      <c r="C33" s="125" t="s">
        <v>718</v>
      </c>
      <c r="D33" s="125" t="s">
        <v>719</v>
      </c>
      <c r="E33" s="123" t="s">
        <v>720</v>
      </c>
      <c r="F33" s="3"/>
      <c r="G33" s="117" t="s">
        <v>746</v>
      </c>
      <c r="H33" s="32"/>
      <c r="I33" s="7"/>
      <c r="J33" s="5"/>
      <c r="K33" s="36"/>
    </row>
    <row r="34" spans="2:13" s="84" customFormat="1" ht="28.8" x14ac:dyDescent="0.3">
      <c r="B34" s="3">
        <v>29</v>
      </c>
      <c r="C34" s="125" t="s">
        <v>721</v>
      </c>
      <c r="D34" s="125" t="s">
        <v>726</v>
      </c>
      <c r="E34" s="125" t="s">
        <v>727</v>
      </c>
      <c r="F34" s="3"/>
      <c r="G34" s="117" t="s">
        <v>659</v>
      </c>
      <c r="H34" s="32"/>
      <c r="I34" s="7"/>
      <c r="J34" s="5"/>
      <c r="K34" s="36"/>
    </row>
    <row r="35" spans="2:13" ht="28.8" x14ac:dyDescent="0.3">
      <c r="B35" s="3">
        <v>30</v>
      </c>
      <c r="C35" s="125" t="s">
        <v>722</v>
      </c>
      <c r="D35" s="125" t="s">
        <v>723</v>
      </c>
      <c r="E35" s="123" t="s">
        <v>490</v>
      </c>
      <c r="G35" s="117" t="s">
        <v>747</v>
      </c>
      <c r="H35" s="23"/>
      <c r="I35" s="21"/>
      <c r="J35" s="19"/>
      <c r="K35" s="35"/>
      <c r="M35" s="84"/>
    </row>
    <row r="36" spans="2:13" s="84" customFormat="1" x14ac:dyDescent="0.3">
      <c r="B36" s="3">
        <v>31</v>
      </c>
      <c r="C36" s="125" t="s">
        <v>724</v>
      </c>
      <c r="D36" s="125" t="s">
        <v>725</v>
      </c>
      <c r="E36" s="123" t="s">
        <v>490</v>
      </c>
      <c r="F36" s="3"/>
      <c r="G36" s="117" t="s">
        <v>747</v>
      </c>
      <c r="H36" s="32"/>
      <c r="I36" s="7"/>
      <c r="J36" s="5"/>
      <c r="K36" s="36"/>
    </row>
    <row r="37" spans="2:13" x14ac:dyDescent="0.3">
      <c r="B37" s="3">
        <v>32</v>
      </c>
      <c r="G37" s="117"/>
      <c r="H37" s="23"/>
      <c r="I37" s="21"/>
      <c r="J37" s="19"/>
      <c r="K37" s="35"/>
      <c r="M37" s="84"/>
    </row>
    <row r="38" spans="2:13" x14ac:dyDescent="0.3">
      <c r="B38" s="3">
        <v>33</v>
      </c>
      <c r="C38" s="124"/>
      <c r="D38" s="124" t="s">
        <v>749</v>
      </c>
      <c r="E38" s="84"/>
      <c r="G38" s="117"/>
      <c r="H38" s="23"/>
      <c r="I38" s="21"/>
      <c r="J38" s="19"/>
      <c r="K38" s="35"/>
      <c r="M38" s="84"/>
    </row>
    <row r="39" spans="2:13" ht="28.8" x14ac:dyDescent="0.3">
      <c r="B39" s="3">
        <v>34</v>
      </c>
      <c r="C39" s="125" t="s">
        <v>728</v>
      </c>
      <c r="D39" s="125" t="s">
        <v>732</v>
      </c>
      <c r="E39" s="125" t="s">
        <v>733</v>
      </c>
      <c r="G39" s="117" t="s">
        <v>748</v>
      </c>
      <c r="H39" s="23"/>
      <c r="I39" s="21"/>
      <c r="J39" s="19"/>
      <c r="K39" s="35"/>
      <c r="M39" s="84"/>
    </row>
    <row r="40" spans="2:13" ht="43.2" x14ac:dyDescent="0.3">
      <c r="B40" s="3">
        <v>35</v>
      </c>
      <c r="C40" s="125" t="s">
        <v>729</v>
      </c>
      <c r="D40" s="125" t="s">
        <v>730</v>
      </c>
      <c r="E40" s="125" t="s">
        <v>731</v>
      </c>
      <c r="G40" s="117" t="s">
        <v>103</v>
      </c>
      <c r="H40" s="23"/>
      <c r="I40" s="21"/>
      <c r="J40" s="19"/>
      <c r="K40" s="35"/>
      <c r="M40" s="84"/>
    </row>
    <row r="41" spans="2:13" x14ac:dyDescent="0.3">
      <c r="B41" s="3">
        <v>36</v>
      </c>
      <c r="C41" s="125"/>
      <c r="D41" s="125"/>
      <c r="E41" s="125"/>
      <c r="G41" s="117"/>
      <c r="H41" s="23"/>
      <c r="I41" s="21"/>
      <c r="J41" s="19"/>
      <c r="K41" s="35"/>
      <c r="M41" s="84"/>
    </row>
    <row r="42" spans="2:13" x14ac:dyDescent="0.3">
      <c r="B42" s="3">
        <v>37</v>
      </c>
      <c r="C42" s="125"/>
      <c r="D42" s="125"/>
      <c r="E42" s="125"/>
      <c r="G42" s="117"/>
      <c r="H42" s="23"/>
      <c r="I42" s="21"/>
      <c r="J42" s="19"/>
      <c r="K42" s="35"/>
      <c r="M42" s="84"/>
    </row>
    <row r="43" spans="2:13" x14ac:dyDescent="0.3">
      <c r="B43" s="3">
        <v>38</v>
      </c>
      <c r="C43" s="125"/>
      <c r="D43" s="125"/>
      <c r="E43" s="125"/>
      <c r="G43" s="118"/>
      <c r="H43" s="23"/>
      <c r="I43" s="21"/>
      <c r="J43" s="19"/>
      <c r="K43" s="35"/>
      <c r="M43" s="84"/>
    </row>
    <row r="44" spans="2:13" x14ac:dyDescent="0.3">
      <c r="B44" s="3">
        <v>39</v>
      </c>
      <c r="C44" s="125"/>
      <c r="D44" s="125"/>
      <c r="E44" s="125"/>
      <c r="G44" s="118"/>
      <c r="H44" s="23"/>
      <c r="I44" s="21"/>
      <c r="J44" s="19"/>
      <c r="K44" s="35"/>
      <c r="M44" s="84"/>
    </row>
    <row r="45" spans="2:13" x14ac:dyDescent="0.3">
      <c r="B45" s="3">
        <v>40</v>
      </c>
      <c r="C45" s="125"/>
      <c r="D45" s="125"/>
      <c r="E45" s="125"/>
      <c r="G45" s="117"/>
      <c r="H45" s="23"/>
      <c r="I45" s="21"/>
      <c r="J45" s="19"/>
      <c r="K45" s="35"/>
      <c r="M45" s="84"/>
    </row>
    <row r="46" spans="2:13" x14ac:dyDescent="0.3">
      <c r="B46" s="3">
        <v>41</v>
      </c>
      <c r="C46" s="125"/>
      <c r="D46" s="125"/>
      <c r="E46" s="125"/>
      <c r="G46" s="117"/>
      <c r="H46" s="23"/>
      <c r="I46" s="21"/>
      <c r="J46" s="19"/>
      <c r="K46" s="35"/>
      <c r="M46" s="84"/>
    </row>
    <row r="47" spans="2:13" x14ac:dyDescent="0.3">
      <c r="B47" s="3">
        <v>42</v>
      </c>
      <c r="C47" s="84"/>
      <c r="D47" s="84"/>
      <c r="E47" s="84"/>
      <c r="G47" s="117"/>
      <c r="H47" s="23"/>
      <c r="I47" s="21"/>
      <c r="J47" s="19"/>
      <c r="K47" s="35"/>
      <c r="M47" s="84"/>
    </row>
    <row r="48" spans="2:13" x14ac:dyDescent="0.3">
      <c r="B48" s="3">
        <v>43</v>
      </c>
      <c r="C48" s="84"/>
      <c r="D48" s="84"/>
      <c r="E48" s="84"/>
      <c r="G48" s="117"/>
      <c r="H48" s="23"/>
      <c r="I48" s="21"/>
      <c r="J48" s="19"/>
      <c r="K48" s="35"/>
      <c r="M48" s="84"/>
    </row>
    <row r="49" spans="2:13" x14ac:dyDescent="0.3">
      <c r="B49" s="3">
        <v>44</v>
      </c>
      <c r="C49" s="84"/>
      <c r="D49" s="84"/>
      <c r="E49" s="84"/>
      <c r="G49" s="117"/>
      <c r="H49" s="23"/>
      <c r="I49" s="21"/>
      <c r="J49" s="19"/>
      <c r="K49" s="35"/>
      <c r="M49" s="84"/>
    </row>
    <row r="50" spans="2:13" x14ac:dyDescent="0.3">
      <c r="B50" s="3">
        <v>45</v>
      </c>
      <c r="C50" s="84"/>
      <c r="D50" s="84"/>
      <c r="E50" s="84"/>
      <c r="G50" s="117"/>
      <c r="H50" s="23"/>
      <c r="I50" s="21"/>
      <c r="J50" s="19"/>
      <c r="K50" s="35"/>
      <c r="M50" s="84"/>
    </row>
    <row r="51" spans="2:13" x14ac:dyDescent="0.3">
      <c r="B51" s="3">
        <v>46</v>
      </c>
      <c r="C51" s="84"/>
      <c r="D51" s="84"/>
      <c r="E51" s="84"/>
      <c r="G51" s="117"/>
      <c r="H51" s="23"/>
      <c r="I51" s="21"/>
      <c r="J51" s="19"/>
      <c r="K51" s="35"/>
      <c r="M51" s="84"/>
    </row>
    <row r="52" spans="2:13" x14ac:dyDescent="0.3">
      <c r="B52" s="3">
        <v>47</v>
      </c>
      <c r="C52" s="84"/>
      <c r="D52" s="84"/>
      <c r="E52" s="84"/>
      <c r="G52" s="117"/>
      <c r="H52" s="23"/>
      <c r="I52" s="21"/>
      <c r="J52" s="19"/>
      <c r="K52" s="35"/>
      <c r="M52" s="84"/>
    </row>
    <row r="53" spans="2:13" x14ac:dyDescent="0.3">
      <c r="B53" s="3">
        <v>48</v>
      </c>
      <c r="C53" s="84"/>
      <c r="D53" s="84"/>
      <c r="E53" s="84"/>
      <c r="G53" s="117"/>
      <c r="H53" s="23"/>
      <c r="I53" s="21"/>
      <c r="J53" s="19"/>
      <c r="K53" s="35"/>
      <c r="M53" s="84"/>
    </row>
    <row r="54" spans="2:13" x14ac:dyDescent="0.3">
      <c r="G54" s="113"/>
      <c r="H54" s="23"/>
      <c r="I54" s="21"/>
      <c r="J54" s="19"/>
      <c r="K54" s="35"/>
    </row>
    <row r="55" spans="2:13" x14ac:dyDescent="0.3">
      <c r="G55" s="113"/>
      <c r="H55" s="23"/>
      <c r="I55" s="21"/>
      <c r="J55" s="19"/>
      <c r="K55" s="35"/>
      <c r="M55" s="39"/>
    </row>
    <row r="56" spans="2:13" x14ac:dyDescent="0.3">
      <c r="G56" s="113"/>
      <c r="H56" s="23"/>
      <c r="I56" s="21"/>
      <c r="J56" s="19"/>
      <c r="K56" s="35"/>
      <c r="M56" s="39"/>
    </row>
    <row r="57" spans="2:13" x14ac:dyDescent="0.3">
      <c r="G57" s="114"/>
      <c r="H57" s="19"/>
      <c r="I57" s="18"/>
      <c r="J57" s="19"/>
      <c r="K57" s="35"/>
      <c r="M57" s="39"/>
    </row>
    <row r="58" spans="2:13" x14ac:dyDescent="0.3">
      <c r="G58" s="114"/>
      <c r="H58" s="19"/>
      <c r="I58" s="18"/>
      <c r="J58" s="19"/>
      <c r="K58" s="35"/>
      <c r="M58" s="39"/>
    </row>
    <row r="59" spans="2:13" x14ac:dyDescent="0.3">
      <c r="G59" s="113"/>
      <c r="H59" s="23"/>
      <c r="I59" s="21"/>
      <c r="J59" s="19"/>
      <c r="K59" s="35"/>
      <c r="M59" s="39"/>
    </row>
    <row r="60" spans="2:13" x14ac:dyDescent="0.3">
      <c r="G60" s="113"/>
      <c r="H60" s="23"/>
      <c r="I60" s="21"/>
      <c r="J60" s="19"/>
      <c r="K60" s="35"/>
      <c r="M60" s="39"/>
    </row>
    <row r="61" spans="2:13" x14ac:dyDescent="0.3">
      <c r="G61" s="113"/>
      <c r="H61" s="23"/>
      <c r="I61" s="21"/>
      <c r="J61" s="19"/>
      <c r="K61" s="35"/>
      <c r="M61" s="40"/>
    </row>
    <row r="62" spans="2:13" s="84" customFormat="1" x14ac:dyDescent="0.3">
      <c r="G62" s="115"/>
      <c r="H62" s="32"/>
      <c r="I62" s="7"/>
      <c r="J62" s="5"/>
      <c r="K62" s="36"/>
      <c r="M62" s="40"/>
    </row>
    <row r="63" spans="2:13" s="84" customFormat="1" x14ac:dyDescent="0.3">
      <c r="G63" s="115"/>
      <c r="H63" s="32"/>
      <c r="I63" s="7"/>
      <c r="J63" s="5"/>
      <c r="K63" s="36"/>
      <c r="M63" s="40"/>
    </row>
    <row r="64" spans="2:13" s="84" customFormat="1" x14ac:dyDescent="0.3">
      <c r="G64" s="115"/>
      <c r="H64" s="32"/>
      <c r="I64" s="7"/>
      <c r="J64" s="5"/>
      <c r="K64" s="36"/>
      <c r="M64" s="40"/>
    </row>
    <row r="65" spans="7:13" s="84" customFormat="1" x14ac:dyDescent="0.3">
      <c r="G65" s="115"/>
      <c r="H65" s="32"/>
      <c r="I65" s="7"/>
      <c r="J65" s="5"/>
      <c r="K65" s="36"/>
      <c r="M65" s="40"/>
    </row>
    <row r="66" spans="7:13" s="84" customFormat="1" x14ac:dyDescent="0.3">
      <c r="G66" s="115"/>
      <c r="H66" s="32"/>
      <c r="I66" s="7"/>
      <c r="J66" s="5"/>
      <c r="K66" s="36"/>
      <c r="M66" s="40"/>
    </row>
    <row r="67" spans="7:13" s="84" customFormat="1" x14ac:dyDescent="0.3">
      <c r="G67" s="115"/>
      <c r="H67" s="32"/>
      <c r="I67" s="7"/>
      <c r="J67" s="5"/>
      <c r="K67" s="36"/>
      <c r="M67" s="40"/>
    </row>
    <row r="68" spans="7:13" s="84" customFormat="1" x14ac:dyDescent="0.3">
      <c r="G68" s="115"/>
      <c r="H68" s="32"/>
      <c r="I68" s="7"/>
      <c r="J68" s="5"/>
      <c r="K68" s="36"/>
      <c r="M68" s="40"/>
    </row>
    <row r="69" spans="7:13" s="84" customFormat="1" x14ac:dyDescent="0.3">
      <c r="G69" s="115"/>
      <c r="H69" s="32"/>
      <c r="I69" s="7"/>
      <c r="J69" s="5"/>
      <c r="K69" s="36"/>
      <c r="M69" s="40"/>
    </row>
    <row r="70" spans="7:13" s="84" customFormat="1" x14ac:dyDescent="0.3">
      <c r="G70" s="115"/>
      <c r="H70" s="32"/>
      <c r="I70" s="7"/>
      <c r="J70" s="5"/>
      <c r="K70" s="36"/>
      <c r="M70" s="40"/>
    </row>
    <row r="71" spans="7:13" s="84" customFormat="1" x14ac:dyDescent="0.3">
      <c r="G71" s="115"/>
      <c r="H71" s="32"/>
      <c r="I71" s="7"/>
      <c r="J71" s="5"/>
      <c r="K71" s="36"/>
      <c r="M71" s="40"/>
    </row>
    <row r="72" spans="7:13" x14ac:dyDescent="0.3">
      <c r="G72" s="113"/>
      <c r="H72" s="23"/>
      <c r="I72" s="21"/>
      <c r="J72" s="19"/>
      <c r="K72" s="35"/>
      <c r="M72" s="39"/>
    </row>
    <row r="73" spans="7:13" x14ac:dyDescent="0.3">
      <c r="G73" s="114"/>
      <c r="H73" s="19"/>
      <c r="I73" s="21"/>
      <c r="J73" s="19"/>
      <c r="K73" s="35"/>
      <c r="M73" s="39"/>
    </row>
    <row r="74" spans="7:13" x14ac:dyDescent="0.3">
      <c r="G74" s="113"/>
      <c r="H74" s="23"/>
      <c r="I74" s="21"/>
      <c r="J74" s="19"/>
      <c r="K74" s="35"/>
      <c r="M74" s="39"/>
    </row>
    <row r="75" spans="7:13" x14ac:dyDescent="0.3">
      <c r="G75" s="113"/>
      <c r="H75" s="23"/>
      <c r="I75" s="21"/>
      <c r="J75" s="19"/>
      <c r="K75" s="35"/>
      <c r="M75" s="39"/>
    </row>
    <row r="76" spans="7:13" x14ac:dyDescent="0.3">
      <c r="G76" s="114"/>
      <c r="H76" s="19"/>
      <c r="I76" s="18"/>
      <c r="J76" s="19"/>
      <c r="K76" s="35"/>
      <c r="M76" s="39"/>
    </row>
    <row r="77" spans="7:13" x14ac:dyDescent="0.3">
      <c r="G77" s="114"/>
      <c r="H77" s="19"/>
      <c r="I77" s="18"/>
      <c r="J77" s="19"/>
      <c r="K77" s="35"/>
      <c r="M77" s="39"/>
    </row>
    <row r="78" spans="7:13" x14ac:dyDescent="0.3">
      <c r="G78" s="114"/>
      <c r="H78" s="19"/>
      <c r="I78" s="18"/>
      <c r="J78" s="19"/>
      <c r="K78" s="35"/>
      <c r="M78" s="39"/>
    </row>
    <row r="79" spans="7:13" x14ac:dyDescent="0.3">
      <c r="G79" s="113"/>
      <c r="H79" s="23"/>
      <c r="I79" s="21"/>
      <c r="J79" s="19"/>
      <c r="K79" s="35"/>
      <c r="M79" s="39"/>
    </row>
    <row r="80" spans="7:13" x14ac:dyDescent="0.3">
      <c r="G80" s="113"/>
      <c r="H80" s="23"/>
      <c r="I80" s="21"/>
      <c r="J80" s="19"/>
      <c r="K80" s="35"/>
      <c r="M80" s="39"/>
    </row>
    <row r="81" spans="7:13" x14ac:dyDescent="0.3">
      <c r="G81" s="113"/>
      <c r="H81" s="23"/>
      <c r="I81" s="21"/>
      <c r="J81" s="19"/>
      <c r="K81" s="35"/>
      <c r="M81" s="39"/>
    </row>
    <row r="82" spans="7:13" x14ac:dyDescent="0.3">
      <c r="G82" s="113"/>
      <c r="H82" s="23"/>
      <c r="I82" s="21"/>
      <c r="J82" s="19"/>
      <c r="K82" s="35"/>
      <c r="M82" s="39"/>
    </row>
    <row r="83" spans="7:13" x14ac:dyDescent="0.3">
      <c r="G83" s="114"/>
      <c r="H83" s="19"/>
      <c r="I83" s="21"/>
      <c r="J83" s="19"/>
      <c r="K83" s="35"/>
      <c r="M83" s="39"/>
    </row>
    <row r="84" spans="7:13" x14ac:dyDescent="0.3">
      <c r="G84" s="114"/>
      <c r="H84" s="19"/>
      <c r="I84" s="21"/>
      <c r="J84" s="19"/>
      <c r="K84" s="35"/>
      <c r="M84" s="39"/>
    </row>
    <row r="85" spans="7:13" x14ac:dyDescent="0.3">
      <c r="G85" s="113"/>
      <c r="H85" s="23"/>
      <c r="I85" s="21"/>
      <c r="J85" s="19"/>
      <c r="K85" s="35"/>
      <c r="M85" s="39"/>
    </row>
    <row r="86" spans="7:13" x14ac:dyDescent="0.3">
      <c r="G86" s="113"/>
      <c r="H86" s="23"/>
      <c r="I86" s="21"/>
      <c r="J86" s="19"/>
      <c r="K86" s="35"/>
      <c r="M86" s="39"/>
    </row>
    <row r="87" spans="7:13" s="84" customFormat="1" x14ac:dyDescent="0.3">
      <c r="G87" s="116"/>
      <c r="H87" s="5"/>
      <c r="I87" s="4"/>
      <c r="J87" s="5"/>
      <c r="K87" s="36"/>
      <c r="M87" s="40"/>
    </row>
    <row r="88" spans="7:13" s="84" customFormat="1" x14ac:dyDescent="0.3">
      <c r="G88" s="116"/>
      <c r="H88" s="5"/>
      <c r="I88" s="4"/>
      <c r="J88" s="5"/>
      <c r="K88" s="36"/>
      <c r="M88" s="40"/>
    </row>
    <row r="89" spans="7:13" x14ac:dyDescent="0.3">
      <c r="G89" s="114"/>
      <c r="H89" s="19"/>
      <c r="I89" s="18"/>
      <c r="J89" s="19"/>
      <c r="K89" s="35"/>
      <c r="M89" s="39"/>
    </row>
    <row r="90" spans="7:13" x14ac:dyDescent="0.3">
      <c r="G90" s="114"/>
      <c r="H90" s="19"/>
      <c r="I90" s="18"/>
      <c r="J90" s="19"/>
      <c r="K90" s="35"/>
      <c r="M90" s="39"/>
    </row>
    <row r="91" spans="7:13" x14ac:dyDescent="0.3">
      <c r="G91" s="113"/>
      <c r="H91" s="23"/>
      <c r="I91" s="21"/>
      <c r="J91" s="19"/>
      <c r="K91" s="35"/>
      <c r="M91" s="39"/>
    </row>
    <row r="92" spans="7:13" x14ac:dyDescent="0.3">
      <c r="G92" s="113"/>
      <c r="H92" s="23"/>
      <c r="I92" s="21"/>
      <c r="J92" s="19"/>
      <c r="K92" s="35"/>
      <c r="M92" s="39"/>
    </row>
    <row r="93" spans="7:13" s="84" customFormat="1" x14ac:dyDescent="0.3">
      <c r="G93" s="115"/>
      <c r="H93" s="32"/>
      <c r="I93" s="7"/>
      <c r="J93" s="5"/>
      <c r="K93" s="36"/>
      <c r="M93" s="40"/>
    </row>
    <row r="94" spans="7:13" x14ac:dyDescent="0.3">
      <c r="G94" s="113"/>
      <c r="H94" s="23"/>
      <c r="I94" s="21"/>
      <c r="J94" s="19"/>
      <c r="K94" s="35"/>
      <c r="M94" s="39"/>
    </row>
    <row r="95" spans="7:13" x14ac:dyDescent="0.3">
      <c r="G95" s="113"/>
      <c r="H95" s="23"/>
      <c r="I95" s="21"/>
      <c r="J95" s="19"/>
      <c r="K95" s="35"/>
      <c r="M95" s="39"/>
    </row>
    <row r="96" spans="7:13" x14ac:dyDescent="0.3">
      <c r="G96" s="113"/>
      <c r="H96" s="23"/>
      <c r="I96" s="21"/>
      <c r="J96" s="19"/>
      <c r="K96" s="35"/>
      <c r="M96" s="39"/>
    </row>
    <row r="97" spans="7:13" x14ac:dyDescent="0.3">
      <c r="G97" s="113"/>
      <c r="H97" s="23"/>
      <c r="I97" s="21"/>
      <c r="J97" s="19"/>
      <c r="K97" s="35"/>
      <c r="M97" s="39"/>
    </row>
    <row r="98" spans="7:13" x14ac:dyDescent="0.3">
      <c r="G98" s="113"/>
      <c r="H98" s="23"/>
      <c r="I98" s="21"/>
      <c r="J98" s="19"/>
      <c r="K98" s="35"/>
      <c r="M98" s="39"/>
    </row>
    <row r="99" spans="7:13" x14ac:dyDescent="0.3">
      <c r="G99" s="113"/>
      <c r="H99" s="23"/>
      <c r="I99" s="21"/>
      <c r="J99" s="19"/>
      <c r="K99" s="35"/>
      <c r="M99" s="39"/>
    </row>
    <row r="100" spans="7:13" x14ac:dyDescent="0.3">
      <c r="G100" s="113"/>
      <c r="H100" s="23"/>
      <c r="I100" s="21"/>
      <c r="J100" s="19"/>
      <c r="K100" s="35"/>
      <c r="M100" s="39"/>
    </row>
    <row r="101" spans="7:13" x14ac:dyDescent="0.3">
      <c r="G101" s="114"/>
      <c r="H101" s="19"/>
      <c r="I101" s="21"/>
      <c r="J101" s="19"/>
      <c r="K101" s="35"/>
      <c r="M101" s="39"/>
    </row>
    <row r="102" spans="7:13" x14ac:dyDescent="0.3">
      <c r="G102" s="114"/>
      <c r="H102" s="19"/>
      <c r="I102" s="21"/>
      <c r="J102" s="19"/>
      <c r="K102" s="35"/>
      <c r="M102" s="39"/>
    </row>
    <row r="103" spans="7:13" x14ac:dyDescent="0.3">
      <c r="G103" s="114"/>
      <c r="H103" s="19"/>
      <c r="I103" s="21"/>
      <c r="J103" s="19"/>
      <c r="K103" s="35"/>
      <c r="M103" s="39"/>
    </row>
    <row r="104" spans="7:13" x14ac:dyDescent="0.3">
      <c r="G104" s="114"/>
      <c r="H104" s="19"/>
      <c r="I104" s="21"/>
      <c r="J104" s="19"/>
      <c r="K104" s="35"/>
      <c r="M104" s="39"/>
    </row>
    <row r="105" spans="7:13" x14ac:dyDescent="0.3">
      <c r="G105" s="114"/>
      <c r="H105" s="19"/>
      <c r="I105" s="21"/>
      <c r="J105" s="19"/>
      <c r="K105" s="35"/>
      <c r="M105" s="39"/>
    </row>
    <row r="106" spans="7:13" x14ac:dyDescent="0.3">
      <c r="G106" s="114"/>
      <c r="H106" s="19"/>
      <c r="I106" s="21"/>
      <c r="J106" s="19"/>
      <c r="K106" s="35"/>
      <c r="M106" s="39"/>
    </row>
    <row r="107" spans="7:13" x14ac:dyDescent="0.3">
      <c r="G107" s="114"/>
      <c r="H107" s="19"/>
      <c r="I107" s="21"/>
      <c r="J107" s="19"/>
      <c r="K107" s="35"/>
      <c r="M107" s="39"/>
    </row>
    <row r="108" spans="7:13" x14ac:dyDescent="0.3">
      <c r="G108" s="114"/>
      <c r="H108" s="19"/>
      <c r="I108" s="21"/>
      <c r="J108" s="19"/>
      <c r="K108" s="35"/>
      <c r="M108" s="39"/>
    </row>
    <row r="109" spans="7:13" s="84" customFormat="1" x14ac:dyDescent="0.3">
      <c r="G109" s="115"/>
      <c r="H109" s="32"/>
      <c r="I109" s="7"/>
      <c r="J109" s="5"/>
      <c r="K109" s="36"/>
      <c r="M109" s="40"/>
    </row>
    <row r="110" spans="7:13" s="84" customFormat="1" x14ac:dyDescent="0.3">
      <c r="G110" s="115"/>
      <c r="H110" s="32"/>
      <c r="I110" s="7"/>
      <c r="J110" s="5"/>
      <c r="K110" s="36"/>
      <c r="M110" s="40"/>
    </row>
    <row r="111" spans="7:13" s="84" customFormat="1" x14ac:dyDescent="0.3">
      <c r="G111" s="115"/>
      <c r="H111" s="32"/>
      <c r="I111" s="7"/>
      <c r="J111" s="5"/>
      <c r="K111" s="36"/>
      <c r="M111" s="40"/>
    </row>
    <row r="112" spans="7:13" s="84" customFormat="1" x14ac:dyDescent="0.3">
      <c r="G112" s="115"/>
      <c r="H112" s="32"/>
      <c r="I112" s="7"/>
      <c r="J112" s="5"/>
      <c r="K112" s="36"/>
      <c r="M112" s="40"/>
    </row>
    <row r="113" spans="7:13" s="84" customFormat="1" x14ac:dyDescent="0.3">
      <c r="G113" s="115"/>
      <c r="H113" s="32"/>
      <c r="I113" s="7"/>
      <c r="J113" s="5"/>
      <c r="K113" s="36"/>
      <c r="M113" s="40"/>
    </row>
    <row r="114" spans="7:13" x14ac:dyDescent="0.3">
      <c r="G114" s="114"/>
      <c r="H114" s="19"/>
      <c r="I114" s="18"/>
      <c r="J114" s="19"/>
      <c r="K114" s="35"/>
      <c r="M114" s="39"/>
    </row>
    <row r="115" spans="7:13" x14ac:dyDescent="0.3">
      <c r="G115" s="114"/>
      <c r="H115" s="19"/>
      <c r="I115" s="18"/>
      <c r="J115" s="19"/>
      <c r="K115" s="35"/>
      <c r="M115" s="39"/>
    </row>
    <row r="116" spans="7:13" x14ac:dyDescent="0.3">
      <c r="G116" s="113"/>
      <c r="H116" s="23"/>
      <c r="I116" s="21"/>
      <c r="J116" s="19"/>
      <c r="K116" s="35"/>
      <c r="M116" s="39"/>
    </row>
    <row r="117" spans="7:13" x14ac:dyDescent="0.3">
      <c r="G117" s="113"/>
      <c r="H117" s="23"/>
      <c r="I117" s="21"/>
      <c r="J117" s="19"/>
      <c r="K117" s="35"/>
      <c r="M117" s="39"/>
    </row>
    <row r="118" spans="7:13" x14ac:dyDescent="0.3">
      <c r="G118" s="113"/>
      <c r="H118" s="23"/>
      <c r="I118" s="21"/>
      <c r="J118" s="19"/>
      <c r="K118" s="35"/>
      <c r="M118" s="39"/>
    </row>
    <row r="119" spans="7:13" x14ac:dyDescent="0.3">
      <c r="G119" s="113"/>
      <c r="H119" s="23"/>
      <c r="I119" s="21"/>
      <c r="J119" s="19"/>
      <c r="K119" s="35"/>
      <c r="M119" s="39"/>
    </row>
    <row r="120" spans="7:13" x14ac:dyDescent="0.3">
      <c r="G120" s="113"/>
      <c r="H120" s="23"/>
      <c r="I120" s="21"/>
      <c r="J120" s="19"/>
      <c r="K120" s="35"/>
      <c r="M120" s="39"/>
    </row>
    <row r="121" spans="7:13" x14ac:dyDescent="0.3">
      <c r="G121" s="113"/>
      <c r="H121" s="23"/>
      <c r="I121" s="21"/>
      <c r="J121" s="19"/>
      <c r="K121" s="35"/>
      <c r="M121" s="39"/>
    </row>
    <row r="122" spans="7:13" x14ac:dyDescent="0.3">
      <c r="G122" s="113"/>
      <c r="H122" s="23"/>
      <c r="I122" s="21"/>
      <c r="J122" s="19"/>
      <c r="K122" s="35"/>
      <c r="M122" s="39"/>
    </row>
    <row r="123" spans="7:13" x14ac:dyDescent="0.3">
      <c r="G123" s="114"/>
      <c r="H123" s="19"/>
      <c r="I123" s="21"/>
      <c r="J123" s="19"/>
      <c r="K123" s="35"/>
      <c r="M123" s="39"/>
    </row>
    <row r="124" spans="7:13" x14ac:dyDescent="0.3">
      <c r="G124" s="113"/>
      <c r="H124" s="23"/>
      <c r="I124" s="21"/>
      <c r="J124" s="19"/>
      <c r="K124" s="35"/>
      <c r="M124" s="39"/>
    </row>
    <row r="125" spans="7:13" x14ac:dyDescent="0.3">
      <c r="G125" s="113"/>
      <c r="H125" s="23"/>
      <c r="I125" s="21"/>
      <c r="J125" s="19"/>
      <c r="K125" s="35"/>
      <c r="M125" s="39"/>
    </row>
    <row r="126" spans="7:13" x14ac:dyDescent="0.3">
      <c r="G126" s="114"/>
      <c r="H126" s="19"/>
      <c r="I126" s="18"/>
      <c r="J126" s="19"/>
      <c r="K126" s="35"/>
      <c r="M126" s="39"/>
    </row>
    <row r="127" spans="7:13" x14ac:dyDescent="0.3">
      <c r="G127" s="114"/>
      <c r="H127" s="19"/>
      <c r="I127" s="18"/>
      <c r="J127" s="19"/>
      <c r="K127" s="35"/>
      <c r="M127" s="39"/>
    </row>
    <row r="128" spans="7:13" s="84" customFormat="1" x14ac:dyDescent="0.3">
      <c r="G128" s="115"/>
      <c r="H128" s="32"/>
      <c r="I128" s="7"/>
      <c r="J128" s="5"/>
      <c r="K128" s="36"/>
      <c r="M128" s="40"/>
    </row>
    <row r="129" spans="7:13" s="84" customFormat="1" x14ac:dyDescent="0.3">
      <c r="G129" s="115"/>
      <c r="H129" s="32"/>
      <c r="I129" s="7"/>
      <c r="J129" s="5"/>
      <c r="K129" s="36"/>
      <c r="M129" s="40"/>
    </row>
    <row r="130" spans="7:13" s="84" customFormat="1" x14ac:dyDescent="0.3">
      <c r="G130" s="115"/>
      <c r="H130" s="32"/>
      <c r="I130" s="7"/>
      <c r="J130" s="5"/>
      <c r="K130" s="36"/>
      <c r="M130" s="40"/>
    </row>
    <row r="131" spans="7:13" s="84" customFormat="1" x14ac:dyDescent="0.3">
      <c r="G131" s="115"/>
      <c r="H131" s="32"/>
      <c r="I131" s="7"/>
      <c r="J131" s="5"/>
      <c r="K131" s="36"/>
      <c r="M131" s="40"/>
    </row>
    <row r="132" spans="7:13" s="84" customFormat="1" x14ac:dyDescent="0.3">
      <c r="G132" s="115"/>
      <c r="H132" s="32"/>
      <c r="I132" s="7"/>
      <c r="J132" s="5"/>
      <c r="K132" s="36"/>
      <c r="M132" s="40"/>
    </row>
    <row r="133" spans="7:13" s="84" customFormat="1" x14ac:dyDescent="0.3">
      <c r="G133" s="115"/>
      <c r="H133" s="32"/>
      <c r="I133" s="7"/>
      <c r="J133" s="5"/>
      <c r="K133" s="36"/>
      <c r="M133" s="40"/>
    </row>
    <row r="134" spans="7:13" s="84" customFormat="1" x14ac:dyDescent="0.3">
      <c r="G134" s="115"/>
      <c r="H134" s="32"/>
      <c r="I134" s="7"/>
      <c r="J134" s="5"/>
      <c r="K134" s="36"/>
      <c r="M134" s="40"/>
    </row>
    <row r="135" spans="7:13" s="84" customFormat="1" x14ac:dyDescent="0.3">
      <c r="G135" s="115"/>
      <c r="H135" s="32"/>
      <c r="I135" s="7"/>
      <c r="J135" s="5"/>
      <c r="K135" s="36"/>
      <c r="M135" s="40"/>
    </row>
    <row r="136" spans="7:13" s="84" customFormat="1" x14ac:dyDescent="0.3">
      <c r="G136" s="115"/>
      <c r="H136" s="32"/>
      <c r="I136" s="7"/>
      <c r="J136" s="5"/>
      <c r="K136" s="36"/>
      <c r="M136" s="40"/>
    </row>
    <row r="137" spans="7:13" s="84" customFormat="1" x14ac:dyDescent="0.3">
      <c r="G137" s="115"/>
      <c r="H137" s="32"/>
      <c r="I137" s="7"/>
      <c r="J137" s="5"/>
      <c r="K137" s="36"/>
      <c r="M137" s="40"/>
    </row>
    <row r="138" spans="7:13" s="84" customFormat="1" x14ac:dyDescent="0.3">
      <c r="G138" s="115"/>
      <c r="H138" s="32"/>
      <c r="I138" s="7"/>
      <c r="J138" s="5"/>
      <c r="K138" s="36"/>
      <c r="M138" s="40"/>
    </row>
    <row r="139" spans="7:13" s="84" customFormat="1" x14ac:dyDescent="0.3">
      <c r="G139" s="115"/>
      <c r="H139" s="32"/>
      <c r="I139" s="7"/>
      <c r="J139" s="5"/>
      <c r="K139" s="36"/>
      <c r="M139" s="40"/>
    </row>
    <row r="140" spans="7:13" s="84" customFormat="1" x14ac:dyDescent="0.3">
      <c r="G140" s="115"/>
      <c r="H140" s="32"/>
      <c r="I140" s="7"/>
      <c r="J140" s="5"/>
      <c r="K140" s="36"/>
      <c r="M140" s="40"/>
    </row>
    <row r="141" spans="7:13" s="84" customFormat="1" x14ac:dyDescent="0.3">
      <c r="G141" s="115"/>
      <c r="H141" s="32"/>
      <c r="I141" s="7"/>
      <c r="J141" s="5"/>
      <c r="K141" s="36"/>
      <c r="M141" s="40"/>
    </row>
    <row r="142" spans="7:13" s="84" customFormat="1" x14ac:dyDescent="0.3">
      <c r="G142" s="115"/>
      <c r="H142" s="32"/>
      <c r="I142" s="7"/>
      <c r="J142" s="5"/>
      <c r="K142" s="36"/>
      <c r="M142" s="40"/>
    </row>
    <row r="143" spans="7:13" s="84" customFormat="1" x14ac:dyDescent="0.3">
      <c r="G143" s="115"/>
      <c r="H143" s="32"/>
      <c r="I143" s="7"/>
      <c r="J143" s="5"/>
      <c r="K143" s="36"/>
      <c r="M143" s="40"/>
    </row>
    <row r="144" spans="7:13" s="84" customFormat="1" x14ac:dyDescent="0.3">
      <c r="G144" s="115"/>
      <c r="H144" s="32"/>
      <c r="I144" s="7"/>
      <c r="J144" s="5"/>
      <c r="K144" s="36"/>
      <c r="M144" s="40"/>
    </row>
    <row r="145" spans="7:13" s="84" customFormat="1" x14ac:dyDescent="0.3">
      <c r="G145" s="115"/>
      <c r="H145" s="32"/>
      <c r="I145" s="7"/>
      <c r="J145" s="5"/>
      <c r="K145" s="36"/>
      <c r="M145" s="40"/>
    </row>
    <row r="146" spans="7:13" s="84" customFormat="1" x14ac:dyDescent="0.3">
      <c r="G146" s="115"/>
      <c r="H146" s="32"/>
      <c r="I146" s="7"/>
      <c r="J146" s="5"/>
      <c r="K146" s="36"/>
      <c r="M146" s="40"/>
    </row>
    <row r="147" spans="7:13" s="84" customFormat="1" x14ac:dyDescent="0.3">
      <c r="G147" s="115"/>
      <c r="H147" s="32"/>
      <c r="I147" s="7"/>
      <c r="J147" s="5"/>
      <c r="K147" s="36"/>
      <c r="M147" s="40"/>
    </row>
    <row r="148" spans="7:13" s="84" customFormat="1" x14ac:dyDescent="0.3">
      <c r="G148" s="115"/>
      <c r="H148" s="32"/>
      <c r="I148" s="7"/>
      <c r="J148" s="5"/>
      <c r="K148" s="36"/>
      <c r="M148" s="40"/>
    </row>
    <row r="149" spans="7:13" s="84" customFormat="1" x14ac:dyDescent="0.3">
      <c r="G149" s="115"/>
      <c r="H149" s="32"/>
      <c r="I149" s="7"/>
      <c r="J149" s="5"/>
      <c r="K149" s="36"/>
      <c r="M149" s="40"/>
    </row>
    <row r="150" spans="7:13" s="84" customFormat="1" x14ac:dyDescent="0.3">
      <c r="G150" s="115"/>
      <c r="H150" s="32"/>
      <c r="I150" s="7"/>
      <c r="J150" s="5"/>
      <c r="K150" s="36"/>
      <c r="M150" s="40"/>
    </row>
    <row r="151" spans="7:13" s="84" customFormat="1" x14ac:dyDescent="0.3">
      <c r="G151" s="115"/>
      <c r="H151" s="32"/>
      <c r="I151" s="7"/>
      <c r="J151" s="5"/>
      <c r="K151" s="36"/>
      <c r="M151" s="40"/>
    </row>
    <row r="152" spans="7:13" s="84" customFormat="1" x14ac:dyDescent="0.3">
      <c r="G152" s="115"/>
      <c r="H152" s="32"/>
      <c r="I152" s="7"/>
      <c r="J152" s="5"/>
      <c r="K152" s="36"/>
      <c r="M152" s="40"/>
    </row>
    <row r="153" spans="7:13" s="84" customFormat="1" x14ac:dyDescent="0.3">
      <c r="G153" s="115"/>
      <c r="H153" s="32"/>
      <c r="I153" s="7"/>
      <c r="J153" s="5"/>
      <c r="K153" s="36"/>
      <c r="M153" s="40"/>
    </row>
    <row r="154" spans="7:13" s="84" customFormat="1" x14ac:dyDescent="0.3">
      <c r="G154" s="115"/>
      <c r="H154" s="32"/>
      <c r="I154" s="7"/>
      <c r="J154" s="5"/>
      <c r="K154" s="36"/>
      <c r="M154" s="40"/>
    </row>
    <row r="155" spans="7:13" s="84" customFormat="1" x14ac:dyDescent="0.3">
      <c r="G155" s="115"/>
      <c r="H155" s="32"/>
      <c r="I155" s="7"/>
      <c r="J155" s="5"/>
      <c r="K155" s="36"/>
      <c r="M155" s="40"/>
    </row>
    <row r="156" spans="7:13" s="84" customFormat="1" x14ac:dyDescent="0.3">
      <c r="G156" s="115"/>
      <c r="H156" s="32"/>
      <c r="I156" s="7"/>
      <c r="J156" s="5"/>
      <c r="K156" s="36"/>
      <c r="M156" s="40"/>
    </row>
    <row r="157" spans="7:13" s="84" customFormat="1" x14ac:dyDescent="0.3">
      <c r="G157" s="115"/>
      <c r="H157" s="32"/>
      <c r="I157" s="7"/>
      <c r="J157" s="5"/>
      <c r="K157" s="36"/>
      <c r="M157" s="40"/>
    </row>
    <row r="158" spans="7:13" s="84" customFormat="1" x14ac:dyDescent="0.3">
      <c r="G158" s="115"/>
      <c r="H158" s="32"/>
      <c r="I158" s="7"/>
      <c r="J158" s="5"/>
      <c r="K158" s="36"/>
      <c r="M158" s="40"/>
    </row>
    <row r="159" spans="7:13" s="84" customFormat="1" x14ac:dyDescent="0.3">
      <c r="G159" s="115"/>
      <c r="H159" s="32"/>
      <c r="I159" s="7"/>
      <c r="J159" s="5"/>
      <c r="K159" s="36"/>
      <c r="M159" s="40"/>
    </row>
    <row r="160" spans="7:13" s="84" customFormat="1" x14ac:dyDescent="0.3">
      <c r="G160" s="115"/>
      <c r="H160" s="32"/>
      <c r="I160" s="7"/>
      <c r="J160" s="5"/>
      <c r="K160" s="36"/>
      <c r="M160" s="40"/>
    </row>
    <row r="161" spans="7:13" s="84" customFormat="1" x14ac:dyDescent="0.3">
      <c r="G161" s="115"/>
      <c r="H161" s="32"/>
      <c r="I161" s="7"/>
      <c r="J161" s="5"/>
      <c r="K161" s="36"/>
      <c r="M161" s="40"/>
    </row>
    <row r="162" spans="7:13" s="84" customFormat="1" x14ac:dyDescent="0.3">
      <c r="G162" s="115"/>
      <c r="H162" s="32"/>
      <c r="I162" s="7"/>
      <c r="J162" s="5"/>
      <c r="K162" s="36"/>
      <c r="M162" s="40"/>
    </row>
    <row r="163" spans="7:13" s="84" customFormat="1" x14ac:dyDescent="0.3">
      <c r="G163" s="115"/>
      <c r="H163" s="32"/>
      <c r="I163" s="7"/>
      <c r="J163" s="5"/>
      <c r="K163" s="36"/>
      <c r="M163" s="40"/>
    </row>
    <row r="164" spans="7:13" s="84" customFormat="1" x14ac:dyDescent="0.3">
      <c r="G164" s="115"/>
      <c r="H164" s="32"/>
      <c r="I164" s="7"/>
      <c r="J164" s="5"/>
      <c r="K164" s="36"/>
      <c r="M164" s="40"/>
    </row>
    <row r="165" spans="7:13" s="84" customFormat="1" x14ac:dyDescent="0.3">
      <c r="G165" s="115"/>
      <c r="H165" s="32"/>
      <c r="I165" s="7"/>
      <c r="J165" s="5"/>
      <c r="K165" s="36"/>
      <c r="M165" s="40"/>
    </row>
    <row r="166" spans="7:13" s="84" customFormat="1" x14ac:dyDescent="0.3">
      <c r="G166" s="115"/>
      <c r="H166" s="32"/>
      <c r="I166" s="7"/>
      <c r="J166" s="5"/>
      <c r="K166" s="36"/>
      <c r="M166" s="40"/>
    </row>
    <row r="167" spans="7:13" s="84" customFormat="1" x14ac:dyDescent="0.3">
      <c r="G167" s="115"/>
      <c r="H167" s="32"/>
      <c r="I167" s="7"/>
      <c r="J167" s="5"/>
      <c r="K167" s="36"/>
      <c r="M167" s="40"/>
    </row>
    <row r="168" spans="7:13" s="84" customFormat="1" x14ac:dyDescent="0.3">
      <c r="G168" s="115"/>
      <c r="H168" s="32"/>
      <c r="I168" s="7"/>
      <c r="J168" s="5"/>
      <c r="K168" s="36"/>
      <c r="M168" s="40"/>
    </row>
    <row r="169" spans="7:13" s="84" customFormat="1" x14ac:dyDescent="0.3">
      <c r="G169" s="115"/>
      <c r="H169" s="32"/>
      <c r="I169" s="7"/>
      <c r="J169" s="5"/>
      <c r="K169" s="36"/>
      <c r="M169" s="40"/>
    </row>
    <row r="170" spans="7:13" s="84" customFormat="1" x14ac:dyDescent="0.3">
      <c r="G170" s="115"/>
      <c r="H170" s="32"/>
      <c r="I170" s="7"/>
      <c r="J170" s="5"/>
      <c r="K170" s="36"/>
      <c r="M170" s="40"/>
    </row>
    <row r="171" spans="7:13" s="84" customFormat="1" x14ac:dyDescent="0.3">
      <c r="G171" s="115"/>
      <c r="H171" s="32"/>
      <c r="I171" s="7"/>
      <c r="J171" s="5"/>
      <c r="K171" s="36"/>
      <c r="M171" s="40"/>
    </row>
    <row r="172" spans="7:13" s="84" customFormat="1" x14ac:dyDescent="0.3">
      <c r="G172" s="115"/>
      <c r="H172" s="32"/>
      <c r="I172" s="7"/>
      <c r="J172" s="5"/>
      <c r="K172" s="36"/>
      <c r="M172" s="40"/>
    </row>
    <row r="173" spans="7:13" s="84" customFormat="1" x14ac:dyDescent="0.3">
      <c r="G173" s="115"/>
      <c r="H173" s="32"/>
      <c r="I173" s="7"/>
      <c r="J173" s="5"/>
      <c r="K173" s="36"/>
      <c r="M173" s="40"/>
    </row>
    <row r="174" spans="7:13" x14ac:dyDescent="0.3">
      <c r="G174" s="114"/>
      <c r="H174" s="19"/>
      <c r="I174" s="18"/>
      <c r="J174" s="19"/>
      <c r="K174" s="35"/>
      <c r="M174" s="39"/>
    </row>
    <row r="175" spans="7:13" x14ac:dyDescent="0.3">
      <c r="G175" s="114"/>
      <c r="H175" s="19"/>
      <c r="I175" s="21"/>
      <c r="J175" s="19"/>
      <c r="K175" s="35"/>
      <c r="M175" s="39"/>
    </row>
    <row r="176" spans="7:13" x14ac:dyDescent="0.3">
      <c r="G176" s="113"/>
      <c r="H176" s="23"/>
      <c r="I176" s="21"/>
      <c r="J176" s="19"/>
      <c r="K176" s="35"/>
      <c r="M176" s="39"/>
    </row>
    <row r="177" spans="7:13" x14ac:dyDescent="0.3">
      <c r="G177" s="113"/>
      <c r="H177" s="23"/>
      <c r="I177" s="21"/>
      <c r="J177" s="19"/>
      <c r="K177" s="35"/>
      <c r="M177" s="39"/>
    </row>
    <row r="178" spans="7:13" x14ac:dyDescent="0.3">
      <c r="G178" s="114"/>
      <c r="H178" s="19"/>
      <c r="I178" s="18"/>
      <c r="J178" s="19"/>
      <c r="K178" s="35"/>
      <c r="M178" s="39"/>
    </row>
    <row r="179" spans="7:13" x14ac:dyDescent="0.3">
      <c r="G179" s="114"/>
      <c r="H179" s="19"/>
      <c r="I179" s="18"/>
      <c r="J179" s="19"/>
      <c r="K179" s="35"/>
      <c r="M179" s="39"/>
    </row>
    <row r="180" spans="7:13" x14ac:dyDescent="0.3">
      <c r="G180" s="114"/>
      <c r="H180" s="19"/>
      <c r="I180" s="18"/>
      <c r="J180" s="19"/>
      <c r="K180" s="35"/>
      <c r="M180" s="39"/>
    </row>
    <row r="181" spans="7:13" x14ac:dyDescent="0.3">
      <c r="G181" s="114"/>
      <c r="H181" s="19"/>
      <c r="I181" s="18"/>
      <c r="J181" s="19"/>
      <c r="K181" s="35"/>
      <c r="M181" s="39"/>
    </row>
    <row r="182" spans="7:13" x14ac:dyDescent="0.3">
      <c r="G182" s="113"/>
      <c r="H182" s="23"/>
      <c r="I182" s="21"/>
      <c r="J182" s="19"/>
      <c r="K182" s="35"/>
      <c r="M182" s="39"/>
    </row>
    <row r="183" spans="7:13" x14ac:dyDescent="0.3">
      <c r="G183" s="114"/>
      <c r="H183" s="19"/>
      <c r="I183" s="18"/>
      <c r="J183" s="19"/>
      <c r="K183" s="35"/>
      <c r="M183" s="39"/>
    </row>
    <row r="184" spans="7:13" s="84" customFormat="1" x14ac:dyDescent="0.3">
      <c r="G184" s="115"/>
      <c r="H184" s="32"/>
      <c r="I184" s="7"/>
      <c r="J184" s="5"/>
      <c r="K184" s="36"/>
      <c r="M184" s="40"/>
    </row>
    <row r="185" spans="7:13" s="84" customFormat="1" x14ac:dyDescent="0.3">
      <c r="G185" s="115"/>
      <c r="H185" s="32"/>
      <c r="I185" s="7"/>
      <c r="J185" s="5"/>
      <c r="K185" s="36"/>
      <c r="M185" s="40"/>
    </row>
    <row r="186" spans="7:13" s="84" customFormat="1" x14ac:dyDescent="0.3">
      <c r="G186" s="115"/>
      <c r="H186" s="32"/>
      <c r="I186" s="7"/>
      <c r="J186" s="5"/>
      <c r="K186" s="36"/>
      <c r="M186" s="40"/>
    </row>
    <row r="187" spans="7:13" s="84" customFormat="1" x14ac:dyDescent="0.3">
      <c r="G187" s="115"/>
      <c r="H187" s="32"/>
      <c r="I187" s="7"/>
      <c r="J187" s="5"/>
      <c r="K187" s="36"/>
      <c r="M187" s="40"/>
    </row>
    <row r="188" spans="7:13" s="84" customFormat="1" x14ac:dyDescent="0.3">
      <c r="G188" s="115"/>
      <c r="H188" s="32"/>
      <c r="I188" s="7"/>
      <c r="J188" s="5"/>
      <c r="K188" s="36"/>
      <c r="M188" s="40"/>
    </row>
    <row r="189" spans="7:13" s="84" customFormat="1" x14ac:dyDescent="0.3">
      <c r="G189" s="115"/>
      <c r="H189" s="32"/>
      <c r="I189" s="7"/>
      <c r="J189" s="5"/>
      <c r="K189" s="36"/>
      <c r="M189" s="40"/>
    </row>
    <row r="190" spans="7:13" s="84" customFormat="1" x14ac:dyDescent="0.3">
      <c r="G190" s="115"/>
      <c r="H190" s="32"/>
      <c r="I190" s="7"/>
      <c r="J190" s="5"/>
      <c r="K190" s="36"/>
      <c r="M190" s="40"/>
    </row>
    <row r="191" spans="7:13" s="84" customFormat="1" x14ac:dyDescent="0.3">
      <c r="G191" s="115"/>
      <c r="H191" s="32"/>
      <c r="I191" s="7"/>
      <c r="J191" s="5"/>
      <c r="K191" s="36"/>
      <c r="M191" s="40"/>
    </row>
    <row r="192" spans="7:13" s="84" customFormat="1" x14ac:dyDescent="0.3">
      <c r="G192" s="115"/>
      <c r="H192" s="32"/>
      <c r="I192" s="7"/>
      <c r="J192" s="5"/>
      <c r="K192" s="36"/>
      <c r="M192" s="40"/>
    </row>
    <row r="193" spans="7:13" s="84" customFormat="1" x14ac:dyDescent="0.3">
      <c r="G193" s="115"/>
      <c r="H193" s="32"/>
      <c r="I193" s="7"/>
      <c r="J193" s="5"/>
      <c r="K193" s="36"/>
      <c r="M193" s="40"/>
    </row>
    <row r="194" spans="7:13" s="84" customFormat="1" x14ac:dyDescent="0.3">
      <c r="G194" s="115"/>
      <c r="H194" s="32"/>
      <c r="I194" s="7"/>
      <c r="J194" s="5"/>
      <c r="K194" s="36"/>
      <c r="M194" s="40"/>
    </row>
    <row r="195" spans="7:13" s="84" customFormat="1" x14ac:dyDescent="0.3">
      <c r="G195" s="115"/>
      <c r="H195" s="32"/>
      <c r="I195" s="7"/>
      <c r="J195" s="5"/>
      <c r="K195" s="36"/>
      <c r="M195" s="40"/>
    </row>
    <row r="196" spans="7:13" s="84" customFormat="1" x14ac:dyDescent="0.3">
      <c r="G196" s="115"/>
      <c r="H196" s="32"/>
      <c r="I196" s="7"/>
      <c r="J196" s="5"/>
      <c r="K196" s="36"/>
      <c r="M196" s="40"/>
    </row>
    <row r="197" spans="7:13" s="84" customFormat="1" x14ac:dyDescent="0.3">
      <c r="G197" s="115"/>
      <c r="H197" s="32"/>
      <c r="I197" s="7"/>
      <c r="J197" s="5"/>
      <c r="K197" s="36"/>
      <c r="M197" s="40"/>
    </row>
    <row r="198" spans="7:13" x14ac:dyDescent="0.3">
      <c r="G198" s="113"/>
      <c r="H198" s="23"/>
      <c r="I198" s="21"/>
      <c r="J198" s="19"/>
      <c r="K198" s="35"/>
      <c r="M198" s="39"/>
    </row>
    <row r="199" spans="7:13" x14ac:dyDescent="0.3">
      <c r="G199" s="114"/>
      <c r="H199" s="19"/>
      <c r="I199" s="21"/>
      <c r="J199" s="19"/>
      <c r="K199" s="35"/>
      <c r="M199" s="39"/>
    </row>
    <row r="200" spans="7:13" x14ac:dyDescent="0.3">
      <c r="G200" s="113"/>
      <c r="H200" s="23"/>
      <c r="I200" s="21"/>
      <c r="J200" s="19"/>
      <c r="K200" s="35"/>
      <c r="M200" s="39"/>
    </row>
    <row r="201" spans="7:13" x14ac:dyDescent="0.3">
      <c r="G201" s="114"/>
      <c r="H201" s="19"/>
      <c r="I201" s="21"/>
      <c r="J201" s="19"/>
      <c r="K201" s="35"/>
      <c r="M201" s="39"/>
    </row>
    <row r="202" spans="7:13" x14ac:dyDescent="0.3">
      <c r="G202" s="113"/>
      <c r="H202" s="23"/>
      <c r="I202" s="21"/>
      <c r="J202" s="19"/>
      <c r="K202" s="35"/>
      <c r="M202" s="39"/>
    </row>
    <row r="203" spans="7:13" x14ac:dyDescent="0.3">
      <c r="G203" s="113"/>
      <c r="H203" s="23"/>
      <c r="I203" s="21"/>
      <c r="J203" s="19"/>
      <c r="K203" s="35"/>
      <c r="M203" s="39"/>
    </row>
    <row r="204" spans="7:13" x14ac:dyDescent="0.3">
      <c r="G204" s="113"/>
      <c r="H204" s="23"/>
      <c r="I204" s="21"/>
      <c r="J204" s="19"/>
      <c r="K204" s="35"/>
      <c r="M204" s="39"/>
    </row>
    <row r="205" spans="7:13" x14ac:dyDescent="0.3">
      <c r="G205" s="112"/>
      <c r="I205" s="12"/>
      <c r="K205" s="38"/>
      <c r="M205" s="39"/>
    </row>
    <row r="206" spans="7:13" x14ac:dyDescent="0.3">
      <c r="G206" s="112"/>
      <c r="I206" s="12"/>
      <c r="K206" s="38"/>
      <c r="M206" s="39"/>
    </row>
    <row r="207" spans="7:13" x14ac:dyDescent="0.3">
      <c r="G207" s="112"/>
      <c r="I207" s="12"/>
      <c r="K207" s="38"/>
      <c r="M207" s="39"/>
    </row>
    <row r="208" spans="7:13" x14ac:dyDescent="0.3">
      <c r="G208" s="112"/>
      <c r="I208" s="12"/>
      <c r="K208" s="38"/>
      <c r="M208" s="39"/>
    </row>
    <row r="209" spans="7:13" x14ac:dyDescent="0.3">
      <c r="G209" s="112"/>
      <c r="I209" s="12"/>
      <c r="K209" s="38"/>
      <c r="M209" s="39"/>
    </row>
    <row r="210" spans="7:13" x14ac:dyDescent="0.3">
      <c r="G210" s="112"/>
      <c r="I210" s="12"/>
      <c r="K210" s="38"/>
      <c r="M210" s="39"/>
    </row>
    <row r="211" spans="7:13" x14ac:dyDescent="0.3">
      <c r="G211" s="112"/>
      <c r="I211" s="12"/>
      <c r="K211" s="38"/>
      <c r="M211" s="39"/>
    </row>
    <row r="212" spans="7:13" x14ac:dyDescent="0.3">
      <c r="G212" s="112"/>
      <c r="I212" s="12"/>
      <c r="K212" s="38"/>
      <c r="M212" s="39"/>
    </row>
    <row r="213" spans="7:13" x14ac:dyDescent="0.3">
      <c r="G213" s="112"/>
      <c r="I213" s="12"/>
      <c r="K213" s="38"/>
      <c r="M213" s="39"/>
    </row>
    <row r="214" spans="7:13" x14ac:dyDescent="0.3">
      <c r="G214" s="112"/>
      <c r="I214" s="12"/>
      <c r="K214" s="38"/>
      <c r="M214" s="39"/>
    </row>
    <row r="215" spans="7:13" x14ac:dyDescent="0.3">
      <c r="G215" s="112"/>
      <c r="I215" s="12"/>
      <c r="K215" s="38"/>
      <c r="M215" s="39"/>
    </row>
    <row r="216" spans="7:13" x14ac:dyDescent="0.3">
      <c r="G216" s="112"/>
      <c r="I216" s="12"/>
      <c r="K216" s="38"/>
      <c r="M216" s="39"/>
    </row>
    <row r="217" spans="7:13" x14ac:dyDescent="0.3">
      <c r="G217" s="112"/>
      <c r="I217" s="12"/>
      <c r="K217" s="38"/>
      <c r="M217" s="39"/>
    </row>
    <row r="218" spans="7:13" x14ac:dyDescent="0.3">
      <c r="G218" s="112"/>
      <c r="I218" s="12"/>
      <c r="K218" s="38"/>
      <c r="M218" s="39"/>
    </row>
    <row r="219" spans="7:13" x14ac:dyDescent="0.3">
      <c r="G219" s="112"/>
      <c r="I219" s="12"/>
      <c r="K219" s="38"/>
      <c r="M219" s="39"/>
    </row>
    <row r="220" spans="7:13" x14ac:dyDescent="0.3">
      <c r="G220" s="112"/>
      <c r="I220" s="12"/>
      <c r="K220" s="38"/>
      <c r="M220" s="39"/>
    </row>
    <row r="221" spans="7:13" x14ac:dyDescent="0.3">
      <c r="G221" s="112"/>
      <c r="I221" s="12"/>
      <c r="K221" s="38"/>
      <c r="M221" s="39"/>
    </row>
    <row r="222" spans="7:13" x14ac:dyDescent="0.3">
      <c r="G222" s="112"/>
      <c r="I222" s="12"/>
      <c r="K222" s="38"/>
      <c r="M222" s="39"/>
    </row>
    <row r="223" spans="7:13" x14ac:dyDescent="0.3">
      <c r="G223" s="112"/>
      <c r="I223" s="12"/>
      <c r="K223" s="38"/>
      <c r="M223" s="39"/>
    </row>
    <row r="224" spans="7:13" x14ac:dyDescent="0.3">
      <c r="G224" s="112"/>
      <c r="I224" s="12"/>
      <c r="K224" s="38"/>
      <c r="M224" s="39"/>
    </row>
    <row r="225" spans="7:13" x14ac:dyDescent="0.3">
      <c r="G225" s="112"/>
      <c r="I225" s="12"/>
      <c r="K225" s="38"/>
      <c r="M225" s="39"/>
    </row>
    <row r="226" spans="7:13" x14ac:dyDescent="0.3">
      <c r="G226" s="112"/>
      <c r="I226" s="12"/>
      <c r="K226" s="38"/>
      <c r="M226" s="39"/>
    </row>
    <row r="227" spans="7:13" x14ac:dyDescent="0.3">
      <c r="G227" s="112"/>
      <c r="I227" s="12"/>
      <c r="K227" s="38"/>
      <c r="M227" s="39"/>
    </row>
    <row r="228" spans="7:13" x14ac:dyDescent="0.3">
      <c r="G228" s="112"/>
      <c r="I228" s="12"/>
      <c r="K228" s="38"/>
      <c r="M228" s="39"/>
    </row>
    <row r="229" spans="7:13" x14ac:dyDescent="0.3">
      <c r="G229" s="112"/>
      <c r="I229" s="12"/>
      <c r="K229" s="38"/>
      <c r="M229" s="39"/>
    </row>
    <row r="230" spans="7:13" x14ac:dyDescent="0.3">
      <c r="G230" s="112"/>
      <c r="I230" s="12"/>
      <c r="K230" s="38"/>
      <c r="M230" s="39"/>
    </row>
    <row r="231" spans="7:13" x14ac:dyDescent="0.3">
      <c r="G231" s="112"/>
      <c r="I231" s="12"/>
      <c r="K231" s="38"/>
      <c r="M231" s="39"/>
    </row>
    <row r="232" spans="7:13" x14ac:dyDescent="0.3">
      <c r="G232" s="112"/>
      <c r="I232" s="12"/>
      <c r="K232" s="38"/>
    </row>
    <row r="233" spans="7:13" x14ac:dyDescent="0.3">
      <c r="G233" s="112"/>
      <c r="I233" s="12"/>
      <c r="K233" s="38"/>
    </row>
    <row r="234" spans="7:13" x14ac:dyDescent="0.3">
      <c r="G234" s="112"/>
      <c r="I234" s="12"/>
      <c r="K234" s="38"/>
    </row>
    <row r="235" spans="7:13" x14ac:dyDescent="0.3">
      <c r="G235" s="112"/>
      <c r="I235" s="12"/>
      <c r="K235" s="38"/>
    </row>
    <row r="236" spans="7:13" x14ac:dyDescent="0.3">
      <c r="G236" s="112"/>
      <c r="I236" s="12"/>
      <c r="K236" s="38"/>
    </row>
    <row r="237" spans="7:13" x14ac:dyDescent="0.3">
      <c r="G237" s="112"/>
      <c r="I237" s="12"/>
      <c r="K237" s="38"/>
    </row>
    <row r="238" spans="7:13" x14ac:dyDescent="0.3">
      <c r="G238" s="112"/>
      <c r="I238" s="12"/>
      <c r="K238" s="38"/>
    </row>
    <row r="239" spans="7:13" x14ac:dyDescent="0.3">
      <c r="G239" s="112"/>
      <c r="I239" s="12"/>
      <c r="K239" s="38"/>
    </row>
    <row r="240" spans="7:13" x14ac:dyDescent="0.3">
      <c r="G240" s="112"/>
      <c r="I240" s="12"/>
      <c r="K240" s="38"/>
    </row>
    <row r="241" spans="7:11" x14ac:dyDescent="0.3">
      <c r="G241" s="112"/>
      <c r="I241" s="12"/>
      <c r="K241" s="38"/>
    </row>
    <row r="242" spans="7:11" x14ac:dyDescent="0.3">
      <c r="G242" s="112"/>
      <c r="I242" s="12"/>
      <c r="K242" s="38"/>
    </row>
    <row r="243" spans="7:11" x14ac:dyDescent="0.3">
      <c r="G243" s="112"/>
      <c r="I243" s="12"/>
      <c r="K243" s="38"/>
    </row>
    <row r="244" spans="7:11" x14ac:dyDescent="0.3">
      <c r="G244" s="112"/>
      <c r="I244" s="12"/>
      <c r="K244" s="38"/>
    </row>
    <row r="245" spans="7:11" x14ac:dyDescent="0.3">
      <c r="G245" s="112"/>
      <c r="I245" s="12"/>
      <c r="K245" s="38"/>
    </row>
    <row r="246" spans="7:11" x14ac:dyDescent="0.3">
      <c r="G246" s="112"/>
      <c r="I246" s="12"/>
      <c r="K246" s="38"/>
    </row>
    <row r="247" spans="7:11" x14ac:dyDescent="0.3">
      <c r="G247" s="112"/>
      <c r="I247" s="12"/>
      <c r="K247" s="38"/>
    </row>
    <row r="248" spans="7:11" x14ac:dyDescent="0.3">
      <c r="G248" s="112"/>
      <c r="I248" s="12"/>
      <c r="K248" s="38"/>
    </row>
    <row r="249" spans="7:11" x14ac:dyDescent="0.3">
      <c r="G249" s="112"/>
      <c r="I249" s="12"/>
      <c r="K249" s="38"/>
    </row>
    <row r="250" spans="7:11" x14ac:dyDescent="0.3">
      <c r="G250" s="112"/>
      <c r="I250" s="12"/>
      <c r="K250" s="38"/>
    </row>
    <row r="251" spans="7:11" x14ac:dyDescent="0.3">
      <c r="G251" s="112"/>
      <c r="I251" s="12"/>
      <c r="K251" s="38"/>
    </row>
  </sheetData>
  <autoFilter ref="B5:N204" xr:uid="{00000000-0009-0000-0000-000000000000}"/>
  <mergeCells count="3">
    <mergeCell ref="B4:F4"/>
    <mergeCell ref="G4:H4"/>
    <mergeCell ref="I4:K4"/>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F75E-7935-42D5-B794-E3A815B6A580}">
  <dimension ref="A1:L241"/>
  <sheetViews>
    <sheetView zoomScale="85" zoomScaleNormal="85" workbookViewId="0">
      <pane xSplit="4" ySplit="5" topLeftCell="E6" activePane="bottomRight" state="frozen"/>
      <selection activeCell="L18" sqref="L18"/>
      <selection pane="topRight" activeCell="L18" sqref="L18"/>
      <selection pane="bottomLeft" activeCell="L18" sqref="L18"/>
      <selection pane="bottomRight" activeCell="E6" sqref="E6"/>
    </sheetView>
  </sheetViews>
  <sheetFormatPr defaultColWidth="9.109375" defaultRowHeight="14.4" x14ac:dyDescent="0.3"/>
  <cols>
    <col min="1" max="1" width="7.88671875" style="11" bestFit="1" customWidth="1"/>
    <col min="2" max="2" width="7.88671875" style="11" customWidth="1"/>
    <col min="3" max="3" width="24.33203125" style="11" customWidth="1"/>
    <col min="4" max="4" width="33.109375" style="11" customWidth="1"/>
    <col min="5" max="5" width="80.6640625" style="67" customWidth="1"/>
    <col min="6" max="6" width="11.6640625" style="11" bestFit="1" customWidth="1"/>
    <col min="7" max="7" width="11.88671875" style="11" bestFit="1" customWidth="1"/>
    <col min="8" max="8" width="8.33203125" style="11" bestFit="1" customWidth="1"/>
    <col min="9" max="9" width="9" style="20" bestFit="1" customWidth="1"/>
    <col min="10" max="10" width="13.44140625" style="2" hidden="1" customWidth="1"/>
    <col min="11" max="11" width="77.5546875" style="65" customWidth="1"/>
    <col min="12" max="12" width="12.88671875" style="11" customWidth="1"/>
    <col min="13" max="16384" width="9.109375" style="11"/>
  </cols>
  <sheetData>
    <row r="1" spans="1:12" s="3" customFormat="1" ht="15" customHeight="1" x14ac:dyDescent="0.3">
      <c r="A1" s="34"/>
      <c r="B1" s="34"/>
      <c r="C1" s="46"/>
      <c r="D1" s="54" t="str">
        <f>StagingData!D1</f>
        <v>Customer:</v>
      </c>
      <c r="E1" s="54"/>
      <c r="F1" s="64"/>
      <c r="G1" s="45"/>
      <c r="H1" s="44"/>
      <c r="I1" s="44"/>
      <c r="J1" s="84"/>
      <c r="K1" s="44"/>
      <c r="L1" s="44"/>
    </row>
    <row r="2" spans="1:12" s="3" customFormat="1" ht="15" customHeight="1" x14ac:dyDescent="0.3">
      <c r="A2" s="34"/>
      <c r="B2" s="34"/>
      <c r="C2" s="46" t="str">
        <f>StagingData!C2</f>
        <v>Version: 20201001</v>
      </c>
      <c r="D2" s="54" t="str">
        <f>StagingData!D2</f>
        <v xml:space="preserve">Run Number: DMF RUN 001 </v>
      </c>
      <c r="E2" s="54"/>
      <c r="F2" s="64"/>
      <c r="G2" s="45"/>
      <c r="H2" s="44"/>
      <c r="I2" s="44"/>
      <c r="J2" s="84"/>
      <c r="K2" s="44"/>
      <c r="L2" s="44"/>
    </row>
    <row r="3" spans="1:12" s="3" customFormat="1" ht="15" customHeight="1" thickBot="1" x14ac:dyDescent="0.35">
      <c r="A3" s="34"/>
      <c r="B3" s="34"/>
      <c r="C3" s="46" t="str">
        <f>StagingData!C3</f>
        <v>A2LN Version: mig300003</v>
      </c>
      <c r="D3" s="54" t="str">
        <f>StagingData!D3</f>
        <v>Run Date: 10 Apr 2021</v>
      </c>
      <c r="E3" s="54"/>
      <c r="F3" s="64"/>
      <c r="G3" s="45"/>
      <c r="H3" s="44"/>
      <c r="I3" s="44"/>
      <c r="J3" s="84"/>
      <c r="K3" s="44"/>
      <c r="L3" s="44"/>
    </row>
    <row r="4" spans="1:12" s="3" customFormat="1" ht="21.6" thickBot="1" x14ac:dyDescent="0.35">
      <c r="A4" s="144" t="s">
        <v>601</v>
      </c>
      <c r="B4" s="145"/>
      <c r="C4" s="145"/>
      <c r="D4" s="145"/>
      <c r="E4" s="132"/>
      <c r="F4" s="134" t="s">
        <v>498</v>
      </c>
      <c r="G4" s="134"/>
      <c r="H4" s="134"/>
      <c r="I4" s="105"/>
      <c r="J4" s="84"/>
      <c r="K4" s="85"/>
      <c r="L4" s="106"/>
    </row>
    <row r="5" spans="1:12" s="3" customFormat="1" x14ac:dyDescent="0.3">
      <c r="A5" s="33" t="s">
        <v>499</v>
      </c>
      <c r="B5" s="33"/>
      <c r="C5" s="9" t="s">
        <v>3</v>
      </c>
      <c r="D5" s="9" t="s">
        <v>4</v>
      </c>
      <c r="E5" s="63" t="s">
        <v>8</v>
      </c>
      <c r="F5" s="14" t="s">
        <v>500</v>
      </c>
      <c r="G5" s="15" t="s">
        <v>501</v>
      </c>
      <c r="H5" s="13" t="s">
        <v>502</v>
      </c>
      <c r="I5" s="17"/>
      <c r="J5" s="1" t="s">
        <v>16</v>
      </c>
      <c r="K5" s="42" t="s">
        <v>17</v>
      </c>
      <c r="L5" s="42" t="s">
        <v>503</v>
      </c>
    </row>
    <row r="6" spans="1:12" s="3" customFormat="1" x14ac:dyDescent="0.3">
      <c r="E6" s="67"/>
      <c r="F6" s="18"/>
      <c r="G6" s="20"/>
      <c r="H6" s="20"/>
      <c r="I6" s="35"/>
      <c r="J6" s="84"/>
      <c r="K6" s="86"/>
      <c r="L6" s="60"/>
    </row>
    <row r="7" spans="1:12" s="3" customFormat="1" x14ac:dyDescent="0.3">
      <c r="E7" s="65"/>
      <c r="F7" s="18"/>
      <c r="G7" s="20"/>
      <c r="H7" s="20"/>
      <c r="I7" s="35"/>
      <c r="J7" s="84"/>
      <c r="K7" s="66"/>
      <c r="L7" s="39"/>
    </row>
    <row r="8" spans="1:12" s="3" customFormat="1" x14ac:dyDescent="0.3">
      <c r="E8" s="65"/>
      <c r="F8" s="18"/>
      <c r="G8" s="20"/>
      <c r="H8" s="20"/>
      <c r="I8" s="35"/>
      <c r="J8" s="84"/>
      <c r="K8" s="66"/>
      <c r="L8" s="39"/>
    </row>
    <row r="9" spans="1:12" s="3" customFormat="1" x14ac:dyDescent="0.3">
      <c r="E9" s="67"/>
      <c r="F9" s="18"/>
      <c r="G9" s="20"/>
      <c r="H9" s="20"/>
      <c r="I9" s="35"/>
      <c r="J9" s="84"/>
      <c r="K9" s="66"/>
      <c r="L9" s="39"/>
    </row>
    <row r="10" spans="1:12" s="3" customFormat="1" x14ac:dyDescent="0.3">
      <c r="C10" s="24"/>
      <c r="D10" s="24"/>
      <c r="E10" s="30"/>
      <c r="F10" s="21"/>
      <c r="G10" s="22"/>
      <c r="H10" s="20"/>
      <c r="I10" s="35"/>
      <c r="J10" s="84"/>
      <c r="K10" s="66"/>
      <c r="L10" s="39"/>
    </row>
    <row r="11" spans="1:12" s="3" customFormat="1" x14ac:dyDescent="0.3">
      <c r="E11" s="30"/>
      <c r="F11" s="21"/>
      <c r="G11" s="22"/>
      <c r="H11" s="20"/>
      <c r="I11" s="35"/>
      <c r="J11" s="84"/>
      <c r="K11" s="66"/>
      <c r="L11" s="39"/>
    </row>
    <row r="12" spans="1:12" s="3" customFormat="1" x14ac:dyDescent="0.3">
      <c r="E12" s="65"/>
      <c r="F12" s="21"/>
      <c r="G12" s="22"/>
      <c r="H12" s="20"/>
      <c r="I12" s="35"/>
      <c r="J12" s="84"/>
      <c r="K12" s="66"/>
      <c r="L12" s="39"/>
    </row>
    <row r="13" spans="1:12" s="3" customFormat="1" x14ac:dyDescent="0.3">
      <c r="D13" s="24"/>
      <c r="E13" s="30"/>
      <c r="F13" s="21"/>
      <c r="G13" s="22"/>
      <c r="H13" s="20"/>
      <c r="I13" s="35"/>
      <c r="J13" s="84"/>
      <c r="K13" s="66"/>
      <c r="L13" s="39"/>
    </row>
    <row r="14" spans="1:12" s="3" customFormat="1" x14ac:dyDescent="0.3">
      <c r="E14" s="30"/>
      <c r="F14" s="21"/>
      <c r="G14" s="22"/>
      <c r="H14" s="23"/>
      <c r="I14" s="35"/>
      <c r="J14" s="84"/>
      <c r="K14" s="66"/>
      <c r="L14" s="39"/>
    </row>
    <row r="15" spans="1:12" s="3" customFormat="1" x14ac:dyDescent="0.3">
      <c r="E15" s="67"/>
      <c r="F15" s="21"/>
      <c r="G15" s="22"/>
      <c r="H15" s="23"/>
      <c r="I15" s="35"/>
      <c r="J15" s="84"/>
      <c r="K15" s="66"/>
      <c r="L15" s="39"/>
    </row>
    <row r="16" spans="1:12" s="3" customFormat="1" x14ac:dyDescent="0.3">
      <c r="E16" s="67"/>
      <c r="F16" s="21"/>
      <c r="G16" s="22"/>
      <c r="H16" s="23"/>
      <c r="I16" s="35"/>
      <c r="J16" s="84"/>
      <c r="K16" s="66"/>
      <c r="L16" s="39"/>
    </row>
    <row r="17" spans="1:12" s="3" customFormat="1" x14ac:dyDescent="0.3">
      <c r="E17" s="67"/>
      <c r="F17" s="21"/>
      <c r="G17" s="22"/>
      <c r="H17" s="23"/>
      <c r="I17" s="35"/>
      <c r="J17" s="84"/>
      <c r="K17" s="66"/>
      <c r="L17" s="39"/>
    </row>
    <row r="18" spans="1:12" s="3" customFormat="1" x14ac:dyDescent="0.3">
      <c r="E18" s="67"/>
      <c r="F18" s="21"/>
      <c r="G18" s="22"/>
      <c r="H18" s="23"/>
      <c r="I18" s="35"/>
      <c r="J18" s="84"/>
      <c r="K18" s="66"/>
      <c r="L18" s="39"/>
    </row>
    <row r="19" spans="1:12" s="3" customFormat="1" x14ac:dyDescent="0.3">
      <c r="E19" s="67"/>
      <c r="F19" s="21"/>
      <c r="G19" s="22"/>
      <c r="H19" s="23"/>
      <c r="I19" s="35"/>
      <c r="J19" s="84"/>
      <c r="K19" s="66"/>
      <c r="L19" s="39"/>
    </row>
    <row r="20" spans="1:12" s="3" customFormat="1" x14ac:dyDescent="0.3">
      <c r="E20" s="67"/>
      <c r="F20" s="21"/>
      <c r="G20" s="22"/>
      <c r="H20" s="23"/>
      <c r="I20" s="35"/>
      <c r="J20" s="84"/>
      <c r="K20" s="66"/>
      <c r="L20" s="39"/>
    </row>
    <row r="21" spans="1:12" s="3" customFormat="1" x14ac:dyDescent="0.3">
      <c r="A21" s="3" t="str">
        <f>IF(TRIM(D21)&lt;&gt;"",MAX($A$5:A20)+1,"")</f>
        <v/>
      </c>
      <c r="E21" s="67"/>
      <c r="F21" s="21"/>
      <c r="G21" s="22"/>
      <c r="H21" s="23"/>
      <c r="I21" s="35"/>
      <c r="J21" s="84"/>
      <c r="K21" s="66"/>
      <c r="L21" s="39"/>
    </row>
    <row r="22" spans="1:12" s="3" customFormat="1" x14ac:dyDescent="0.3">
      <c r="A22" s="3" t="str">
        <f>IF(TRIM(D22)&lt;&gt;"",MAX($A$5:A21)+1,"")</f>
        <v/>
      </c>
      <c r="E22" s="67"/>
      <c r="F22" s="21"/>
      <c r="G22" s="22"/>
      <c r="H22" s="23"/>
      <c r="I22" s="35"/>
      <c r="J22" s="84"/>
      <c r="K22" s="66"/>
      <c r="L22" s="39"/>
    </row>
    <row r="23" spans="1:12" s="3" customFormat="1" x14ac:dyDescent="0.3">
      <c r="A23" s="3" t="str">
        <f>IF(TRIM(D23)&lt;&gt;"",MAX($A$5:A22)+1,"")</f>
        <v/>
      </c>
      <c r="E23" s="67"/>
      <c r="F23" s="21"/>
      <c r="G23" s="22"/>
      <c r="H23" s="23"/>
      <c r="I23" s="35"/>
      <c r="J23" s="84"/>
      <c r="K23" s="66"/>
      <c r="L23" s="39"/>
    </row>
    <row r="24" spans="1:12" s="3" customFormat="1" x14ac:dyDescent="0.3">
      <c r="A24" s="3" t="str">
        <f>IF(TRIM(D24)&lt;&gt;"",MAX($A$5:A23)+1,"")</f>
        <v/>
      </c>
      <c r="E24" s="67"/>
      <c r="F24" s="18"/>
      <c r="G24" s="20"/>
      <c r="H24" s="19"/>
      <c r="I24" s="35"/>
      <c r="J24" s="84"/>
      <c r="K24" s="66"/>
      <c r="L24" s="39"/>
    </row>
    <row r="25" spans="1:12" s="3" customFormat="1" x14ac:dyDescent="0.3">
      <c r="A25" s="3" t="str">
        <f>IF(TRIM(D25)&lt;&gt;"",MAX($A$5:A24)+1,"")</f>
        <v/>
      </c>
      <c r="E25" s="67"/>
      <c r="F25" s="21"/>
      <c r="G25" s="22"/>
      <c r="H25" s="23"/>
      <c r="I25" s="35"/>
      <c r="J25" s="84"/>
      <c r="K25" s="66"/>
      <c r="L25" s="39"/>
    </row>
    <row r="26" spans="1:12" customFormat="1" x14ac:dyDescent="0.3">
      <c r="A26" s="3" t="str">
        <f>IF(TRIM(D26)&lt;&gt;"",MAX($A$5:A25)+1,"")</f>
        <v/>
      </c>
      <c r="B26" s="3"/>
      <c r="C26" s="3"/>
      <c r="D26" s="3"/>
      <c r="E26" s="30"/>
      <c r="F26" s="18"/>
      <c r="G26" s="20"/>
      <c r="H26" s="20"/>
      <c r="I26" s="35"/>
      <c r="J26" s="84"/>
      <c r="K26" s="66"/>
      <c r="L26" s="39"/>
    </row>
    <row r="27" spans="1:12" s="3" customFormat="1" x14ac:dyDescent="0.3">
      <c r="A27" s="3" t="str">
        <f>IF(TRIM(D27)&lt;&gt;"",MAX($A$5:A26)+1,"")</f>
        <v/>
      </c>
      <c r="E27" s="30"/>
      <c r="F27" s="18"/>
      <c r="G27" s="20"/>
      <c r="H27" s="20"/>
      <c r="I27" s="35"/>
      <c r="J27" s="84"/>
      <c r="K27" s="66"/>
      <c r="L27" s="39"/>
    </row>
    <row r="28" spans="1:12" customFormat="1" x14ac:dyDescent="0.3">
      <c r="A28" s="3" t="str">
        <f>IF(TRIM(D28)&lt;&gt;"",MAX($A$5:A27)+1,"")</f>
        <v/>
      </c>
      <c r="B28" s="3"/>
      <c r="C28" s="3"/>
      <c r="D28" s="3"/>
      <c r="E28" s="67"/>
      <c r="F28" s="18"/>
      <c r="G28" s="20"/>
      <c r="H28" s="20"/>
      <c r="I28" s="35"/>
      <c r="J28" s="84"/>
      <c r="K28" s="66"/>
      <c r="L28" s="39"/>
    </row>
    <row r="29" spans="1:12" customFormat="1" x14ac:dyDescent="0.3">
      <c r="A29" s="3" t="str">
        <f>IF(TRIM(D29)&lt;&gt;"",MAX($A$5:A28)+1,"")</f>
        <v/>
      </c>
      <c r="B29" s="3"/>
      <c r="C29" s="3"/>
      <c r="D29" s="3"/>
      <c r="E29" s="67"/>
      <c r="F29" s="18"/>
      <c r="G29" s="20"/>
      <c r="H29" s="20"/>
      <c r="I29" s="35"/>
      <c r="J29" s="84"/>
      <c r="K29" s="66"/>
      <c r="L29" s="39"/>
    </row>
    <row r="30" spans="1:12" s="3" customFormat="1" x14ac:dyDescent="0.3">
      <c r="A30" s="3" t="str">
        <f>IF(TRIM(D30)&lt;&gt;"",MAX($A$5:A29)+1,"")</f>
        <v/>
      </c>
      <c r="E30" s="67"/>
      <c r="F30" s="18"/>
      <c r="G30" s="20"/>
      <c r="H30" s="20"/>
      <c r="I30" s="35"/>
      <c r="J30" s="84"/>
      <c r="K30" s="66"/>
      <c r="L30" s="39"/>
    </row>
    <row r="31" spans="1:12" s="3" customFormat="1" x14ac:dyDescent="0.3">
      <c r="A31" s="3" t="str">
        <f>IF(TRIM(D31)&lt;&gt;"",MAX($A$5:A30)+1,"")</f>
        <v/>
      </c>
      <c r="E31" s="67"/>
      <c r="F31" s="18"/>
      <c r="G31" s="20"/>
      <c r="H31" s="20"/>
      <c r="I31" s="35"/>
      <c r="J31" s="84"/>
      <c r="K31" s="66"/>
      <c r="L31" s="39"/>
    </row>
    <row r="32" spans="1:12" customFormat="1" x14ac:dyDescent="0.3">
      <c r="A32" s="3" t="str">
        <f>IF(TRIM(D32)&lt;&gt;"",MAX($A$5:A31)+1,"")</f>
        <v/>
      </c>
      <c r="B32" s="3"/>
      <c r="C32" s="3"/>
      <c r="D32" s="3"/>
      <c r="E32" s="67"/>
      <c r="F32" s="18"/>
      <c r="G32" s="20"/>
      <c r="H32" s="20"/>
      <c r="I32" s="35"/>
      <c r="J32" s="84"/>
      <c r="K32" s="66"/>
      <c r="L32" s="39"/>
    </row>
    <row r="33" spans="1:12" customFormat="1" x14ac:dyDescent="0.3">
      <c r="A33" s="3" t="str">
        <f>IF(TRIM(D33)&lt;&gt;"",MAX($A$5:A32)+1,"")</f>
        <v/>
      </c>
      <c r="B33" s="3"/>
      <c r="C33" s="3"/>
      <c r="D33" s="3"/>
      <c r="E33" s="67"/>
      <c r="F33" s="18"/>
      <c r="G33" s="20"/>
      <c r="H33" s="20"/>
      <c r="I33" s="35"/>
      <c r="J33" s="84"/>
      <c r="K33" s="66"/>
      <c r="L33" s="39"/>
    </row>
    <row r="34" spans="1:12" customFormat="1" x14ac:dyDescent="0.3">
      <c r="A34" s="3" t="str">
        <f>IF(TRIM(D34)&lt;&gt;"",MAX($A$5:A33)+1,"")</f>
        <v/>
      </c>
      <c r="B34" s="3"/>
      <c r="C34" s="3"/>
      <c r="D34" s="3"/>
      <c r="E34" s="67"/>
      <c r="F34" s="18"/>
      <c r="G34" s="20"/>
      <c r="H34" s="20"/>
      <c r="I34" s="35"/>
      <c r="J34" s="84"/>
      <c r="K34" s="66"/>
      <c r="L34" s="39"/>
    </row>
    <row r="35" spans="1:12" s="24" customFormat="1" x14ac:dyDescent="0.3">
      <c r="A35" s="3" t="str">
        <f>IF(TRIM(D35)&lt;&gt;"",MAX($A$5:A34)+1,"")</f>
        <v/>
      </c>
      <c r="B35" s="3"/>
      <c r="C35" s="3"/>
      <c r="D35" s="3"/>
      <c r="E35" s="67"/>
      <c r="F35" s="18"/>
      <c r="G35" s="20"/>
      <c r="H35" s="20"/>
      <c r="I35" s="35"/>
      <c r="J35" s="84"/>
      <c r="K35" s="66"/>
      <c r="L35" s="39"/>
    </row>
    <row r="36" spans="1:12" customFormat="1" x14ac:dyDescent="0.3">
      <c r="A36" s="3" t="str">
        <f>IF(TRIM(D36)&lt;&gt;"",MAX($A$5:A35)+1,"")</f>
        <v/>
      </c>
      <c r="B36" s="3"/>
      <c r="C36" s="3"/>
      <c r="D36" s="3"/>
      <c r="E36" s="67"/>
      <c r="F36" s="18"/>
      <c r="G36" s="20"/>
      <c r="H36" s="20"/>
      <c r="I36" s="35"/>
      <c r="J36" s="84"/>
      <c r="K36" s="66"/>
      <c r="L36" s="39"/>
    </row>
    <row r="37" spans="1:12" s="24" customFormat="1" x14ac:dyDescent="0.3">
      <c r="A37" s="3" t="str">
        <f>IF(TRIM(D37)&lt;&gt;"",MAX($A$5:A36)+1,"")</f>
        <v/>
      </c>
      <c r="B37" s="3"/>
      <c r="C37" s="3"/>
      <c r="D37" s="3"/>
      <c r="E37" s="67"/>
      <c r="F37" s="18"/>
      <c r="G37" s="20"/>
      <c r="H37" s="20"/>
      <c r="I37" s="35"/>
      <c r="J37" s="84"/>
      <c r="K37" s="66"/>
      <c r="L37" s="39"/>
    </row>
    <row r="38" spans="1:12" s="3" customFormat="1" x14ac:dyDescent="0.3">
      <c r="A38" s="3" t="str">
        <f>IF(TRIM(D38)&lt;&gt;"",MAX($A$5:A37)+1,"")</f>
        <v/>
      </c>
      <c r="C38" s="84"/>
      <c r="D38" s="84"/>
      <c r="E38" s="67"/>
      <c r="F38" s="18"/>
      <c r="G38" s="20"/>
      <c r="H38" s="20"/>
      <c r="I38" s="36"/>
      <c r="J38" s="84"/>
      <c r="K38" s="87"/>
      <c r="L38" s="40"/>
    </row>
    <row r="39" spans="1:12" s="3" customFormat="1" x14ac:dyDescent="0.3">
      <c r="A39" s="3" t="str">
        <f>IF(TRIM(D39)&lt;&gt;"",MAX($A$5:A38)+1,"")</f>
        <v/>
      </c>
      <c r="E39" s="67"/>
      <c r="F39" s="21"/>
      <c r="G39" s="20"/>
      <c r="H39" s="19"/>
      <c r="I39" s="35"/>
      <c r="J39" s="84"/>
      <c r="K39" s="66"/>
      <c r="L39" s="39"/>
    </row>
    <row r="40" spans="1:12" s="3" customFormat="1" x14ac:dyDescent="0.3">
      <c r="A40" s="3" t="str">
        <f>IF(TRIM(D40)&lt;&gt;"",MAX($A$5:A39)+1,"")</f>
        <v/>
      </c>
      <c r="C40" s="84"/>
      <c r="D40" s="84"/>
      <c r="E40" s="67"/>
      <c r="F40" s="7"/>
      <c r="G40" s="8"/>
      <c r="H40" s="32"/>
      <c r="I40" s="36"/>
      <c r="J40" s="84"/>
      <c r="K40" s="87"/>
      <c r="L40" s="40"/>
    </row>
    <row r="41" spans="1:12" s="3" customFormat="1" x14ac:dyDescent="0.3">
      <c r="A41" s="3" t="str">
        <f>IF(TRIM(D41)&lt;&gt;"",MAX($A$5:A40)+1,"")</f>
        <v/>
      </c>
      <c r="C41" s="84"/>
      <c r="D41" s="84"/>
      <c r="E41" s="67"/>
      <c r="F41" s="7"/>
      <c r="G41" s="8"/>
      <c r="H41" s="32"/>
      <c r="I41" s="36"/>
      <c r="J41" s="84"/>
      <c r="K41" s="87"/>
      <c r="L41" s="40"/>
    </row>
    <row r="42" spans="1:12" s="3" customFormat="1" x14ac:dyDescent="0.3">
      <c r="A42" s="3" t="str">
        <f>IF(TRIM(D42)&lt;&gt;"",MAX($A$5:A41)+1,"")</f>
        <v/>
      </c>
      <c r="E42" s="67"/>
      <c r="F42" s="18"/>
      <c r="G42" s="20"/>
      <c r="H42" s="20"/>
      <c r="I42" s="35"/>
      <c r="J42" s="84"/>
      <c r="K42" s="66"/>
      <c r="L42" s="39"/>
    </row>
    <row r="43" spans="1:12" s="3" customFormat="1" x14ac:dyDescent="0.3">
      <c r="A43" s="3" t="str">
        <f>IF(TRIM(D43)&lt;&gt;"",MAX($A$5:A42)+1,"")</f>
        <v/>
      </c>
      <c r="E43" s="67"/>
      <c r="F43" s="18"/>
      <c r="G43" s="20"/>
      <c r="H43" s="20"/>
      <c r="I43" s="35"/>
      <c r="J43" s="84"/>
      <c r="K43" s="66"/>
      <c r="L43" s="39"/>
    </row>
    <row r="44" spans="1:12" s="3" customFormat="1" x14ac:dyDescent="0.3">
      <c r="A44" s="3" t="str">
        <f>IF(TRIM(D44)&lt;&gt;"",MAX($A$5:A43)+1,"")</f>
        <v/>
      </c>
      <c r="C44" s="84"/>
      <c r="D44" s="84"/>
      <c r="E44" s="67"/>
      <c r="F44" s="7"/>
      <c r="G44" s="8"/>
      <c r="H44" s="32"/>
      <c r="I44" s="36"/>
      <c r="J44" s="84"/>
      <c r="K44" s="87"/>
      <c r="L44" s="40"/>
    </row>
    <row r="45" spans="1:12" s="3" customFormat="1" x14ac:dyDescent="0.3">
      <c r="A45" s="3" t="str">
        <f>IF(TRIM(D45)&lt;&gt;"",MAX($A$5:A44)+1,"")</f>
        <v/>
      </c>
      <c r="C45" s="84"/>
      <c r="D45" s="84"/>
      <c r="E45" s="67"/>
      <c r="F45" s="7"/>
      <c r="G45" s="8"/>
      <c r="H45" s="32"/>
      <c r="I45" s="36"/>
      <c r="J45" s="84"/>
      <c r="K45" s="87"/>
      <c r="L45" s="40"/>
    </row>
    <row r="46" spans="1:12" s="3" customFormat="1" x14ac:dyDescent="0.3">
      <c r="A46" s="3" t="str">
        <f>IF(TRIM(D46)&lt;&gt;"",MAX($A$5:A45)+1,"")</f>
        <v/>
      </c>
      <c r="C46" s="84"/>
      <c r="D46" s="84"/>
      <c r="E46" s="67"/>
      <c r="F46" s="7"/>
      <c r="G46" s="8"/>
      <c r="H46" s="32"/>
      <c r="I46" s="36"/>
      <c r="J46" s="84"/>
      <c r="K46" s="87"/>
      <c r="L46" s="40"/>
    </row>
    <row r="47" spans="1:12" s="3" customFormat="1" x14ac:dyDescent="0.3">
      <c r="A47" s="3" t="str">
        <f>IF(TRIM(D47)&lt;&gt;"",MAX($A$5:A46)+1,"")</f>
        <v/>
      </c>
      <c r="C47" s="24"/>
      <c r="D47" s="24"/>
      <c r="E47" s="30"/>
      <c r="F47" s="26"/>
      <c r="G47" s="27"/>
      <c r="H47" s="28"/>
      <c r="I47" s="37"/>
      <c r="J47" s="84"/>
      <c r="K47" s="88"/>
      <c r="L47" s="41"/>
    </row>
    <row r="48" spans="1:12" s="3" customFormat="1" x14ac:dyDescent="0.3">
      <c r="A48" s="3" t="str">
        <f>IF(TRIM(D48)&lt;&gt;"",MAX($A$5:A47)+1,"")</f>
        <v/>
      </c>
      <c r="C48" s="84"/>
      <c r="D48" s="84"/>
      <c r="E48" s="67"/>
      <c r="F48" s="7"/>
      <c r="G48" s="8"/>
      <c r="H48" s="32"/>
      <c r="I48" s="36"/>
      <c r="J48" s="84"/>
      <c r="K48" s="87"/>
      <c r="L48" s="40"/>
    </row>
    <row r="49" spans="1:12" s="3" customFormat="1" x14ac:dyDescent="0.3">
      <c r="A49" s="3" t="str">
        <f>IF(TRIM(D49)&lt;&gt;"",MAX($A$5:A48)+1,"")</f>
        <v/>
      </c>
      <c r="C49" s="24"/>
      <c r="D49" s="24"/>
      <c r="E49" s="30"/>
      <c r="F49" s="26"/>
      <c r="G49" s="27"/>
      <c r="H49" s="28"/>
      <c r="I49" s="37"/>
      <c r="J49" s="84"/>
      <c r="K49" s="88"/>
      <c r="L49" s="41"/>
    </row>
    <row r="50" spans="1:12" s="3" customFormat="1" x14ac:dyDescent="0.3">
      <c r="A50" s="3" t="str">
        <f>IF(TRIM(D50)&lt;&gt;"",MAX($A$5:A49)+1,"")</f>
        <v/>
      </c>
      <c r="E50" s="30"/>
      <c r="F50" s="21"/>
      <c r="G50" s="22"/>
      <c r="H50" s="23"/>
      <c r="I50" s="35"/>
      <c r="J50" s="84"/>
      <c r="K50" s="66"/>
      <c r="L50" s="39"/>
    </row>
    <row r="51" spans="1:12" s="3" customFormat="1" x14ac:dyDescent="0.3">
      <c r="A51" s="3" t="str">
        <f>IF(TRIM(D51)&lt;&gt;"",MAX($A$5:A50)+1,"")</f>
        <v/>
      </c>
      <c r="E51" s="30"/>
      <c r="F51" s="21"/>
      <c r="G51" s="22"/>
      <c r="H51" s="23"/>
      <c r="I51" s="35"/>
      <c r="J51" s="84"/>
      <c r="K51" s="66"/>
      <c r="L51" s="39"/>
    </row>
    <row r="52" spans="1:12" s="3" customFormat="1" x14ac:dyDescent="0.3">
      <c r="A52" s="3" t="str">
        <f>IF(TRIM(D52)&lt;&gt;"",MAX($A$5:A51)+1,"")</f>
        <v/>
      </c>
      <c r="E52" s="30"/>
      <c r="F52" s="21"/>
      <c r="G52" s="22"/>
      <c r="H52" s="23"/>
      <c r="I52" s="35"/>
      <c r="J52" s="84"/>
      <c r="K52" s="66"/>
      <c r="L52" s="39"/>
    </row>
    <row r="53" spans="1:12" s="3" customFormat="1" x14ac:dyDescent="0.3">
      <c r="A53" s="3" t="str">
        <f>IF(TRIM(D53)&lt;&gt;"",MAX($A$5:A52)+1,"")</f>
        <v/>
      </c>
      <c r="E53" s="67"/>
      <c r="F53" s="21"/>
      <c r="G53" s="22"/>
      <c r="H53" s="23"/>
      <c r="I53" s="35"/>
      <c r="J53" s="84"/>
      <c r="K53" s="66"/>
      <c r="L53" s="39"/>
    </row>
    <row r="54" spans="1:12" s="3" customFormat="1" x14ac:dyDescent="0.3">
      <c r="A54" s="3" t="str">
        <f>IF(TRIM(D54)&lt;&gt;"",MAX($A$5:A53)+1,"")</f>
        <v/>
      </c>
      <c r="E54" s="67"/>
      <c r="F54" s="21"/>
      <c r="G54" s="22"/>
      <c r="H54" s="23"/>
      <c r="I54" s="35"/>
      <c r="J54" s="84"/>
      <c r="K54" s="66"/>
      <c r="L54" s="39"/>
    </row>
    <row r="55" spans="1:12" s="3" customFormat="1" x14ac:dyDescent="0.3">
      <c r="A55" s="3" t="str">
        <f>IF(TRIM(D55)&lt;&gt;"",MAX($A$5:A54)+1,"")</f>
        <v/>
      </c>
      <c r="E55" s="67"/>
      <c r="F55" s="21"/>
      <c r="G55" s="22"/>
      <c r="H55" s="23"/>
      <c r="I55" s="35"/>
      <c r="J55" s="84"/>
      <c r="K55" s="66"/>
      <c r="L55" s="39"/>
    </row>
    <row r="56" spans="1:12" s="3" customFormat="1" x14ac:dyDescent="0.3">
      <c r="A56" s="3" t="str">
        <f>IF(TRIM(D56)&lt;&gt;"",MAX($A$5:A55)+1,"")</f>
        <v/>
      </c>
      <c r="E56" s="67"/>
      <c r="F56" s="21"/>
      <c r="G56" s="22"/>
      <c r="H56" s="23"/>
      <c r="I56" s="35"/>
      <c r="J56" s="84"/>
      <c r="K56" s="66"/>
      <c r="L56" s="39"/>
    </row>
    <row r="57" spans="1:12" s="3" customFormat="1" x14ac:dyDescent="0.3">
      <c r="A57" s="3" t="str">
        <f>IF(TRIM(D57)&lt;&gt;"",MAX($A$5:A56)+1,"")</f>
        <v/>
      </c>
      <c r="E57" s="67"/>
      <c r="F57" s="21"/>
      <c r="G57" s="22"/>
      <c r="H57" s="23"/>
      <c r="I57" s="35"/>
      <c r="J57" s="84"/>
      <c r="K57" s="66"/>
      <c r="L57" s="39"/>
    </row>
    <row r="58" spans="1:12" s="3" customFormat="1" x14ac:dyDescent="0.3">
      <c r="A58" s="3" t="str">
        <f>IF(TRIM(D58)&lt;&gt;"",MAX($A$5:A57)+1,"")</f>
        <v/>
      </c>
      <c r="E58" s="67"/>
      <c r="F58" s="21"/>
      <c r="G58" s="22"/>
      <c r="H58" s="23"/>
      <c r="I58" s="35"/>
      <c r="J58" s="84"/>
      <c r="K58" s="66"/>
      <c r="L58" s="39"/>
    </row>
    <row r="59" spans="1:12" s="3" customFormat="1" ht="14.4" customHeight="1" x14ac:dyDescent="0.3">
      <c r="A59" s="3" t="str">
        <f>IF(TRIM(D59)&lt;&gt;"",MAX($A$5:A58)+1,"")</f>
        <v/>
      </c>
      <c r="E59" s="67"/>
      <c r="F59" s="21"/>
      <c r="G59" s="22"/>
      <c r="H59" s="23"/>
      <c r="I59" s="35"/>
      <c r="J59" s="84"/>
      <c r="K59" s="66"/>
      <c r="L59" s="39"/>
    </row>
    <row r="60" spans="1:12" s="3" customFormat="1" ht="14.4" customHeight="1" x14ac:dyDescent="0.3">
      <c r="A60" s="3" t="str">
        <f>IF(TRIM(D60)&lt;&gt;"",MAX($A$5:A59)+1,"")</f>
        <v/>
      </c>
      <c r="E60" s="67"/>
      <c r="F60" s="21"/>
      <c r="G60" s="22"/>
      <c r="H60" s="23"/>
      <c r="I60" s="35"/>
      <c r="J60" s="84"/>
      <c r="K60" s="66"/>
      <c r="L60" s="39"/>
    </row>
    <row r="61" spans="1:12" s="24" customFormat="1" ht="14.4" customHeight="1" x14ac:dyDescent="0.3">
      <c r="A61" s="3" t="str">
        <f>IF(TRIM(D61)&lt;&gt;"",MAX($A$5:A60)+1,"")</f>
        <v/>
      </c>
      <c r="B61" s="3"/>
      <c r="C61" s="3"/>
      <c r="D61" s="3"/>
      <c r="E61" s="67"/>
      <c r="F61" s="21"/>
      <c r="G61" s="22"/>
      <c r="H61" s="23"/>
      <c r="I61" s="35"/>
      <c r="J61" s="84"/>
      <c r="K61" s="66"/>
      <c r="L61" s="39"/>
    </row>
    <row r="62" spans="1:12" customFormat="1" ht="14.4" customHeight="1" x14ac:dyDescent="0.3">
      <c r="A62" s="3" t="str">
        <f>IF(TRIM(D62)&lt;&gt;"",MAX($A$5:A61)+1,"")</f>
        <v/>
      </c>
      <c r="B62" s="3"/>
      <c r="C62" s="3"/>
      <c r="D62" s="3"/>
      <c r="E62" s="67"/>
      <c r="F62" s="21"/>
      <c r="G62" s="22"/>
      <c r="H62" s="23"/>
      <c r="I62" s="35"/>
      <c r="J62" s="84"/>
      <c r="K62" s="66"/>
      <c r="L62" s="39"/>
    </row>
    <row r="63" spans="1:12" customFormat="1" ht="14.4" customHeight="1" x14ac:dyDescent="0.3">
      <c r="A63" s="3" t="str">
        <f>IF(TRIM(D63)&lt;&gt;"",MAX($A$5:A62)+1,"")</f>
        <v/>
      </c>
      <c r="B63" s="3"/>
      <c r="C63" s="3"/>
      <c r="D63" s="3"/>
      <c r="E63" s="67"/>
      <c r="F63" s="21"/>
      <c r="G63" s="22"/>
      <c r="H63" s="23"/>
      <c r="I63" s="35"/>
      <c r="J63" s="84"/>
      <c r="K63" s="66"/>
      <c r="L63" s="39"/>
    </row>
    <row r="64" spans="1:12" customFormat="1" ht="14.4" customHeight="1" x14ac:dyDescent="0.3">
      <c r="A64" s="3" t="str">
        <f>IF(TRIM(D64)&lt;&gt;"",MAX($A$5:A63)+1,"")</f>
        <v/>
      </c>
      <c r="B64" s="3"/>
      <c r="C64" s="3"/>
      <c r="D64" s="3"/>
      <c r="E64" s="67"/>
      <c r="F64" s="21"/>
      <c r="G64" s="22"/>
      <c r="H64" s="23"/>
      <c r="I64" s="35"/>
      <c r="J64" s="84"/>
      <c r="K64" s="66"/>
      <c r="L64" s="39"/>
    </row>
    <row r="65" spans="1:12" customFormat="1" ht="14.4" customHeight="1" x14ac:dyDescent="0.3">
      <c r="A65" s="3" t="str">
        <f>IF(TRIM(D65)&lt;&gt;"",MAX($A$5:A64)+1,"")</f>
        <v/>
      </c>
      <c r="B65" s="3"/>
      <c r="C65" s="3"/>
      <c r="D65" s="3"/>
      <c r="E65" s="67"/>
      <c r="F65" s="21"/>
      <c r="G65" s="22"/>
      <c r="H65" s="23"/>
      <c r="I65" s="35"/>
      <c r="J65" s="84"/>
      <c r="K65" s="66"/>
      <c r="L65" s="39"/>
    </row>
    <row r="66" spans="1:12" customFormat="1" ht="14.4" customHeight="1" x14ac:dyDescent="0.3">
      <c r="A66" s="3" t="str">
        <f>IF(TRIM(D66)&lt;&gt;"",MAX($A$5:A65)+1,"")</f>
        <v/>
      </c>
      <c r="B66" s="3"/>
      <c r="C66" s="3"/>
      <c r="D66" s="3"/>
      <c r="E66" s="67"/>
      <c r="F66" s="21"/>
      <c r="G66" s="22"/>
      <c r="H66" s="23"/>
      <c r="I66" s="35"/>
      <c r="J66" s="84"/>
      <c r="K66" s="66"/>
      <c r="L66" s="39"/>
    </row>
    <row r="67" spans="1:12" customFormat="1" ht="14.4" customHeight="1" x14ac:dyDescent="0.3">
      <c r="A67" s="3" t="str">
        <f>IF(TRIM(D67)&lt;&gt;"",MAX($A$5:A66)+1,"")</f>
        <v/>
      </c>
      <c r="B67" s="3"/>
      <c r="C67" s="3"/>
      <c r="D67" s="3"/>
      <c r="E67" s="67"/>
      <c r="F67" s="21"/>
      <c r="G67" s="22"/>
      <c r="H67" s="23"/>
      <c r="I67" s="35"/>
      <c r="J67" s="84"/>
      <c r="K67" s="66"/>
      <c r="L67" s="39"/>
    </row>
    <row r="68" spans="1:12" customFormat="1" ht="14.4" customHeight="1" x14ac:dyDescent="0.3">
      <c r="A68" s="3" t="str">
        <f>IF(TRIM(D68)&lt;&gt;"",MAX($A$5:A67)+1,"")</f>
        <v/>
      </c>
      <c r="B68" s="3"/>
      <c r="C68" s="3"/>
      <c r="D68" s="3"/>
      <c r="E68" s="67"/>
      <c r="F68" s="21"/>
      <c r="G68" s="22"/>
      <c r="H68" s="23"/>
      <c r="I68" s="35"/>
      <c r="J68" s="84"/>
      <c r="K68" s="66"/>
      <c r="L68" s="39"/>
    </row>
    <row r="69" spans="1:12" customFormat="1" ht="14.4" customHeight="1" x14ac:dyDescent="0.3">
      <c r="A69" s="3" t="str">
        <f>IF(TRIM(D69)&lt;&gt;"",MAX($A$5:A68)+1,"")</f>
        <v/>
      </c>
      <c r="B69" s="3"/>
      <c r="C69" s="3"/>
      <c r="D69" s="3"/>
      <c r="E69" s="67"/>
      <c r="F69" s="18"/>
      <c r="G69" s="20"/>
      <c r="H69" s="84"/>
      <c r="I69" s="35"/>
      <c r="J69" s="84"/>
      <c r="K69" s="66"/>
      <c r="L69" s="39"/>
    </row>
    <row r="70" spans="1:12" customFormat="1" ht="14.4" customHeight="1" x14ac:dyDescent="0.3">
      <c r="A70" s="3" t="str">
        <f>IF(TRIM(D70)&lt;&gt;"",MAX($A$5:A69)+1,"")</f>
        <v/>
      </c>
      <c r="B70" s="3"/>
      <c r="C70" s="3"/>
      <c r="D70" s="3"/>
      <c r="E70" s="67"/>
      <c r="F70" s="18"/>
      <c r="G70" s="20"/>
      <c r="H70" s="84"/>
      <c r="I70" s="35"/>
      <c r="J70" s="84"/>
      <c r="K70" s="66"/>
      <c r="L70" s="39"/>
    </row>
    <row r="71" spans="1:12" customFormat="1" ht="14.4" customHeight="1" x14ac:dyDescent="0.3">
      <c r="A71" s="3" t="str">
        <f>IF(TRIM(D71)&lt;&gt;"",MAX($A$5:A70)+1,"")</f>
        <v/>
      </c>
      <c r="B71" s="3"/>
      <c r="C71" s="3"/>
      <c r="D71" s="3"/>
      <c r="E71" s="67"/>
      <c r="F71" s="21"/>
      <c r="G71" s="22"/>
      <c r="H71" s="84"/>
      <c r="I71" s="35"/>
      <c r="J71" s="84"/>
      <c r="K71" s="66"/>
      <c r="L71" s="39"/>
    </row>
    <row r="72" spans="1:12" s="3" customFormat="1" ht="14.4" customHeight="1" x14ac:dyDescent="0.3">
      <c r="A72" s="3" t="str">
        <f>IF(TRIM(D72)&lt;&gt;"",MAX($A$5:A71)+1,"")</f>
        <v/>
      </c>
      <c r="E72" s="67"/>
      <c r="F72" s="21"/>
      <c r="G72" s="22"/>
      <c r="H72" s="84"/>
      <c r="I72" s="35"/>
      <c r="J72" s="84"/>
      <c r="K72" s="66"/>
      <c r="L72" s="39"/>
    </row>
    <row r="73" spans="1:12" s="24" customFormat="1" x14ac:dyDescent="0.3">
      <c r="A73" s="3" t="str">
        <f>IF(TRIM(D73)&lt;&gt;"",MAX($A$5:A72)+1,"")</f>
        <v/>
      </c>
      <c r="B73" s="3"/>
      <c r="E73" s="30"/>
      <c r="F73" s="18"/>
      <c r="G73" s="20"/>
      <c r="H73" s="20"/>
      <c r="I73" s="37"/>
      <c r="J73" s="84"/>
      <c r="K73" s="88"/>
      <c r="L73" s="41"/>
    </row>
    <row r="74" spans="1:12" s="24" customFormat="1" x14ac:dyDescent="0.3">
      <c r="A74" s="3" t="str">
        <f>IF(TRIM(D74)&lt;&gt;"",MAX($A$5:A73)+1,"")</f>
        <v/>
      </c>
      <c r="B74" s="3"/>
      <c r="E74" s="30"/>
      <c r="F74" s="18"/>
      <c r="G74" s="20"/>
      <c r="H74" s="20"/>
      <c r="I74" s="35"/>
      <c r="J74" s="84"/>
      <c r="K74" s="66"/>
    </row>
    <row r="75" spans="1:12" s="3" customFormat="1" x14ac:dyDescent="0.3">
      <c r="A75" s="3" t="str">
        <f>IF(TRIM(D75)&lt;&gt;"",MAX($A$5:A74)+1,"")</f>
        <v/>
      </c>
      <c r="C75" s="24"/>
      <c r="D75" s="24"/>
      <c r="E75" s="30"/>
      <c r="F75" s="18"/>
      <c r="G75" s="20"/>
      <c r="H75" s="20"/>
      <c r="I75" s="35"/>
      <c r="J75" s="84"/>
      <c r="K75" s="66"/>
    </row>
    <row r="76" spans="1:12" s="3" customFormat="1" ht="14.4" customHeight="1" x14ac:dyDescent="0.3">
      <c r="A76" s="3" t="str">
        <f>IF(TRIM(D76)&lt;&gt;"",MAX($A$5:A75)+1,"")</f>
        <v/>
      </c>
      <c r="C76" s="84"/>
      <c r="D76" s="84"/>
      <c r="E76" s="67"/>
      <c r="F76" s="7"/>
      <c r="G76" s="8"/>
      <c r="H76" s="84"/>
      <c r="I76" s="36"/>
      <c r="J76" s="84"/>
      <c r="K76" s="87"/>
    </row>
    <row r="77" spans="1:12" s="3" customFormat="1" x14ac:dyDescent="0.3">
      <c r="A77" s="3" t="str">
        <f>IF(TRIM(D77)&lt;&gt;"",MAX($A$5:A76)+1,"")</f>
        <v/>
      </c>
      <c r="C77" s="47"/>
      <c r="E77" s="67"/>
      <c r="F77" s="7"/>
      <c r="G77" s="8"/>
      <c r="H77" s="84"/>
      <c r="I77" s="36"/>
      <c r="J77" s="84"/>
      <c r="K77" s="87"/>
    </row>
    <row r="78" spans="1:12" s="24" customFormat="1" ht="14.4" customHeight="1" x14ac:dyDescent="0.3">
      <c r="A78" s="3" t="str">
        <f>IF(TRIM(D78)&lt;&gt;"",MAX($A$5:A77)+1,"")</f>
        <v/>
      </c>
      <c r="B78" s="3"/>
      <c r="C78" s="84"/>
      <c r="D78" s="84"/>
      <c r="E78" s="67"/>
      <c r="F78" s="7"/>
      <c r="G78" s="8"/>
      <c r="H78" s="84"/>
      <c r="I78" s="36"/>
      <c r="J78" s="84"/>
      <c r="K78" s="87"/>
    </row>
    <row r="79" spans="1:12" s="24" customFormat="1" x14ac:dyDescent="0.3">
      <c r="A79" s="3" t="str">
        <f>IF(TRIM(D79)&lt;&gt;"",MAX($A$5:A78)+1,"")</f>
        <v/>
      </c>
      <c r="B79" s="3"/>
      <c r="C79" s="84"/>
      <c r="D79" s="84"/>
      <c r="E79" s="67"/>
      <c r="F79" s="7"/>
      <c r="G79" s="8"/>
      <c r="H79" s="84"/>
      <c r="I79" s="36"/>
      <c r="J79" s="84"/>
      <c r="K79" s="87"/>
    </row>
    <row r="80" spans="1:12" s="24" customFormat="1" x14ac:dyDescent="0.3">
      <c r="A80" s="3" t="str">
        <f>IF(TRIM(D80)&lt;&gt;"",MAX($A$5:A79)+1,"")</f>
        <v/>
      </c>
      <c r="B80" s="3"/>
      <c r="C80" s="84"/>
      <c r="D80" s="84"/>
      <c r="E80" s="67"/>
      <c r="F80" s="7"/>
      <c r="G80" s="8"/>
      <c r="H80" s="84"/>
      <c r="I80" s="36"/>
      <c r="J80" s="84"/>
      <c r="K80" s="87"/>
    </row>
    <row r="81" spans="1:11" s="24" customFormat="1" x14ac:dyDescent="0.3">
      <c r="A81" s="3" t="str">
        <f>IF(TRIM(D81)&lt;&gt;"",MAX($A$5:A80)+1,"")</f>
        <v/>
      </c>
      <c r="B81" s="3"/>
      <c r="C81" s="84"/>
      <c r="D81" s="84"/>
      <c r="E81" s="67"/>
      <c r="F81" s="7"/>
      <c r="G81" s="8"/>
      <c r="H81" s="84"/>
      <c r="I81" s="36"/>
      <c r="J81" s="84"/>
      <c r="K81" s="87"/>
    </row>
    <row r="82" spans="1:11" s="24" customFormat="1" x14ac:dyDescent="0.3">
      <c r="A82" s="3" t="str">
        <f>IF(TRIM(D82)&lt;&gt;"",MAX($A$5:A81)+1,"")</f>
        <v/>
      </c>
      <c r="B82" s="3"/>
      <c r="C82" s="84"/>
      <c r="D82" s="84"/>
      <c r="E82" s="67"/>
      <c r="F82" s="7"/>
      <c r="G82" s="8"/>
      <c r="H82" s="84"/>
      <c r="I82" s="36"/>
      <c r="J82" s="84"/>
      <c r="K82" s="87"/>
    </row>
    <row r="83" spans="1:11" s="24" customFormat="1" x14ac:dyDescent="0.3">
      <c r="A83" s="3" t="str">
        <f>IF(TRIM(D83)&lt;&gt;"",MAX($A$5:A82)+1,"")</f>
        <v/>
      </c>
      <c r="B83" s="3"/>
      <c r="C83" s="84"/>
      <c r="D83" s="84"/>
      <c r="E83" s="67"/>
      <c r="F83" s="7"/>
      <c r="G83" s="8"/>
      <c r="H83" s="84"/>
      <c r="I83" s="36"/>
      <c r="J83" s="84"/>
      <c r="K83" s="87"/>
    </row>
    <row r="84" spans="1:11" s="24" customFormat="1" x14ac:dyDescent="0.3">
      <c r="A84" s="3" t="str">
        <f>IF(TRIM(D84)&lt;&gt;"",MAX($A$5:A83)+1,"")</f>
        <v/>
      </c>
      <c r="B84" s="3"/>
      <c r="C84" s="47"/>
      <c r="D84" s="3"/>
      <c r="E84" s="67"/>
      <c r="F84" s="7"/>
      <c r="G84" s="8"/>
      <c r="H84" s="84"/>
      <c r="I84" s="36"/>
      <c r="J84" s="84"/>
      <c r="K84" s="87"/>
    </row>
    <row r="85" spans="1:11" s="24" customFormat="1" x14ac:dyDescent="0.3">
      <c r="A85" s="3" t="str">
        <f>IF(TRIM(D85)&lt;&gt;"",MAX($A$5:A84)+1,"")</f>
        <v/>
      </c>
      <c r="B85" s="3"/>
      <c r="C85" s="84"/>
      <c r="D85" s="84"/>
      <c r="E85" s="67"/>
      <c r="F85" s="7"/>
      <c r="G85" s="8"/>
      <c r="H85" s="84"/>
      <c r="I85" s="36"/>
      <c r="J85" s="84"/>
      <c r="K85" s="87"/>
    </row>
    <row r="86" spans="1:11" customFormat="1" x14ac:dyDescent="0.3">
      <c r="A86" s="3" t="str">
        <f>IF(TRIM(D86)&lt;&gt;"",MAX($A$5:A85)+1,"")</f>
        <v/>
      </c>
      <c r="B86" s="3"/>
      <c r="C86" s="84"/>
      <c r="D86" s="84"/>
      <c r="E86" s="67"/>
      <c r="F86" s="21"/>
      <c r="G86" s="22"/>
      <c r="H86" s="84"/>
      <c r="I86" s="35"/>
      <c r="J86" s="84"/>
      <c r="K86" s="66"/>
    </row>
    <row r="87" spans="1:11" customFormat="1" x14ac:dyDescent="0.3">
      <c r="A87" s="3" t="str">
        <f>IF(TRIM(D87)&lt;&gt;"",MAX($A$5:A86)+1,"")</f>
        <v/>
      </c>
      <c r="B87" s="3"/>
      <c r="C87" s="47"/>
      <c r="D87" s="3"/>
      <c r="E87" s="68"/>
      <c r="F87" s="26"/>
      <c r="G87" s="31"/>
      <c r="H87" s="84"/>
      <c r="I87" s="37"/>
      <c r="J87" s="84"/>
      <c r="K87" s="88"/>
    </row>
    <row r="88" spans="1:11" s="3" customFormat="1" x14ac:dyDescent="0.3">
      <c r="A88" s="3" t="str">
        <f>IF(TRIM(D88)&lt;&gt;"",MAX($A$5:A87)+1,"")</f>
        <v/>
      </c>
      <c r="C88" s="84"/>
      <c r="D88" s="84"/>
      <c r="E88" s="67"/>
      <c r="F88" s="21"/>
      <c r="G88" s="22"/>
      <c r="H88" s="84"/>
      <c r="I88" s="35"/>
      <c r="J88" s="84"/>
      <c r="K88" s="66"/>
    </row>
    <row r="89" spans="1:11" s="3" customFormat="1" x14ac:dyDescent="0.3">
      <c r="A89" s="3" t="str">
        <f>IF(TRIM(D89)&lt;&gt;"",MAX($A$5:A88)+1,"")</f>
        <v/>
      </c>
      <c r="E89" s="30"/>
      <c r="F89" s="26"/>
      <c r="G89" s="27"/>
      <c r="H89" s="84"/>
      <c r="I89" s="37"/>
      <c r="J89" s="84"/>
      <c r="K89" s="88"/>
    </row>
    <row r="90" spans="1:11" s="3" customFormat="1" x14ac:dyDescent="0.3">
      <c r="A90" s="3" t="str">
        <f>IF(TRIM(D90)&lt;&gt;"",MAX($A$5:A89)+1,"")</f>
        <v/>
      </c>
      <c r="C90" s="24"/>
      <c r="D90" s="24"/>
      <c r="E90" s="67"/>
      <c r="F90" s="18"/>
      <c r="G90" s="20"/>
      <c r="H90" s="20"/>
      <c r="I90" s="35"/>
      <c r="J90" s="84"/>
      <c r="K90" s="66"/>
    </row>
    <row r="91" spans="1:11" s="3" customFormat="1" x14ac:dyDescent="0.3">
      <c r="A91" s="3" t="str">
        <f>IF(TRIM(D91)&lt;&gt;"",MAX($A$5:A90)+1,"")</f>
        <v/>
      </c>
      <c r="E91" s="30"/>
      <c r="F91" s="18"/>
      <c r="G91" s="20"/>
      <c r="H91" s="84"/>
      <c r="I91" s="35"/>
      <c r="J91" s="84"/>
      <c r="K91" s="66"/>
    </row>
    <row r="92" spans="1:11" customFormat="1" x14ac:dyDescent="0.3">
      <c r="A92" s="3" t="str">
        <f>IF(TRIM(D92)&lt;&gt;"",MAX($A$5:A91)+1,"")</f>
        <v/>
      </c>
      <c r="B92" s="3"/>
      <c r="C92" s="24"/>
      <c r="D92" s="24"/>
      <c r="E92" s="67"/>
      <c r="F92" s="18"/>
      <c r="G92" s="20"/>
      <c r="H92" s="84"/>
      <c r="I92" s="35"/>
      <c r="J92" s="84"/>
      <c r="K92" s="66"/>
    </row>
    <row r="93" spans="1:11" s="3" customFormat="1" x14ac:dyDescent="0.3">
      <c r="A93" s="3" t="str">
        <f>IF(TRIM(D93)&lt;&gt;"",MAX($A$5:A92)+1,"")</f>
        <v/>
      </c>
      <c r="E93" s="67"/>
      <c r="F93" s="18"/>
      <c r="G93" s="20"/>
      <c r="H93" s="20"/>
      <c r="I93" s="37"/>
      <c r="J93" s="84"/>
      <c r="K93" s="88"/>
    </row>
    <row r="94" spans="1:11" s="3" customFormat="1" x14ac:dyDescent="0.3">
      <c r="A94" s="3" t="str">
        <f>IF(TRIM(D94)&lt;&gt;"",MAX($A$5:A93)+1,"")</f>
        <v/>
      </c>
      <c r="E94" s="67"/>
      <c r="F94" s="26"/>
      <c r="G94" s="27"/>
      <c r="H94" s="28"/>
      <c r="I94" s="37"/>
      <c r="J94" s="84"/>
      <c r="K94" s="88"/>
    </row>
    <row r="95" spans="1:11" s="3" customFormat="1" x14ac:dyDescent="0.3">
      <c r="A95" s="3" t="str">
        <f>IF(TRIM(D95)&lt;&gt;"",MAX($A$5:A94)+1,"")</f>
        <v/>
      </c>
      <c r="E95" s="29"/>
      <c r="F95" s="18"/>
      <c r="G95" s="20"/>
      <c r="H95" s="20"/>
      <c r="I95" s="37"/>
      <c r="J95" s="84"/>
      <c r="K95" s="88"/>
    </row>
    <row r="96" spans="1:11" s="3" customFormat="1" x14ac:dyDescent="0.3">
      <c r="A96" s="3" t="str">
        <f>IF(TRIM(D96)&lt;&gt;"",MAX($A$5:A95)+1,"")</f>
        <v/>
      </c>
      <c r="E96" s="29"/>
      <c r="F96" s="18"/>
      <c r="G96" s="20"/>
      <c r="H96" s="20"/>
      <c r="I96" s="35"/>
      <c r="J96" s="84"/>
      <c r="K96" s="66"/>
    </row>
    <row r="97" spans="1:11" s="3" customFormat="1" x14ac:dyDescent="0.3">
      <c r="A97" s="3" t="str">
        <f>IF(TRIM(D97)&lt;&gt;"",MAX($A$5:A96)+1,"")</f>
        <v/>
      </c>
      <c r="E97" s="29"/>
      <c r="F97" s="18"/>
      <c r="G97" s="20"/>
      <c r="H97" s="20"/>
      <c r="I97" s="35"/>
      <c r="J97" s="84"/>
      <c r="K97" s="66"/>
    </row>
    <row r="98" spans="1:11" s="3" customFormat="1" x14ac:dyDescent="0.3">
      <c r="A98" s="3" t="str">
        <f>IF(TRIM(D98)&lt;&gt;"",MAX($A$5:A97)+1,"")</f>
        <v/>
      </c>
      <c r="E98" s="29"/>
      <c r="F98" s="18"/>
      <c r="G98" s="20"/>
      <c r="H98" s="20"/>
      <c r="I98" s="35"/>
      <c r="J98" s="84"/>
      <c r="K98" s="66"/>
    </row>
    <row r="99" spans="1:11" s="3" customFormat="1" x14ac:dyDescent="0.3">
      <c r="A99" s="3" t="str">
        <f>IF(TRIM(D99)&lt;&gt;"",MAX($A$5:A98)+1,"")</f>
        <v/>
      </c>
      <c r="E99" s="29"/>
      <c r="F99" s="18"/>
      <c r="G99" s="20"/>
      <c r="H99" s="20"/>
      <c r="I99" s="35"/>
      <c r="J99" s="84"/>
      <c r="K99" s="66"/>
    </row>
    <row r="100" spans="1:11" s="3" customFormat="1" x14ac:dyDescent="0.3">
      <c r="A100" s="3" t="str">
        <f>IF(TRIM(D100)&lt;&gt;"",MAX($A$5:A99)+1,"")</f>
        <v/>
      </c>
      <c r="E100" s="29"/>
      <c r="F100" s="18"/>
      <c r="G100" s="20"/>
      <c r="H100" s="20"/>
      <c r="I100" s="35"/>
      <c r="J100" s="84"/>
      <c r="K100" s="66"/>
    </row>
    <row r="101" spans="1:11" s="24" customFormat="1" x14ac:dyDescent="0.3">
      <c r="A101" s="3" t="str">
        <f>IF(TRIM(D101)&lt;&gt;"",MAX($A$5:A100)+1,"")</f>
        <v/>
      </c>
      <c r="B101" s="3"/>
      <c r="C101" s="3"/>
      <c r="D101" s="3"/>
      <c r="E101" s="29"/>
      <c r="F101" s="18"/>
      <c r="G101" s="20"/>
      <c r="H101" s="20"/>
      <c r="I101" s="35"/>
      <c r="J101" s="84"/>
      <c r="K101" s="66"/>
    </row>
    <row r="102" spans="1:11" s="3" customFormat="1" x14ac:dyDescent="0.3">
      <c r="A102" s="3" t="str">
        <f>IF(TRIM(D102)&lt;&gt;"",MAX($A$5:A101)+1,"")</f>
        <v/>
      </c>
      <c r="C102" s="24"/>
      <c r="D102" s="24"/>
      <c r="E102" s="29"/>
      <c r="F102" s="18"/>
      <c r="G102" s="20"/>
      <c r="H102" s="20"/>
      <c r="I102" s="37"/>
      <c r="J102" s="84"/>
      <c r="K102" s="88"/>
    </row>
    <row r="103" spans="1:11" s="3" customFormat="1" x14ac:dyDescent="0.3">
      <c r="A103" s="3" t="str">
        <f>IF(TRIM(D103)&lt;&gt;"",MAX($A$5:A102)+1,"")</f>
        <v/>
      </c>
      <c r="C103" s="24"/>
      <c r="D103" s="24"/>
      <c r="E103" s="29"/>
      <c r="F103" s="26"/>
      <c r="G103" s="31"/>
      <c r="H103" s="25"/>
      <c r="I103" s="37"/>
      <c r="J103" s="84"/>
      <c r="K103" s="88"/>
    </row>
    <row r="104" spans="1:11" s="3" customFormat="1" x14ac:dyDescent="0.3">
      <c r="A104" s="3" t="str">
        <f>IF(TRIM(D104)&lt;&gt;"",MAX($A$5:A103)+1,"")</f>
        <v/>
      </c>
      <c r="C104" s="24"/>
      <c r="D104" s="24"/>
      <c r="E104" s="67"/>
      <c r="F104" s="18"/>
      <c r="G104" s="20"/>
      <c r="H104" s="20"/>
      <c r="I104" s="35"/>
      <c r="J104" s="84"/>
      <c r="K104" s="66"/>
    </row>
    <row r="105" spans="1:11" s="24" customFormat="1" x14ac:dyDescent="0.3">
      <c r="A105" s="3" t="str">
        <f>IF(TRIM(D105)&lt;&gt;"",MAX($A$5:A104)+1,"")</f>
        <v/>
      </c>
      <c r="B105" s="3"/>
      <c r="E105" s="67"/>
      <c r="F105" s="18"/>
      <c r="G105" s="20"/>
      <c r="H105" s="20"/>
      <c r="I105" s="35"/>
      <c r="J105" s="84"/>
      <c r="K105" s="66"/>
    </row>
    <row r="106" spans="1:11" s="3" customFormat="1" x14ac:dyDescent="0.3">
      <c r="A106" s="3" t="str">
        <f>IF(TRIM(D106)&lt;&gt;"",MAX($A$5:A105)+1,"")</f>
        <v/>
      </c>
      <c r="C106" s="24"/>
      <c r="D106" s="24"/>
      <c r="E106" s="69"/>
      <c r="F106" s="18"/>
      <c r="G106" s="20"/>
      <c r="H106" s="20"/>
      <c r="I106" s="35"/>
      <c r="J106" s="84"/>
      <c r="K106" s="66"/>
    </row>
    <row r="107" spans="1:11" s="3" customFormat="1" x14ac:dyDescent="0.3">
      <c r="A107" s="3" t="str">
        <f>IF(TRIM(D107)&lt;&gt;"",MAX($A$5:A106)+1,"")</f>
        <v/>
      </c>
      <c r="C107" s="24"/>
      <c r="D107" s="24"/>
      <c r="E107" s="69"/>
      <c r="F107" s="18"/>
      <c r="G107" s="20"/>
      <c r="H107" s="20"/>
      <c r="I107" s="35"/>
      <c r="J107" s="84"/>
      <c r="K107" s="66"/>
    </row>
    <row r="108" spans="1:11" customFormat="1" x14ac:dyDescent="0.3">
      <c r="A108" s="3" t="str">
        <f>IF(TRIM(D108)&lt;&gt;"",MAX($A$5:A107)+1,"")</f>
        <v/>
      </c>
      <c r="B108" s="3"/>
      <c r="C108" s="24"/>
      <c r="D108" s="24"/>
      <c r="E108" s="69"/>
      <c r="F108" s="18"/>
      <c r="G108" s="20"/>
      <c r="H108" s="20"/>
      <c r="I108" s="35"/>
      <c r="J108" s="84"/>
      <c r="K108" s="66"/>
    </row>
    <row r="109" spans="1:11" customFormat="1" x14ac:dyDescent="0.3">
      <c r="A109" s="3" t="str">
        <f>IF(TRIM(D109)&lt;&gt;"",MAX($A$5:A108)+1,"")</f>
        <v/>
      </c>
      <c r="B109" s="3"/>
      <c r="C109" s="24"/>
      <c r="D109" s="24"/>
      <c r="E109" s="69"/>
      <c r="F109" s="18"/>
      <c r="G109" s="20"/>
      <c r="H109" s="20"/>
      <c r="I109" s="35"/>
      <c r="J109" s="84"/>
      <c r="K109" s="66"/>
    </row>
    <row r="110" spans="1:11" customFormat="1" x14ac:dyDescent="0.3">
      <c r="A110" s="3" t="str">
        <f>IF(TRIM(D110)&lt;&gt;"",MAX($A$5:A109)+1,"")</f>
        <v/>
      </c>
      <c r="B110" s="3"/>
      <c r="C110" s="24"/>
      <c r="D110" s="24"/>
      <c r="E110" s="67"/>
      <c r="F110" s="18"/>
      <c r="G110" s="20"/>
      <c r="H110" s="20"/>
      <c r="I110" s="35"/>
      <c r="J110" s="84"/>
      <c r="K110" s="66"/>
    </row>
    <row r="111" spans="1:11" customFormat="1" x14ac:dyDescent="0.3">
      <c r="A111" s="3" t="str">
        <f>IF(TRIM(D111)&lt;&gt;"",MAX($A$5:A110)+1,"")</f>
        <v/>
      </c>
      <c r="B111" s="3"/>
      <c r="C111" s="24"/>
      <c r="D111" s="24"/>
      <c r="E111" s="67"/>
      <c r="F111" s="18"/>
      <c r="G111" s="20"/>
      <c r="H111" s="20"/>
      <c r="I111" s="35"/>
      <c r="J111" s="84"/>
      <c r="K111" s="66"/>
    </row>
    <row r="112" spans="1:11" s="3" customFormat="1" x14ac:dyDescent="0.3">
      <c r="A112" s="3" t="str">
        <f>IF(TRIM(D112)&lt;&gt;"",MAX($A$5:A111)+1,"")</f>
        <v/>
      </c>
      <c r="C112" s="24"/>
      <c r="D112" s="24"/>
      <c r="E112" s="67"/>
      <c r="F112" s="18"/>
      <c r="G112" s="20"/>
      <c r="H112" s="20"/>
      <c r="I112" s="35"/>
      <c r="J112" s="84"/>
      <c r="K112" s="66"/>
    </row>
    <row r="113" spans="1:11" s="3" customFormat="1" x14ac:dyDescent="0.3">
      <c r="A113" s="3" t="str">
        <f>IF(TRIM(D113)&lt;&gt;"",MAX($A$5:A112)+1,"")</f>
        <v/>
      </c>
      <c r="C113" s="24"/>
      <c r="D113" s="24"/>
      <c r="E113" s="67"/>
      <c r="F113" s="18"/>
      <c r="G113" s="20"/>
      <c r="H113" s="20"/>
      <c r="I113" s="35"/>
      <c r="J113" s="84"/>
      <c r="K113" s="66"/>
    </row>
    <row r="114" spans="1:11" s="3" customFormat="1" x14ac:dyDescent="0.3">
      <c r="A114" s="3" t="str">
        <f>IF(TRIM(D114)&lt;&gt;"",MAX($A$5:A113)+1,"")</f>
        <v/>
      </c>
      <c r="C114" s="24"/>
      <c r="D114" s="24"/>
      <c r="E114" s="67"/>
      <c r="F114" s="18"/>
      <c r="G114" s="20"/>
      <c r="H114" s="20"/>
      <c r="I114" s="35"/>
      <c r="J114" s="84"/>
      <c r="K114" s="66"/>
    </row>
    <row r="115" spans="1:11" s="3" customFormat="1" x14ac:dyDescent="0.3">
      <c r="A115" s="3" t="str">
        <f>IF(TRIM(D115)&lt;&gt;"",MAX($A$5:A114)+1,"")</f>
        <v/>
      </c>
      <c r="C115" s="24"/>
      <c r="D115" s="24"/>
      <c r="E115" s="67"/>
      <c r="F115" s="18"/>
      <c r="G115" s="20"/>
      <c r="H115" s="20"/>
      <c r="I115" s="35"/>
      <c r="J115" s="84"/>
      <c r="K115" s="66"/>
    </row>
    <row r="116" spans="1:11" s="3" customFormat="1" x14ac:dyDescent="0.3">
      <c r="A116" s="3" t="str">
        <f>IF(TRIM(D116)&lt;&gt;"",MAX($A$5:A115)+1,"")</f>
        <v/>
      </c>
      <c r="C116" s="24"/>
      <c r="D116" s="24"/>
      <c r="E116" s="67"/>
      <c r="F116" s="18"/>
      <c r="G116" s="20"/>
      <c r="H116" s="20"/>
      <c r="I116" s="37"/>
      <c r="J116" s="84"/>
      <c r="K116" s="88"/>
    </row>
    <row r="117" spans="1:11" s="3" customFormat="1" x14ac:dyDescent="0.3">
      <c r="A117" s="3" t="str">
        <f>IF(TRIM(D117)&lt;&gt;"",MAX($A$5:A116)+1,"")</f>
        <v/>
      </c>
      <c r="C117" s="24"/>
      <c r="D117" s="24"/>
      <c r="E117" s="67"/>
      <c r="F117" s="18"/>
      <c r="G117" s="20"/>
      <c r="H117" s="20"/>
      <c r="I117" s="36"/>
      <c r="J117" s="84"/>
      <c r="K117" s="87"/>
    </row>
    <row r="118" spans="1:11" s="3" customFormat="1" x14ac:dyDescent="0.3">
      <c r="A118" s="3" t="str">
        <f>IF(TRIM(D118)&lt;&gt;"",MAX($A$5:A117)+1,"")</f>
        <v/>
      </c>
      <c r="C118" s="24"/>
      <c r="D118" s="24"/>
      <c r="E118" s="67"/>
      <c r="F118" s="4"/>
      <c r="G118" s="6"/>
      <c r="H118" s="5"/>
      <c r="I118" s="36"/>
      <c r="J118" s="84"/>
      <c r="K118" s="87"/>
    </row>
    <row r="119" spans="1:11" s="3" customFormat="1" x14ac:dyDescent="0.3">
      <c r="A119" s="3" t="str">
        <f>IF(TRIM(D119)&lt;&gt;"",MAX($A$5:A118)+1,"")</f>
        <v/>
      </c>
      <c r="C119" s="24"/>
      <c r="D119" s="24"/>
      <c r="E119" s="67"/>
      <c r="F119" s="18"/>
      <c r="G119" s="20"/>
      <c r="H119" s="19"/>
      <c r="I119" s="35"/>
      <c r="J119" s="84"/>
      <c r="K119" s="66"/>
    </row>
    <row r="120" spans="1:11" s="3" customFormat="1" x14ac:dyDescent="0.3">
      <c r="A120" s="3" t="str">
        <f>IF(TRIM(D120)&lt;&gt;"",MAX($A$5:A119)+1,"")</f>
        <v/>
      </c>
      <c r="C120" s="84"/>
      <c r="D120" s="84"/>
      <c r="E120" s="30"/>
      <c r="F120" s="18"/>
      <c r="G120" s="20"/>
      <c r="H120" s="19"/>
      <c r="I120" s="35"/>
      <c r="J120" s="84"/>
      <c r="K120" s="66"/>
    </row>
    <row r="121" spans="1:11" s="3" customFormat="1" x14ac:dyDescent="0.3">
      <c r="A121" s="3" t="str">
        <f>IF(TRIM(D121)&lt;&gt;"",MAX($A$5:A120)+1,"")</f>
        <v/>
      </c>
      <c r="C121" s="84"/>
      <c r="D121" s="84"/>
      <c r="E121" s="67"/>
      <c r="F121" s="21"/>
      <c r="G121" s="22"/>
      <c r="H121" s="23"/>
      <c r="I121" s="35"/>
      <c r="J121" s="84"/>
      <c r="K121" s="66"/>
    </row>
    <row r="122" spans="1:11" s="3" customFormat="1" x14ac:dyDescent="0.3">
      <c r="A122" s="3" t="str">
        <f>IF(TRIM(D122)&lt;&gt;"",MAX($A$5:A121)+1,"")</f>
        <v/>
      </c>
      <c r="E122" s="67"/>
      <c r="F122" s="18"/>
      <c r="G122" s="20"/>
      <c r="H122" s="20"/>
      <c r="I122" s="35"/>
      <c r="J122" s="84"/>
      <c r="K122" s="66"/>
    </row>
    <row r="123" spans="1:11" s="3" customFormat="1" x14ac:dyDescent="0.3">
      <c r="A123" s="3" t="str">
        <f>IF(TRIM(D123)&lt;&gt;"",MAX($A$5:A122)+1,"")</f>
        <v/>
      </c>
      <c r="E123" s="67"/>
      <c r="F123" s="7"/>
      <c r="G123" s="8"/>
      <c r="H123" s="32"/>
      <c r="I123" s="36"/>
      <c r="J123" s="84"/>
      <c r="K123" s="87"/>
    </row>
    <row r="124" spans="1:11" s="3" customFormat="1" x14ac:dyDescent="0.3">
      <c r="A124" s="3" t="str">
        <f>IF(TRIM(D124)&lt;&gt;"",MAX($A$5:A123)+1,"")</f>
        <v/>
      </c>
      <c r="E124" s="30"/>
      <c r="F124" s="21"/>
      <c r="G124" s="22"/>
      <c r="H124" s="23"/>
      <c r="I124" s="35"/>
      <c r="J124" s="84"/>
      <c r="K124" s="66"/>
    </row>
    <row r="125" spans="1:11" customFormat="1" x14ac:dyDescent="0.3">
      <c r="A125" s="3" t="str">
        <f>IF(TRIM(D125)&lt;&gt;"",MAX($A$5:A124)+1,"")</f>
        <v/>
      </c>
      <c r="B125" s="3"/>
      <c r="C125" s="47"/>
      <c r="D125" s="3"/>
      <c r="E125" s="30"/>
      <c r="F125" s="21"/>
      <c r="G125" s="22"/>
      <c r="H125" s="23"/>
      <c r="I125" s="35"/>
      <c r="J125" s="84"/>
      <c r="K125" s="66"/>
    </row>
    <row r="126" spans="1:11" customFormat="1" x14ac:dyDescent="0.3">
      <c r="A126" s="3" t="str">
        <f>IF(TRIM(D126)&lt;&gt;"",MAX($A$5:A125)+1,"")</f>
        <v/>
      </c>
      <c r="B126" s="3"/>
      <c r="C126" s="3"/>
      <c r="D126" s="3"/>
      <c r="E126" s="67"/>
      <c r="F126" s="21"/>
      <c r="G126" s="22"/>
      <c r="H126" s="23"/>
      <c r="I126" s="35"/>
      <c r="J126" s="84"/>
      <c r="K126" s="66"/>
    </row>
    <row r="127" spans="1:11" customFormat="1" x14ac:dyDescent="0.3">
      <c r="A127" s="3" t="str">
        <f>IF(TRIM(D127)&lt;&gt;"",MAX($A$5:A126)+1,"")</f>
        <v/>
      </c>
      <c r="B127" s="3"/>
      <c r="C127" s="84"/>
      <c r="D127" s="84"/>
      <c r="E127" s="67"/>
      <c r="F127" s="21"/>
      <c r="G127" s="22"/>
      <c r="H127" s="23"/>
      <c r="I127" s="35"/>
      <c r="J127" s="84"/>
      <c r="K127" s="66"/>
    </row>
    <row r="128" spans="1:11" customFormat="1" x14ac:dyDescent="0.3">
      <c r="A128" s="3" t="str">
        <f>IF(TRIM(D128)&lt;&gt;"",MAX($A$5:A127)+1,"")</f>
        <v/>
      </c>
      <c r="B128" s="3"/>
      <c r="C128" s="3"/>
      <c r="D128" s="3"/>
      <c r="E128" s="67"/>
      <c r="F128" s="21"/>
      <c r="G128" s="22"/>
      <c r="H128" s="23"/>
      <c r="I128" s="35"/>
      <c r="J128" s="84"/>
      <c r="K128" s="66"/>
    </row>
    <row r="129" spans="1:11" customFormat="1" x14ac:dyDescent="0.3">
      <c r="A129" s="3" t="str">
        <f>IF(TRIM(D129)&lt;&gt;"",MAX($A$5:A128)+1,"")</f>
        <v/>
      </c>
      <c r="B129" s="3"/>
      <c r="C129" s="3"/>
      <c r="D129" s="3"/>
      <c r="E129" s="67"/>
      <c r="F129" s="21"/>
      <c r="G129" s="22"/>
      <c r="H129" s="23"/>
      <c r="I129" s="35"/>
      <c r="J129" s="84"/>
      <c r="K129" s="66"/>
    </row>
    <row r="130" spans="1:11" customFormat="1" x14ac:dyDescent="0.3">
      <c r="A130" s="3" t="str">
        <f>IF(TRIM(D130)&lt;&gt;"",MAX($A$5:A129)+1,"")</f>
        <v/>
      </c>
      <c r="B130" s="3"/>
      <c r="C130" s="3"/>
      <c r="D130" s="3"/>
      <c r="E130" s="67"/>
      <c r="F130" s="21"/>
      <c r="G130" s="22"/>
      <c r="H130" s="23"/>
      <c r="I130" s="35"/>
      <c r="J130" s="84"/>
      <c r="K130" s="66"/>
    </row>
    <row r="131" spans="1:11" customFormat="1" x14ac:dyDescent="0.3">
      <c r="A131" s="3" t="str">
        <f>IF(TRIM(D131)&lt;&gt;"",MAX($A$5:A130)+1,"")</f>
        <v/>
      </c>
      <c r="B131" s="3"/>
      <c r="C131" s="3"/>
      <c r="D131" s="3"/>
      <c r="E131" s="30"/>
      <c r="F131" s="18"/>
      <c r="G131" s="20"/>
      <c r="H131" s="19"/>
      <c r="I131" s="35"/>
      <c r="J131" s="84"/>
      <c r="K131" s="66"/>
    </row>
    <row r="132" spans="1:11" customFormat="1" x14ac:dyDescent="0.3">
      <c r="A132" s="3" t="str">
        <f>IF(TRIM(D132)&lt;&gt;"",MAX($A$5:A131)+1,"")</f>
        <v/>
      </c>
      <c r="B132" s="3"/>
      <c r="C132" s="3"/>
      <c r="D132" s="3"/>
      <c r="E132" s="67"/>
      <c r="F132" s="26"/>
      <c r="G132" s="20"/>
      <c r="H132" s="19"/>
      <c r="I132" s="37"/>
      <c r="J132" s="84"/>
      <c r="K132" s="88"/>
    </row>
    <row r="133" spans="1:11" customFormat="1" x14ac:dyDescent="0.3">
      <c r="A133" s="3" t="str">
        <f>IF(TRIM(D133)&lt;&gt;"",MAX($A$5:A132)+1,"")</f>
        <v/>
      </c>
      <c r="B133" s="3"/>
      <c r="C133" s="3"/>
      <c r="D133" s="3"/>
      <c r="E133" s="67"/>
      <c r="F133" s="18"/>
      <c r="G133" s="20"/>
      <c r="H133" s="19"/>
      <c r="I133" s="35"/>
      <c r="J133" s="84"/>
      <c r="K133" s="66"/>
    </row>
    <row r="134" spans="1:11" customFormat="1" x14ac:dyDescent="0.3">
      <c r="A134" s="3" t="str">
        <f>IF(TRIM(D134)&lt;&gt;"",MAX($A$5:A133)+1,"")</f>
        <v/>
      </c>
      <c r="B134" s="3"/>
      <c r="C134" s="3"/>
      <c r="D134" s="3"/>
      <c r="E134" s="67"/>
      <c r="F134" s="18"/>
      <c r="G134" s="20"/>
      <c r="H134" s="19"/>
      <c r="I134" s="35"/>
      <c r="J134" s="84"/>
      <c r="K134" s="66"/>
    </row>
    <row r="135" spans="1:11" customFormat="1" x14ac:dyDescent="0.3">
      <c r="A135" s="3" t="str">
        <f>IF(TRIM(D135)&lt;&gt;"",MAX($A$5:A134)+1,"")</f>
        <v/>
      </c>
      <c r="B135" s="3"/>
      <c r="C135" s="3"/>
      <c r="D135" s="3"/>
      <c r="E135" s="67"/>
      <c r="F135" s="18"/>
      <c r="G135" s="19"/>
      <c r="H135" s="19"/>
      <c r="I135" s="35"/>
      <c r="J135" s="84"/>
      <c r="K135" s="66"/>
    </row>
    <row r="136" spans="1:11" customFormat="1" x14ac:dyDescent="0.3">
      <c r="A136" s="3" t="str">
        <f>IF(TRIM(D136)&lt;&gt;"",MAX($A$5:A135)+1,"")</f>
        <v/>
      </c>
      <c r="B136" s="3"/>
      <c r="C136" s="24"/>
      <c r="D136" s="24"/>
      <c r="E136" s="30"/>
      <c r="F136" s="18"/>
      <c r="G136" s="19"/>
      <c r="H136" s="19"/>
      <c r="I136" s="37"/>
      <c r="J136" s="84"/>
      <c r="K136" s="88"/>
    </row>
    <row r="137" spans="1:11" customFormat="1" x14ac:dyDescent="0.3">
      <c r="A137" s="3" t="str">
        <f>IF(TRIM(D137)&lt;&gt;"",MAX($A$5:A136)+1,"")</f>
        <v/>
      </c>
      <c r="B137" s="3"/>
      <c r="C137" s="3"/>
      <c r="D137" s="3"/>
      <c r="E137" s="67"/>
      <c r="F137" s="18"/>
      <c r="G137" s="20"/>
      <c r="H137" s="19"/>
      <c r="I137" s="35"/>
      <c r="J137" s="84"/>
      <c r="K137" s="66"/>
    </row>
    <row r="138" spans="1:11" customFormat="1" x14ac:dyDescent="0.3">
      <c r="A138" s="3" t="str">
        <f>IF(TRIM(D138)&lt;&gt;"",MAX($A$5:A137)+1,"")</f>
        <v/>
      </c>
      <c r="B138" s="3"/>
      <c r="C138" s="3"/>
      <c r="D138" s="3"/>
      <c r="E138" s="67"/>
      <c r="F138" s="18"/>
      <c r="G138" s="20"/>
      <c r="H138" s="19"/>
      <c r="I138" s="35"/>
      <c r="J138" s="84"/>
      <c r="K138" s="66"/>
    </row>
    <row r="139" spans="1:11" customFormat="1" x14ac:dyDescent="0.3">
      <c r="A139" s="3" t="str">
        <f>IF(TRIM(D139)&lt;&gt;"",MAX($A$5:A138)+1,"")</f>
        <v/>
      </c>
      <c r="B139" s="3"/>
      <c r="C139" s="3"/>
      <c r="D139" s="3"/>
      <c r="E139" s="67"/>
      <c r="F139" s="7"/>
      <c r="G139" s="8"/>
      <c r="H139" s="32"/>
      <c r="I139" s="36"/>
      <c r="J139" s="84"/>
      <c r="K139" s="87"/>
    </row>
    <row r="140" spans="1:11" customFormat="1" x14ac:dyDescent="0.3">
      <c r="A140" s="3" t="str">
        <f>IF(TRIM(D140)&lt;&gt;"",MAX($A$5:A139)+1,"")</f>
        <v/>
      </c>
      <c r="B140" s="3"/>
      <c r="C140" s="24"/>
      <c r="D140" s="24"/>
      <c r="E140" s="67"/>
      <c r="F140" s="7"/>
      <c r="G140" s="8"/>
      <c r="H140" s="32"/>
      <c r="I140" s="36"/>
      <c r="J140" s="84"/>
      <c r="K140" s="87"/>
    </row>
    <row r="141" spans="1:11" customFormat="1" x14ac:dyDescent="0.3">
      <c r="A141" s="3" t="str">
        <f>IF(TRIM(D141)&lt;&gt;"",MAX($A$5:A140)+1,"")</f>
        <v/>
      </c>
      <c r="B141" s="3"/>
      <c r="C141" s="3"/>
      <c r="D141" s="3"/>
      <c r="E141" s="67"/>
      <c r="F141" s="7"/>
      <c r="G141" s="8"/>
      <c r="H141" s="32"/>
      <c r="I141" s="36"/>
      <c r="J141" s="84"/>
      <c r="K141" s="87"/>
    </row>
    <row r="142" spans="1:11" customFormat="1" x14ac:dyDescent="0.3">
      <c r="A142" s="3" t="str">
        <f>IF(TRIM(D142)&lt;&gt;"",MAX($A$5:A141)+1,"")</f>
        <v/>
      </c>
      <c r="B142" s="3"/>
      <c r="C142" s="3"/>
      <c r="D142" s="3"/>
      <c r="E142" s="67"/>
      <c r="F142" s="7"/>
      <c r="G142" s="8"/>
      <c r="H142" s="32"/>
      <c r="I142" s="36"/>
      <c r="J142" s="84"/>
      <c r="K142" s="87"/>
    </row>
    <row r="143" spans="1:11" customFormat="1" x14ac:dyDescent="0.3">
      <c r="A143" s="3" t="str">
        <f>IF(TRIM(D143)&lt;&gt;"",MAX($A$5:A142)+1,"")</f>
        <v/>
      </c>
      <c r="B143" s="3"/>
      <c r="C143" s="84"/>
      <c r="D143" s="84"/>
      <c r="E143" s="67"/>
      <c r="F143" s="7"/>
      <c r="G143" s="8"/>
      <c r="H143" s="32"/>
      <c r="I143" s="36"/>
      <c r="J143" s="84"/>
      <c r="K143" s="87"/>
    </row>
    <row r="144" spans="1:11" customFormat="1" x14ac:dyDescent="0.3">
      <c r="A144" s="3" t="str">
        <f>IF(TRIM(D144)&lt;&gt;"",MAX($A$5:A143)+1,"")</f>
        <v/>
      </c>
      <c r="B144" s="3"/>
      <c r="C144" s="84"/>
      <c r="D144" s="84"/>
      <c r="E144" s="67"/>
      <c r="F144" s="18"/>
      <c r="G144" s="20"/>
      <c r="H144" s="19"/>
      <c r="I144" s="35"/>
      <c r="J144" s="84"/>
      <c r="K144" s="66"/>
    </row>
    <row r="145" spans="1:11" customFormat="1" x14ac:dyDescent="0.3">
      <c r="A145" s="3" t="str">
        <f>IF(TRIM(D145)&lt;&gt;"",MAX($A$5:A144)+1,"")</f>
        <v/>
      </c>
      <c r="B145" s="3"/>
      <c r="C145" s="84"/>
      <c r="D145" s="84"/>
      <c r="E145" s="67"/>
      <c r="F145" s="18"/>
      <c r="G145" s="20"/>
      <c r="H145" s="19"/>
      <c r="I145" s="35"/>
      <c r="J145" s="84"/>
      <c r="K145" s="66"/>
    </row>
    <row r="146" spans="1:11" customFormat="1" x14ac:dyDescent="0.3">
      <c r="A146" s="3" t="str">
        <f>IF(TRIM(D146)&lt;&gt;"",MAX($A$5:A145)+1,"")</f>
        <v/>
      </c>
      <c r="B146" s="3"/>
      <c r="C146" s="84"/>
      <c r="D146" s="84"/>
      <c r="E146" s="67"/>
      <c r="F146" s="21"/>
      <c r="G146" s="22"/>
      <c r="H146" s="23"/>
      <c r="I146" s="35"/>
      <c r="J146" s="84"/>
      <c r="K146" s="66"/>
    </row>
    <row r="147" spans="1:11" customFormat="1" x14ac:dyDescent="0.3">
      <c r="A147" s="3" t="str">
        <f>IF(TRIM(D147)&lt;&gt;"",MAX($A$5:A146)+1,"")</f>
        <v/>
      </c>
      <c r="B147" s="3"/>
      <c r="C147" s="84"/>
      <c r="D147" s="84"/>
      <c r="E147" s="67"/>
      <c r="F147" s="21"/>
      <c r="G147" s="22"/>
      <c r="H147" s="23"/>
      <c r="I147" s="35"/>
      <c r="J147" s="84"/>
      <c r="K147" s="66"/>
    </row>
    <row r="148" spans="1:11" customFormat="1" x14ac:dyDescent="0.3">
      <c r="A148" s="3" t="str">
        <f>IF(TRIM(D148)&lt;&gt;"",MAX($A$5:A147)+1,"")</f>
        <v/>
      </c>
      <c r="B148" s="3"/>
      <c r="C148" s="3"/>
      <c r="D148" s="3"/>
      <c r="E148" s="67"/>
      <c r="F148" s="21"/>
      <c r="G148" s="22"/>
      <c r="H148" s="23"/>
      <c r="I148" s="35"/>
      <c r="J148" s="84"/>
      <c r="K148" s="66"/>
    </row>
    <row r="149" spans="1:11" customFormat="1" x14ac:dyDescent="0.3">
      <c r="A149" s="3" t="str">
        <f>IF(TRIM(D149)&lt;&gt;"",MAX($A$5:A148)+1,"")</f>
        <v/>
      </c>
      <c r="B149" s="3"/>
      <c r="C149" s="3"/>
      <c r="D149" s="3"/>
      <c r="E149" s="67"/>
      <c r="F149" s="21"/>
      <c r="G149" s="22"/>
      <c r="H149" s="23"/>
      <c r="I149" s="35"/>
      <c r="J149" s="84"/>
      <c r="K149" s="66"/>
    </row>
    <row r="150" spans="1:11" customFormat="1" x14ac:dyDescent="0.3">
      <c r="A150" s="3" t="str">
        <f>IF(TRIM(D150)&lt;&gt;"",MAX($A$5:A149)+1,"")</f>
        <v/>
      </c>
      <c r="B150" s="3"/>
      <c r="C150" s="47"/>
      <c r="D150" s="3"/>
      <c r="E150" s="67"/>
      <c r="F150" s="21"/>
      <c r="G150" s="22"/>
      <c r="H150" s="23"/>
      <c r="I150" s="35"/>
      <c r="J150" s="84"/>
      <c r="K150" s="66"/>
    </row>
    <row r="151" spans="1:11" customFormat="1" x14ac:dyDescent="0.3">
      <c r="A151" s="3" t="str">
        <f>IF(TRIM(D151)&lt;&gt;"",MAX($A$5:A150)+1,"")</f>
        <v/>
      </c>
      <c r="B151" s="3"/>
      <c r="C151" s="47"/>
      <c r="D151" s="3"/>
      <c r="E151" s="30"/>
      <c r="F151" s="21"/>
      <c r="G151" s="22"/>
      <c r="H151" s="23"/>
      <c r="I151" s="35"/>
      <c r="J151" s="84"/>
      <c r="K151" s="66"/>
    </row>
    <row r="152" spans="1:11" customFormat="1" x14ac:dyDescent="0.3">
      <c r="A152" s="3" t="str">
        <f>IF(TRIM(D152)&lt;&gt;"",MAX($A$5:A151)+1,"")</f>
        <v/>
      </c>
      <c r="B152" s="3"/>
      <c r="C152" s="3"/>
      <c r="D152" s="3"/>
      <c r="E152" s="30"/>
      <c r="F152" s="21"/>
      <c r="G152" s="22"/>
      <c r="H152" s="23"/>
      <c r="I152" s="35"/>
      <c r="J152" s="84"/>
      <c r="K152" s="66"/>
    </row>
    <row r="153" spans="1:11" customFormat="1" x14ac:dyDescent="0.3">
      <c r="A153" s="3" t="str">
        <f>IF(TRIM(D153)&lt;&gt;"",MAX($A$5:A152)+1,"")</f>
        <v/>
      </c>
      <c r="B153" s="3"/>
      <c r="C153" s="3"/>
      <c r="D153" s="3"/>
      <c r="E153" s="67"/>
      <c r="F153" s="21"/>
      <c r="G153" s="20"/>
      <c r="H153" s="19"/>
      <c r="I153" s="35"/>
      <c r="J153" s="84"/>
      <c r="K153" s="66"/>
    </row>
    <row r="154" spans="1:11" customFormat="1" x14ac:dyDescent="0.3">
      <c r="A154" s="3" t="str">
        <f>IF(TRIM(D154)&lt;&gt;"",MAX($A$5:A153)+1,"")</f>
        <v/>
      </c>
      <c r="B154" s="3"/>
      <c r="C154" s="3"/>
      <c r="D154" s="3"/>
      <c r="E154" s="30"/>
      <c r="F154" s="21"/>
      <c r="G154" s="22"/>
      <c r="H154" s="23"/>
      <c r="I154" s="35"/>
      <c r="J154" s="84"/>
      <c r="K154" s="66"/>
    </row>
    <row r="155" spans="1:11" customFormat="1" x14ac:dyDescent="0.3">
      <c r="A155" s="3" t="str">
        <f>IF(TRIM(D155)&lt;&gt;"",MAX($A$5:A154)+1,"")</f>
        <v/>
      </c>
      <c r="B155" s="3"/>
      <c r="C155" s="3"/>
      <c r="D155" s="3"/>
      <c r="E155" s="30"/>
      <c r="F155" s="21"/>
      <c r="G155" s="22"/>
      <c r="H155" s="23"/>
      <c r="I155" s="35"/>
      <c r="J155" s="84"/>
      <c r="K155" s="66"/>
    </row>
    <row r="156" spans="1:11" customFormat="1" x14ac:dyDescent="0.3">
      <c r="A156" s="3" t="str">
        <f>IF(TRIM(D156)&lt;&gt;"",MAX($A$5:A155)+1,"")</f>
        <v/>
      </c>
      <c r="B156" s="3"/>
      <c r="C156" s="3"/>
      <c r="D156" s="3"/>
      <c r="E156" s="67"/>
      <c r="F156" s="18"/>
      <c r="G156" s="20"/>
      <c r="H156" s="19"/>
      <c r="I156" s="35"/>
      <c r="J156" s="84"/>
      <c r="K156" s="66"/>
    </row>
    <row r="157" spans="1:11" customFormat="1" x14ac:dyDescent="0.3">
      <c r="A157" s="3" t="str">
        <f>IF(TRIM(D157)&lt;&gt;"",MAX($A$5:A156)+1,"")</f>
        <v/>
      </c>
      <c r="B157" s="3"/>
      <c r="C157" s="3"/>
      <c r="D157" s="3"/>
      <c r="E157" s="67"/>
      <c r="F157" s="18"/>
      <c r="G157" s="20"/>
      <c r="H157" s="19"/>
      <c r="I157" s="35"/>
      <c r="J157" s="84"/>
      <c r="K157" s="66"/>
    </row>
    <row r="158" spans="1:11" customFormat="1" x14ac:dyDescent="0.3">
      <c r="A158" s="3" t="str">
        <f>IF(TRIM(D158)&lt;&gt;"",MAX($A$5:A157)+1,"")</f>
        <v/>
      </c>
      <c r="B158" s="3"/>
      <c r="C158" s="3"/>
      <c r="D158" s="3"/>
      <c r="E158" s="67"/>
      <c r="F158" s="7"/>
      <c r="G158" s="8"/>
      <c r="H158" s="32"/>
      <c r="I158" s="36"/>
      <c r="J158" s="84"/>
      <c r="K158" s="87"/>
    </row>
    <row r="159" spans="1:11" customFormat="1" x14ac:dyDescent="0.3">
      <c r="A159" s="3" t="str">
        <f>IF(TRIM(D159)&lt;&gt;"",MAX($A$5:A158)+1,"")</f>
        <v/>
      </c>
      <c r="B159" s="3"/>
      <c r="C159" s="3"/>
      <c r="D159" s="3"/>
      <c r="E159" s="67"/>
      <c r="F159" s="7"/>
      <c r="G159" s="8"/>
      <c r="H159" s="32"/>
      <c r="I159" s="36"/>
      <c r="J159" s="84"/>
      <c r="K159" s="87"/>
    </row>
    <row r="160" spans="1:11" customFormat="1" x14ac:dyDescent="0.3">
      <c r="A160" s="3" t="str">
        <f>IF(TRIM(D160)&lt;&gt;"",MAX($A$5:A159)+1,"")</f>
        <v/>
      </c>
      <c r="B160" s="3"/>
      <c r="C160" s="3"/>
      <c r="D160" s="3"/>
      <c r="E160" s="67"/>
      <c r="F160" s="7"/>
      <c r="G160" s="8"/>
      <c r="H160" s="32"/>
      <c r="I160" s="36"/>
      <c r="J160" s="84"/>
      <c r="K160" s="87"/>
    </row>
    <row r="161" spans="1:11" customFormat="1" x14ac:dyDescent="0.3">
      <c r="A161" s="3" t="str">
        <f>IF(TRIM(D161)&lt;&gt;"",MAX($A$5:A160)+1,"")</f>
        <v/>
      </c>
      <c r="B161" s="3"/>
      <c r="C161" s="3"/>
      <c r="D161" s="3"/>
      <c r="E161" s="67"/>
      <c r="F161" s="7"/>
      <c r="G161" s="8"/>
      <c r="H161" s="32"/>
      <c r="I161" s="36"/>
      <c r="J161" s="84"/>
      <c r="K161" s="87"/>
    </row>
    <row r="162" spans="1:11" customFormat="1" x14ac:dyDescent="0.3">
      <c r="A162" s="3" t="str">
        <f>IF(TRIM(D162)&lt;&gt;"",MAX($A$5:A161)+1,"")</f>
        <v/>
      </c>
      <c r="B162" s="3"/>
      <c r="C162" s="3"/>
      <c r="D162" s="3"/>
      <c r="E162" s="67"/>
      <c r="F162" s="7"/>
      <c r="G162" s="8"/>
      <c r="H162" s="32"/>
      <c r="I162" s="36"/>
      <c r="J162" s="84"/>
      <c r="K162" s="87"/>
    </row>
    <row r="163" spans="1:11" customFormat="1" x14ac:dyDescent="0.3">
      <c r="A163" s="3" t="str">
        <f>IF(TRIM(D163)&lt;&gt;"",MAX($A$5:A162)+1,"")</f>
        <v/>
      </c>
      <c r="B163" s="3"/>
      <c r="C163" s="3"/>
      <c r="D163" s="3"/>
      <c r="E163" s="67"/>
      <c r="F163" s="7"/>
      <c r="G163" s="8"/>
      <c r="H163" s="32"/>
      <c r="I163" s="36"/>
      <c r="J163" s="84"/>
      <c r="K163" s="87"/>
    </row>
    <row r="164" spans="1:11" customFormat="1" x14ac:dyDescent="0.3">
      <c r="A164" s="3" t="str">
        <f>IF(TRIM(D164)&lt;&gt;"",MAX($A$5:A163)+1,"")</f>
        <v/>
      </c>
      <c r="B164" s="3"/>
      <c r="C164" s="84"/>
      <c r="D164" s="84"/>
      <c r="E164" s="67"/>
      <c r="F164" s="7"/>
      <c r="G164" s="8"/>
      <c r="H164" s="32"/>
      <c r="I164" s="36"/>
      <c r="J164" s="84"/>
      <c r="K164" s="87"/>
    </row>
    <row r="165" spans="1:11" customFormat="1" x14ac:dyDescent="0.3">
      <c r="A165" s="3" t="str">
        <f>IF(TRIM(D165)&lt;&gt;"",MAX($A$5:A164)+1,"")</f>
        <v/>
      </c>
      <c r="B165" s="3"/>
      <c r="C165" s="84"/>
      <c r="D165" s="84"/>
      <c r="E165" s="67"/>
      <c r="F165" s="7"/>
      <c r="G165" s="8"/>
      <c r="H165" s="32"/>
      <c r="I165" s="36"/>
      <c r="J165" s="84"/>
      <c r="K165" s="87"/>
    </row>
    <row r="166" spans="1:11" customFormat="1" x14ac:dyDescent="0.3">
      <c r="A166" s="3" t="str">
        <f>IF(TRIM(D166)&lt;&gt;"",MAX($A$5:A165)+1,"")</f>
        <v/>
      </c>
      <c r="B166" s="3"/>
      <c r="C166" s="84"/>
      <c r="D166" s="84"/>
      <c r="E166" s="67"/>
      <c r="F166" s="7"/>
      <c r="G166" s="8"/>
      <c r="H166" s="32"/>
      <c r="I166" s="36"/>
      <c r="J166" s="84"/>
      <c r="K166" s="87"/>
    </row>
    <row r="167" spans="1:11" customFormat="1" x14ac:dyDescent="0.3">
      <c r="A167" s="3" t="str">
        <f>IF(TRIM(D167)&lt;&gt;"",MAX($A$5:A166)+1,"")</f>
        <v/>
      </c>
      <c r="B167" s="3"/>
      <c r="C167" s="84"/>
      <c r="D167" s="84"/>
      <c r="E167" s="67"/>
      <c r="F167" s="7"/>
      <c r="G167" s="8"/>
      <c r="H167" s="32"/>
      <c r="I167" s="36"/>
      <c r="J167" s="84"/>
      <c r="K167" s="87"/>
    </row>
    <row r="168" spans="1:11" customFormat="1" x14ac:dyDescent="0.3">
      <c r="A168" s="3" t="str">
        <f>IF(TRIM(D168)&lt;&gt;"",MAX($A$5:A167)+1,"")</f>
        <v/>
      </c>
      <c r="B168" s="3"/>
      <c r="C168" s="84"/>
      <c r="D168" s="84"/>
      <c r="E168" s="67"/>
      <c r="F168" s="7"/>
      <c r="G168" s="8"/>
      <c r="H168" s="32"/>
      <c r="I168" s="36"/>
      <c r="J168" s="84"/>
      <c r="K168" s="87"/>
    </row>
    <row r="169" spans="1:11" customFormat="1" x14ac:dyDescent="0.3">
      <c r="A169" s="3" t="str">
        <f>IF(TRIM(D169)&lt;&gt;"",MAX($A$5:A168)+1,"")</f>
        <v/>
      </c>
      <c r="B169" s="3"/>
      <c r="C169" s="84"/>
      <c r="D169" s="84"/>
      <c r="E169" s="67"/>
      <c r="F169" s="7"/>
      <c r="G169" s="8"/>
      <c r="H169" s="32"/>
      <c r="I169" s="36"/>
      <c r="J169" s="84"/>
      <c r="K169" s="87"/>
    </row>
    <row r="170" spans="1:11" customFormat="1" x14ac:dyDescent="0.3">
      <c r="A170" s="3" t="str">
        <f>IF(TRIM(D170)&lt;&gt;"",MAX($A$5:A169)+1,"")</f>
        <v/>
      </c>
      <c r="B170" s="3"/>
      <c r="C170" s="84"/>
      <c r="D170" s="84"/>
      <c r="E170" s="67"/>
      <c r="F170" s="7"/>
      <c r="G170" s="8"/>
      <c r="H170" s="32"/>
      <c r="I170" s="36"/>
      <c r="J170" s="84"/>
      <c r="K170" s="87"/>
    </row>
    <row r="171" spans="1:11" s="3" customFormat="1" x14ac:dyDescent="0.3">
      <c r="A171" s="3" t="str">
        <f>IF(TRIM(D171)&lt;&gt;"",MAX($A$5:A170)+1,"")</f>
        <v/>
      </c>
      <c r="C171" s="84"/>
      <c r="D171" s="84"/>
      <c r="E171" s="67"/>
      <c r="F171" s="7"/>
      <c r="G171" s="8"/>
      <c r="H171" s="32"/>
      <c r="I171" s="36"/>
      <c r="J171" s="84"/>
      <c r="K171" s="87"/>
    </row>
    <row r="172" spans="1:11" s="3" customFormat="1" x14ac:dyDescent="0.3">
      <c r="A172" s="3" t="str">
        <f>IF(TRIM(D172)&lt;&gt;"",MAX($A$5:A171)+1,"")</f>
        <v/>
      </c>
      <c r="C172" s="84"/>
      <c r="D172" s="84"/>
      <c r="E172" s="67"/>
      <c r="F172" s="7"/>
      <c r="G172" s="8"/>
      <c r="H172" s="32"/>
      <c r="I172" s="36"/>
      <c r="J172" s="84"/>
      <c r="K172" s="87"/>
    </row>
    <row r="173" spans="1:11" s="3" customFormat="1" x14ac:dyDescent="0.3">
      <c r="A173" s="3" t="str">
        <f>IF(TRIM(D173)&lt;&gt;"",MAX($A$5:A172)+1,"")</f>
        <v/>
      </c>
      <c r="C173" s="84"/>
      <c r="D173" s="84"/>
      <c r="E173" s="67"/>
      <c r="F173" s="7"/>
      <c r="G173" s="8"/>
      <c r="H173" s="32"/>
      <c r="I173" s="36"/>
      <c r="J173" s="84"/>
      <c r="K173" s="87"/>
    </row>
    <row r="174" spans="1:11" s="3" customFormat="1" x14ac:dyDescent="0.3">
      <c r="A174" s="3" t="str">
        <f>IF(TRIM(D174)&lt;&gt;"",MAX($A$5:A173)+1,"")</f>
        <v/>
      </c>
      <c r="C174" s="84"/>
      <c r="D174" s="84"/>
      <c r="E174" s="67"/>
      <c r="F174" s="7"/>
      <c r="G174" s="8"/>
      <c r="H174" s="32"/>
      <c r="I174" s="36"/>
      <c r="J174" s="84"/>
      <c r="K174" s="87"/>
    </row>
    <row r="175" spans="1:11" s="3" customFormat="1" x14ac:dyDescent="0.3">
      <c r="A175" s="3" t="str">
        <f>IF(TRIM(D175)&lt;&gt;"",MAX($A$5:A174)+1,"")</f>
        <v/>
      </c>
      <c r="C175" s="84"/>
      <c r="D175" s="84"/>
      <c r="E175" s="67"/>
      <c r="F175" s="7"/>
      <c r="G175" s="8"/>
      <c r="H175" s="32"/>
      <c r="I175" s="36"/>
      <c r="J175" s="84"/>
      <c r="K175" s="87"/>
    </row>
    <row r="176" spans="1:11" s="3" customFormat="1" x14ac:dyDescent="0.3">
      <c r="A176" s="3" t="str">
        <f>IF(TRIM(D176)&lt;&gt;"",MAX($A$5:A175)+1,"")</f>
        <v/>
      </c>
      <c r="C176" s="84"/>
      <c r="D176" s="84"/>
      <c r="E176" s="67"/>
      <c r="F176" s="7"/>
      <c r="G176" s="8"/>
      <c r="H176" s="32"/>
      <c r="I176" s="36"/>
      <c r="J176" s="84"/>
      <c r="K176" s="87"/>
    </row>
    <row r="177" spans="1:11" s="3" customFormat="1" x14ac:dyDescent="0.3">
      <c r="A177" s="3" t="str">
        <f>IF(TRIM(D177)&lt;&gt;"",MAX($A$5:A176)+1,"")</f>
        <v/>
      </c>
      <c r="C177" s="84"/>
      <c r="D177" s="84"/>
      <c r="E177" s="67"/>
      <c r="F177" s="7"/>
      <c r="G177" s="8"/>
      <c r="H177" s="32"/>
      <c r="I177" s="36"/>
      <c r="J177" s="84"/>
      <c r="K177" s="87"/>
    </row>
    <row r="178" spans="1:11" s="3" customFormat="1" x14ac:dyDescent="0.3">
      <c r="A178" s="3" t="str">
        <f>IF(TRIM(D178)&lt;&gt;"",MAX($A$5:A177)+1,"")</f>
        <v/>
      </c>
      <c r="C178" s="84"/>
      <c r="D178" s="84"/>
      <c r="E178" s="67"/>
      <c r="F178" s="7"/>
      <c r="G178" s="8"/>
      <c r="H178" s="32"/>
      <c r="I178" s="36"/>
      <c r="J178" s="84"/>
      <c r="K178" s="87"/>
    </row>
    <row r="179" spans="1:11" s="3" customFormat="1" x14ac:dyDescent="0.3">
      <c r="A179" s="3" t="str">
        <f>IF(TRIM(D179)&lt;&gt;"",MAX($A$5:A178)+1,"")</f>
        <v/>
      </c>
      <c r="C179" s="84"/>
      <c r="D179" s="84"/>
      <c r="E179" s="67"/>
      <c r="F179" s="7"/>
      <c r="G179" s="8"/>
      <c r="H179" s="32"/>
      <c r="I179" s="36"/>
      <c r="J179" s="84"/>
      <c r="K179" s="87"/>
    </row>
    <row r="180" spans="1:11" s="3" customFormat="1" x14ac:dyDescent="0.3">
      <c r="A180" s="3" t="str">
        <f>IF(TRIM(D180)&lt;&gt;"",MAX($A$5:A179)+1,"")</f>
        <v/>
      </c>
      <c r="C180" s="84"/>
      <c r="D180" s="84"/>
      <c r="E180" s="67"/>
      <c r="F180" s="7"/>
      <c r="G180" s="8"/>
      <c r="H180" s="32"/>
      <c r="I180" s="36"/>
      <c r="J180" s="84"/>
      <c r="K180" s="87"/>
    </row>
    <row r="181" spans="1:11" customFormat="1" x14ac:dyDescent="0.3">
      <c r="A181" s="3" t="str">
        <f>IF(TRIM(D181)&lt;&gt;"",MAX($A$5:A180)+1,"")</f>
        <v/>
      </c>
      <c r="B181" s="3"/>
      <c r="C181" s="84"/>
      <c r="D181" s="84"/>
      <c r="E181" s="67"/>
      <c r="F181" s="7"/>
      <c r="G181" s="8"/>
      <c r="H181" s="32"/>
      <c r="I181" s="36"/>
      <c r="J181" s="84"/>
      <c r="K181" s="87"/>
    </row>
    <row r="182" spans="1:11" customFormat="1" x14ac:dyDescent="0.3">
      <c r="A182" s="3" t="str">
        <f>IF(TRIM(D182)&lt;&gt;"",MAX($A$5:A181)+1,"")</f>
        <v/>
      </c>
      <c r="B182" s="3"/>
      <c r="C182" s="84"/>
      <c r="D182" s="84"/>
      <c r="E182" s="67"/>
      <c r="F182" s="7"/>
      <c r="G182" s="8"/>
      <c r="H182" s="32"/>
      <c r="I182" s="36"/>
      <c r="J182" s="84"/>
      <c r="K182" s="87"/>
    </row>
    <row r="183" spans="1:11" customFormat="1" x14ac:dyDescent="0.3">
      <c r="A183" s="3" t="str">
        <f>IF(TRIM(D183)&lt;&gt;"",MAX($A$5:A182)+1,"")</f>
        <v/>
      </c>
      <c r="B183" s="3"/>
      <c r="C183" s="84"/>
      <c r="D183" s="84"/>
      <c r="E183" s="67"/>
      <c r="F183" s="7"/>
      <c r="G183" s="8"/>
      <c r="H183" s="32"/>
      <c r="I183" s="36"/>
      <c r="J183" s="84"/>
      <c r="K183" s="87"/>
    </row>
    <row r="184" spans="1:11" customFormat="1" x14ac:dyDescent="0.3">
      <c r="A184" s="3" t="str">
        <f>IF(TRIM(D184)&lt;&gt;"",MAX($A$5:A183)+1,"")</f>
        <v/>
      </c>
      <c r="B184" s="3"/>
      <c r="C184" s="84"/>
      <c r="D184" s="84"/>
      <c r="E184" s="67"/>
      <c r="F184" s="7"/>
      <c r="G184" s="8"/>
      <c r="H184" s="32"/>
      <c r="I184" s="36"/>
      <c r="J184" s="84"/>
      <c r="K184" s="87"/>
    </row>
    <row r="185" spans="1:11" customFormat="1" x14ac:dyDescent="0.3">
      <c r="A185" s="3" t="str">
        <f>IF(TRIM(D185)&lt;&gt;"",MAX($A$5:A184)+1,"")</f>
        <v/>
      </c>
      <c r="B185" s="3"/>
      <c r="C185" s="84"/>
      <c r="D185" s="84"/>
      <c r="E185" s="67"/>
      <c r="F185" s="7"/>
      <c r="G185" s="8"/>
      <c r="H185" s="32"/>
      <c r="I185" s="36"/>
      <c r="J185" s="84"/>
      <c r="K185" s="87"/>
    </row>
    <row r="186" spans="1:11" customFormat="1" x14ac:dyDescent="0.3">
      <c r="A186" s="3" t="str">
        <f>IF(TRIM(D186)&lt;&gt;"",MAX($A$5:A185)+1,"")</f>
        <v/>
      </c>
      <c r="B186" s="3"/>
      <c r="C186" s="84"/>
      <c r="D186" s="84"/>
      <c r="E186" s="67"/>
      <c r="F186" s="7"/>
      <c r="G186" s="8"/>
      <c r="H186" s="32"/>
      <c r="I186" s="36"/>
      <c r="J186" s="84"/>
      <c r="K186" s="87"/>
    </row>
    <row r="187" spans="1:11" customFormat="1" x14ac:dyDescent="0.3">
      <c r="A187" s="3" t="str">
        <f>IF(TRIM(D187)&lt;&gt;"",MAX($A$5:A186)+1,"")</f>
        <v/>
      </c>
      <c r="B187" s="3"/>
      <c r="C187" s="84"/>
      <c r="D187" s="84"/>
      <c r="E187" s="67"/>
      <c r="F187" s="7"/>
      <c r="G187" s="8"/>
      <c r="H187" s="32"/>
      <c r="I187" s="36"/>
      <c r="J187" s="84"/>
      <c r="K187" s="87"/>
    </row>
    <row r="188" spans="1:11" customFormat="1" x14ac:dyDescent="0.3">
      <c r="A188" s="3" t="str">
        <f>IF(TRIM(D188)&lt;&gt;"",MAX($A$5:A187)+1,"")</f>
        <v/>
      </c>
      <c r="B188" s="3"/>
      <c r="C188" s="84"/>
      <c r="D188" s="84"/>
      <c r="E188" s="67"/>
      <c r="F188" s="7"/>
      <c r="G188" s="8"/>
      <c r="H188" s="32"/>
      <c r="I188" s="36"/>
      <c r="J188" s="84"/>
      <c r="K188" s="87"/>
    </row>
    <row r="189" spans="1:11" customFormat="1" x14ac:dyDescent="0.3">
      <c r="A189" s="3" t="str">
        <f>IF(TRIM(D189)&lt;&gt;"",MAX($A$5:A188)+1,"")</f>
        <v/>
      </c>
      <c r="B189" s="3"/>
      <c r="C189" s="84"/>
      <c r="D189" s="84"/>
      <c r="E189" s="67"/>
      <c r="F189" s="7"/>
      <c r="G189" s="8"/>
      <c r="H189" s="32"/>
      <c r="I189" s="36"/>
      <c r="J189" s="84"/>
      <c r="K189" s="87"/>
    </row>
    <row r="190" spans="1:11" customFormat="1" x14ac:dyDescent="0.3">
      <c r="A190" s="3" t="str">
        <f>IF(TRIM(D190)&lt;&gt;"",MAX($A$5:A189)+1,"")</f>
        <v/>
      </c>
      <c r="B190" s="3"/>
      <c r="C190" s="84"/>
      <c r="D190" s="84"/>
      <c r="E190" s="67"/>
      <c r="F190" s="7"/>
      <c r="G190" s="8"/>
      <c r="H190" s="32"/>
      <c r="I190" s="36"/>
      <c r="J190" s="84"/>
      <c r="K190" s="87"/>
    </row>
    <row r="191" spans="1:11" customFormat="1" x14ac:dyDescent="0.3">
      <c r="A191" s="3" t="str">
        <f>IF(TRIM(D191)&lt;&gt;"",MAX($A$5:A190)+1,"")</f>
        <v/>
      </c>
      <c r="B191" s="3"/>
      <c r="C191" s="84"/>
      <c r="D191" s="84"/>
      <c r="E191" s="67"/>
      <c r="F191" s="7"/>
      <c r="G191" s="8"/>
      <c r="H191" s="32"/>
      <c r="I191" s="36"/>
      <c r="J191" s="84"/>
      <c r="K191" s="87"/>
    </row>
    <row r="192" spans="1:11" customFormat="1" x14ac:dyDescent="0.3">
      <c r="A192" s="3" t="str">
        <f>IF(TRIM(D192)&lt;&gt;"",MAX($A$5:A191)+1,"")</f>
        <v/>
      </c>
      <c r="B192" s="3"/>
      <c r="C192" s="84"/>
      <c r="D192" s="84"/>
      <c r="E192" s="67"/>
      <c r="F192" s="7"/>
      <c r="G192" s="8"/>
      <c r="H192" s="32"/>
      <c r="I192" s="36"/>
      <c r="J192" s="84"/>
      <c r="K192" s="87"/>
    </row>
    <row r="193" spans="1:11" customFormat="1" x14ac:dyDescent="0.3">
      <c r="A193" s="3" t="str">
        <f>IF(TRIM(D193)&lt;&gt;"",MAX($A$5:A192)+1,"")</f>
        <v/>
      </c>
      <c r="B193" s="3"/>
      <c r="C193" s="84"/>
      <c r="D193" s="84"/>
      <c r="E193" s="67"/>
      <c r="F193" s="7"/>
      <c r="G193" s="8"/>
      <c r="H193" s="32"/>
      <c r="I193" s="36"/>
      <c r="J193" s="84"/>
      <c r="K193" s="87"/>
    </row>
    <row r="194" spans="1:11" customFormat="1" x14ac:dyDescent="0.3">
      <c r="A194" s="3" t="str">
        <f>IF(TRIM(D194)&lt;&gt;"",MAX($A$5:A193)+1,"")</f>
        <v/>
      </c>
      <c r="B194" s="3"/>
      <c r="C194" s="84"/>
      <c r="D194" s="84"/>
      <c r="E194" s="67"/>
      <c r="F194" s="7"/>
      <c r="G194" s="8"/>
      <c r="H194" s="32"/>
      <c r="I194" s="36"/>
      <c r="J194" s="84"/>
      <c r="K194" s="87"/>
    </row>
    <row r="195" spans="1:11" s="3" customFormat="1" x14ac:dyDescent="0.3">
      <c r="A195" s="3" t="str">
        <f>IF(TRIM(D195)&lt;&gt;"",MAX($A$5:A194)+1,"")</f>
        <v/>
      </c>
      <c r="C195" s="84"/>
      <c r="D195" s="84"/>
      <c r="E195" s="67"/>
      <c r="F195" s="7"/>
      <c r="G195" s="8"/>
      <c r="H195" s="32"/>
      <c r="I195" s="36"/>
      <c r="J195" s="84"/>
      <c r="K195" s="87"/>
    </row>
    <row r="196" spans="1:11" s="3" customFormat="1" x14ac:dyDescent="0.3">
      <c r="A196" s="3" t="str">
        <f>IF(TRIM(D196)&lt;&gt;"",MAX($A$5:A195)+1,"")</f>
        <v/>
      </c>
      <c r="C196" s="84"/>
      <c r="D196" s="84"/>
      <c r="E196" s="67"/>
      <c r="F196" s="7"/>
      <c r="G196" s="8"/>
      <c r="H196" s="32"/>
      <c r="I196" s="36"/>
      <c r="J196" s="84"/>
      <c r="K196" s="87"/>
    </row>
    <row r="197" spans="1:11" s="3" customFormat="1" x14ac:dyDescent="0.3">
      <c r="A197" s="3" t="str">
        <f>IF(TRIM(D197)&lt;&gt;"",MAX($A$5:A196)+1,"")</f>
        <v/>
      </c>
      <c r="C197" s="84"/>
      <c r="D197" s="84"/>
      <c r="E197" s="67"/>
      <c r="F197" s="7"/>
      <c r="G197" s="8"/>
      <c r="H197" s="32"/>
      <c r="I197" s="36"/>
      <c r="J197" s="84"/>
      <c r="K197" s="87"/>
    </row>
    <row r="198" spans="1:11" s="3" customFormat="1" x14ac:dyDescent="0.3">
      <c r="A198" s="3" t="str">
        <f>IF(TRIM(D198)&lt;&gt;"",MAX($A$5:A197)+1,"")</f>
        <v/>
      </c>
      <c r="C198" s="84"/>
      <c r="D198" s="84"/>
      <c r="E198" s="67"/>
      <c r="F198" s="7"/>
      <c r="G198" s="8"/>
      <c r="H198" s="32"/>
      <c r="I198" s="36"/>
      <c r="J198" s="84"/>
      <c r="K198" s="87"/>
    </row>
    <row r="199" spans="1:11" s="3" customFormat="1" x14ac:dyDescent="0.3">
      <c r="A199" s="3" t="str">
        <f>IF(TRIM(D199)&lt;&gt;"",MAX($A$5:A198)+1,"")</f>
        <v/>
      </c>
      <c r="C199" s="84"/>
      <c r="D199" s="84"/>
      <c r="E199" s="67"/>
      <c r="F199" s="7"/>
      <c r="G199" s="8"/>
      <c r="H199" s="32"/>
      <c r="I199" s="36"/>
      <c r="J199" s="84"/>
      <c r="K199" s="87"/>
    </row>
    <row r="200" spans="1:11" s="3" customFormat="1" x14ac:dyDescent="0.3">
      <c r="A200" s="3" t="str">
        <f>IF(TRIM(D200)&lt;&gt;"",MAX($A$5:A199)+1,"")</f>
        <v/>
      </c>
      <c r="C200" s="84"/>
      <c r="D200" s="84"/>
      <c r="E200" s="67"/>
      <c r="F200" s="7"/>
      <c r="G200" s="8"/>
      <c r="H200" s="32"/>
      <c r="I200" s="36"/>
      <c r="J200" s="84"/>
      <c r="K200" s="87"/>
    </row>
    <row r="201" spans="1:11" s="3" customFormat="1" x14ac:dyDescent="0.3">
      <c r="A201" s="3" t="str">
        <f>IF(TRIM(D201)&lt;&gt;"",MAX($A$5:A200)+1,"")</f>
        <v/>
      </c>
      <c r="C201" s="84"/>
      <c r="D201" s="84"/>
      <c r="E201" s="67"/>
      <c r="F201" s="7"/>
      <c r="G201" s="8"/>
      <c r="H201" s="32"/>
      <c r="I201" s="36"/>
      <c r="J201" s="84"/>
      <c r="K201" s="87"/>
    </row>
    <row r="202" spans="1:11" s="3" customFormat="1" x14ac:dyDescent="0.3">
      <c r="A202" s="3" t="str">
        <f>IF(TRIM(D202)&lt;&gt;"",MAX($A$5:A201)+1,"")</f>
        <v/>
      </c>
      <c r="C202" s="55"/>
      <c r="D202" s="84"/>
      <c r="E202" s="67"/>
      <c r="F202" s="7"/>
      <c r="G202" s="8"/>
      <c r="H202" s="32"/>
      <c r="I202" s="36"/>
      <c r="J202" s="84"/>
      <c r="K202" s="87"/>
    </row>
    <row r="203" spans="1:11" s="3" customFormat="1" x14ac:dyDescent="0.3">
      <c r="A203" s="3" t="str">
        <f>IF(TRIM(D203)&lt;&gt;"",MAX($A$5:A202)+1,"")</f>
        <v/>
      </c>
      <c r="C203" s="55"/>
      <c r="D203" s="84"/>
      <c r="E203" s="67"/>
      <c r="F203" s="7"/>
      <c r="G203" s="8"/>
      <c r="H203" s="32"/>
      <c r="I203" s="36"/>
      <c r="J203" s="84"/>
      <c r="K203" s="87"/>
    </row>
    <row r="204" spans="1:11" s="3" customFormat="1" x14ac:dyDescent="0.3">
      <c r="A204" s="3" t="str">
        <f>IF(TRIM(D204)&lt;&gt;"",MAX($A$5:A203)+1,"")</f>
        <v/>
      </c>
      <c r="C204" s="55"/>
      <c r="D204" s="84"/>
      <c r="E204" s="67"/>
      <c r="F204" s="18"/>
      <c r="G204" s="20"/>
      <c r="H204" s="19"/>
      <c r="I204" s="35"/>
      <c r="J204" s="84"/>
      <c r="K204" s="66"/>
    </row>
    <row r="205" spans="1:11" s="3" customFormat="1" x14ac:dyDescent="0.3">
      <c r="A205" s="3" t="str">
        <f>IF(TRIM(D205)&lt;&gt;"",MAX($A$5:A204)+1,"")</f>
        <v/>
      </c>
      <c r="C205" s="55"/>
      <c r="D205" s="84"/>
      <c r="E205" s="67"/>
      <c r="F205" s="21"/>
      <c r="G205" s="20"/>
      <c r="H205" s="19"/>
      <c r="I205" s="35"/>
      <c r="J205" s="84"/>
      <c r="K205" s="66"/>
    </row>
    <row r="206" spans="1:11" s="3" customFormat="1" x14ac:dyDescent="0.3">
      <c r="A206" s="3" t="str">
        <f>IF(TRIM(D206)&lt;&gt;"",MAX($A$5:A205)+1,"")</f>
        <v/>
      </c>
      <c r="C206" s="55"/>
      <c r="D206" s="84"/>
      <c r="E206" s="67"/>
      <c r="F206" s="21"/>
      <c r="G206" s="22"/>
      <c r="H206" s="23"/>
      <c r="I206" s="35"/>
      <c r="J206" s="84"/>
      <c r="K206" s="66"/>
    </row>
    <row r="207" spans="1:11" s="3" customFormat="1" x14ac:dyDescent="0.3">
      <c r="A207" s="3" t="str">
        <f>IF(TRIM(D207)&lt;&gt;"",MAX($A$5:A206)+1,"")</f>
        <v/>
      </c>
      <c r="C207" s="55"/>
      <c r="D207" s="84"/>
      <c r="E207" s="67"/>
      <c r="F207" s="21"/>
      <c r="G207" s="22"/>
      <c r="H207" s="23"/>
      <c r="I207" s="35"/>
      <c r="J207" s="84"/>
      <c r="K207" s="66"/>
    </row>
    <row r="208" spans="1:11" s="3" customFormat="1" x14ac:dyDescent="0.3">
      <c r="A208" s="3" t="str">
        <f>IF(TRIM(D208)&lt;&gt;"",MAX($A$5:A207)+1,"")</f>
        <v/>
      </c>
      <c r="C208" s="2"/>
      <c r="D208" s="84"/>
      <c r="E208" s="30"/>
      <c r="F208" s="18"/>
      <c r="G208" s="20"/>
      <c r="H208" s="19"/>
      <c r="I208" s="35"/>
      <c r="J208" s="84"/>
      <c r="K208" s="66"/>
    </row>
    <row r="209" spans="1:11" s="3" customFormat="1" x14ac:dyDescent="0.3">
      <c r="A209" s="3" t="str">
        <f>IF(TRIM(D209)&lt;&gt;"",MAX($A$5:A208)+1,"")</f>
        <v/>
      </c>
      <c r="C209" s="2"/>
      <c r="D209" s="84"/>
      <c r="E209" s="67"/>
      <c r="F209" s="18"/>
      <c r="G209" s="20"/>
      <c r="H209" s="19"/>
      <c r="I209" s="35"/>
      <c r="J209" s="84"/>
      <c r="K209" s="66"/>
    </row>
    <row r="210" spans="1:11" s="3" customFormat="1" x14ac:dyDescent="0.3">
      <c r="A210" s="3" t="str">
        <f>IF(TRIM(D210)&lt;&gt;"",MAX($A$5:A209)+1,"")</f>
        <v/>
      </c>
      <c r="E210" s="67"/>
      <c r="F210" s="18"/>
      <c r="G210" s="20"/>
      <c r="H210" s="19"/>
      <c r="I210" s="35"/>
      <c r="J210" s="84"/>
      <c r="K210" s="66"/>
    </row>
    <row r="211" spans="1:11" s="3" customFormat="1" x14ac:dyDescent="0.3">
      <c r="A211" s="3" t="str">
        <f>IF(TRIM(D211)&lt;&gt;"",MAX($A$5:A210)+1,"")</f>
        <v/>
      </c>
      <c r="E211" s="67"/>
      <c r="F211" s="18"/>
      <c r="G211" s="20"/>
      <c r="H211" s="19"/>
      <c r="I211" s="35"/>
      <c r="J211" s="84"/>
      <c r="K211" s="66"/>
    </row>
    <row r="212" spans="1:11" s="3" customFormat="1" x14ac:dyDescent="0.3">
      <c r="A212" s="3" t="str">
        <f>IF(TRIM(D212)&lt;&gt;"",MAX($A$5:A211)+1,"")</f>
        <v/>
      </c>
      <c r="E212" s="67"/>
      <c r="F212" s="21"/>
      <c r="G212" s="22"/>
      <c r="H212" s="23"/>
      <c r="I212" s="35"/>
      <c r="J212" s="84"/>
      <c r="K212" s="66"/>
    </row>
    <row r="213" spans="1:11" s="3" customFormat="1" x14ac:dyDescent="0.3">
      <c r="A213" s="3" t="str">
        <f>IF(TRIM(D213)&lt;&gt;"",MAX($A$5:A212)+1,"")</f>
        <v/>
      </c>
      <c r="E213" s="67"/>
      <c r="F213" s="18"/>
      <c r="G213" s="20"/>
      <c r="H213" s="19"/>
      <c r="I213" s="35"/>
      <c r="J213" s="84"/>
      <c r="K213" s="66"/>
    </row>
    <row r="214" spans="1:11" s="3" customFormat="1" x14ac:dyDescent="0.3">
      <c r="A214" s="3" t="str">
        <f>IF(TRIM(D214)&lt;&gt;"",MAX($A$5:A213)+1,"")</f>
        <v/>
      </c>
      <c r="E214" s="67"/>
      <c r="F214" s="7"/>
      <c r="G214" s="8"/>
      <c r="H214" s="32"/>
      <c r="I214" s="36"/>
      <c r="J214" s="84"/>
      <c r="K214" s="87"/>
    </row>
    <row r="215" spans="1:11" s="3" customFormat="1" x14ac:dyDescent="0.3">
      <c r="A215" s="3" t="str">
        <f>IF(TRIM(D215)&lt;&gt;"",MAX($A$5:A214)+1,"")</f>
        <v/>
      </c>
      <c r="E215" s="67"/>
      <c r="F215" s="7"/>
      <c r="G215" s="8"/>
      <c r="H215" s="32"/>
      <c r="I215" s="36"/>
      <c r="J215" s="84"/>
      <c r="K215" s="87"/>
    </row>
    <row r="216" spans="1:11" s="3" customFormat="1" x14ac:dyDescent="0.3">
      <c r="A216" s="3" t="str">
        <f>IF(TRIM(D216)&lt;&gt;"",MAX($A$5:A215)+1,"")</f>
        <v/>
      </c>
      <c r="E216" s="67"/>
      <c r="F216" s="7"/>
      <c r="G216" s="8"/>
      <c r="H216" s="32"/>
      <c r="I216" s="36"/>
      <c r="J216" s="84"/>
      <c r="K216" s="87"/>
    </row>
    <row r="217" spans="1:11" s="3" customFormat="1" x14ac:dyDescent="0.3">
      <c r="A217" s="3" t="str">
        <f>IF(TRIM(D217)&lt;&gt;"",MAX($A$5:A216)+1,"")</f>
        <v/>
      </c>
      <c r="E217" s="67"/>
      <c r="F217" s="7"/>
      <c r="G217" s="8"/>
      <c r="H217" s="32"/>
      <c r="I217" s="36"/>
      <c r="J217" s="84"/>
      <c r="K217" s="87"/>
    </row>
    <row r="218" spans="1:11" s="3" customFormat="1" x14ac:dyDescent="0.3">
      <c r="A218" s="3" t="str">
        <f>IF(TRIM(D218)&lt;&gt;"",MAX($A$5:A217)+1,"")</f>
        <v/>
      </c>
      <c r="E218" s="67"/>
      <c r="F218" s="7"/>
      <c r="G218" s="8"/>
      <c r="H218" s="32"/>
      <c r="I218" s="36"/>
      <c r="J218" s="84"/>
      <c r="K218" s="87"/>
    </row>
    <row r="219" spans="1:11" s="3" customFormat="1" x14ac:dyDescent="0.3">
      <c r="A219" s="3" t="str">
        <f>IF(TRIM(D219)&lt;&gt;"",MAX($A$5:A218)+1,"")</f>
        <v/>
      </c>
      <c r="E219" s="67"/>
      <c r="F219" s="7"/>
      <c r="G219" s="8"/>
      <c r="H219" s="32"/>
      <c r="I219" s="36"/>
      <c r="J219" s="84"/>
      <c r="K219" s="87"/>
    </row>
    <row r="220" spans="1:11" s="3" customFormat="1" x14ac:dyDescent="0.3">
      <c r="A220" s="3" t="str">
        <f>IF(TRIM(D220)&lt;&gt;"",MAX($A$5:A219)+1,"")</f>
        <v/>
      </c>
      <c r="C220" s="84"/>
      <c r="D220" s="84"/>
      <c r="E220" s="67"/>
      <c r="F220" s="7"/>
      <c r="G220" s="8"/>
      <c r="H220" s="32"/>
      <c r="I220" s="36"/>
      <c r="J220" s="84"/>
      <c r="K220" s="87"/>
    </row>
    <row r="221" spans="1:11" s="3" customFormat="1" x14ac:dyDescent="0.3">
      <c r="A221" s="3" t="str">
        <f>IF(TRIM(D221)&lt;&gt;"",MAX($A$5:A220)+1,"")</f>
        <v/>
      </c>
      <c r="C221" s="84"/>
      <c r="D221" s="84"/>
      <c r="E221" s="67"/>
      <c r="F221" s="7"/>
      <c r="G221" s="8"/>
      <c r="H221" s="32"/>
      <c r="I221" s="36"/>
      <c r="J221" s="84"/>
      <c r="K221" s="87"/>
    </row>
    <row r="222" spans="1:11" s="3" customFormat="1" x14ac:dyDescent="0.3">
      <c r="A222" s="3" t="str">
        <f>IF(TRIM(D222)&lt;&gt;"",MAX($A$5:A221)+1,"")</f>
        <v/>
      </c>
      <c r="C222" s="84"/>
      <c r="D222" s="84"/>
      <c r="E222" s="67"/>
      <c r="F222" s="7"/>
      <c r="G222" s="8"/>
      <c r="H222" s="32"/>
      <c r="I222" s="36"/>
      <c r="J222" s="84"/>
      <c r="K222" s="87"/>
    </row>
    <row r="223" spans="1:11" s="3" customFormat="1" x14ac:dyDescent="0.3">
      <c r="A223" s="3" t="str">
        <f>IF(TRIM(D223)&lt;&gt;"",MAX($A$5:A222)+1,"")</f>
        <v/>
      </c>
      <c r="C223" s="84"/>
      <c r="D223" s="84"/>
      <c r="E223" s="67"/>
      <c r="F223" s="7"/>
      <c r="G223" s="8"/>
      <c r="H223" s="32"/>
      <c r="I223" s="36"/>
      <c r="J223" s="84"/>
      <c r="K223" s="87"/>
    </row>
    <row r="224" spans="1:11" s="3" customFormat="1" x14ac:dyDescent="0.3">
      <c r="A224" s="3" t="str">
        <f>IF(TRIM(D224)&lt;&gt;"",MAX($A$5:A223)+1,"")</f>
        <v/>
      </c>
      <c r="C224" s="84"/>
      <c r="D224" s="84"/>
      <c r="E224" s="67"/>
      <c r="F224" s="7"/>
      <c r="G224" s="8"/>
      <c r="H224" s="32"/>
      <c r="I224" s="36"/>
      <c r="J224" s="84"/>
      <c r="K224" s="87"/>
    </row>
    <row r="225" spans="1:11" s="3" customFormat="1" x14ac:dyDescent="0.3">
      <c r="A225" s="3" t="str">
        <f>IF(TRIM(D225)&lt;&gt;"",MAX($A$5:A224)+1,"")</f>
        <v/>
      </c>
      <c r="C225" s="84"/>
      <c r="D225" s="84"/>
      <c r="E225" s="67"/>
      <c r="F225" s="7"/>
      <c r="G225" s="8"/>
      <c r="H225" s="32"/>
      <c r="I225" s="36"/>
      <c r="J225" s="84"/>
      <c r="K225" s="87"/>
    </row>
    <row r="226" spans="1:11" s="3" customFormat="1" x14ac:dyDescent="0.3">
      <c r="A226" s="3" t="str">
        <f>IF(TRIM(D226)&lt;&gt;"",MAX($A$5:A225)+1,"")</f>
        <v/>
      </c>
      <c r="C226" s="84"/>
      <c r="D226" s="84"/>
      <c r="E226" s="67"/>
      <c r="F226" s="7"/>
      <c r="G226" s="8"/>
      <c r="H226" s="32"/>
      <c r="I226" s="36"/>
      <c r="J226" s="84"/>
      <c r="K226" s="87"/>
    </row>
    <row r="227" spans="1:11" s="3" customFormat="1" x14ac:dyDescent="0.3">
      <c r="A227" s="3" t="str">
        <f>IF(TRIM(D227)&lt;&gt;"",MAX($A$5:A226)+1,"")</f>
        <v/>
      </c>
      <c r="C227" s="84"/>
      <c r="D227" s="84"/>
      <c r="E227" s="67"/>
      <c r="F227" s="7"/>
      <c r="G227" s="8"/>
      <c r="H227" s="32"/>
      <c r="I227" s="36"/>
      <c r="J227" s="84"/>
      <c r="K227" s="87"/>
    </row>
    <row r="228" spans="1:11" s="3" customFormat="1" x14ac:dyDescent="0.3">
      <c r="A228" s="3" t="str">
        <f>IF(TRIM(D228)&lt;&gt;"",MAX($A$5:A227)+1,"")</f>
        <v/>
      </c>
      <c r="C228" s="84"/>
      <c r="D228" s="84"/>
      <c r="E228" s="67"/>
      <c r="F228" s="21"/>
      <c r="G228" s="22"/>
      <c r="H228" s="23"/>
      <c r="I228" s="35"/>
      <c r="J228" s="84"/>
      <c r="K228" s="87"/>
    </row>
    <row r="229" spans="1:11" s="3" customFormat="1" x14ac:dyDescent="0.3">
      <c r="A229" s="3" t="str">
        <f>IF(TRIM(D229)&lt;&gt;"",MAX($A$5:A228)+1,"")</f>
        <v/>
      </c>
      <c r="C229" s="84"/>
      <c r="D229" s="84"/>
      <c r="E229" s="67"/>
      <c r="F229" s="18"/>
      <c r="G229" s="20"/>
      <c r="H229" s="19"/>
      <c r="I229" s="35"/>
      <c r="J229" s="84"/>
      <c r="K229" s="87"/>
    </row>
    <row r="230" spans="1:11" s="3" customFormat="1" x14ac:dyDescent="0.3">
      <c r="A230" s="3" t="str">
        <f>IF(TRIM(D230)&lt;&gt;"",MAX($A$5:A229)+1,"")</f>
        <v/>
      </c>
      <c r="C230" s="84"/>
      <c r="D230" s="84"/>
      <c r="E230" s="67"/>
      <c r="F230" s="21"/>
      <c r="G230" s="22"/>
      <c r="H230" s="23"/>
      <c r="I230" s="35"/>
      <c r="J230" s="84"/>
      <c r="K230" s="87"/>
    </row>
    <row r="231" spans="1:11" s="3" customFormat="1" x14ac:dyDescent="0.3">
      <c r="A231" s="3" t="str">
        <f>IF(TRIM(D231)&lt;&gt;"",MAX($A$5:A230)+1,"")</f>
        <v/>
      </c>
      <c r="C231" s="84"/>
      <c r="D231" s="84"/>
      <c r="E231" s="67"/>
      <c r="F231" s="26"/>
      <c r="G231" s="31"/>
      <c r="H231" s="25"/>
      <c r="I231" s="35"/>
      <c r="J231" s="84"/>
      <c r="K231" s="87"/>
    </row>
    <row r="232" spans="1:11" s="3" customFormat="1" x14ac:dyDescent="0.3">
      <c r="A232" s="3" t="str">
        <f>IF(TRIM(D232)&lt;&gt;"",MAX($A$5:A231)+1,"")</f>
        <v/>
      </c>
      <c r="C232" s="84"/>
      <c r="D232" s="84"/>
      <c r="E232" s="67"/>
      <c r="F232" s="21"/>
      <c r="G232" s="22"/>
      <c r="H232" s="23"/>
      <c r="I232" s="35"/>
      <c r="J232" s="84"/>
      <c r="K232" s="87"/>
    </row>
    <row r="233" spans="1:11" s="3" customFormat="1" x14ac:dyDescent="0.3">
      <c r="A233" s="3" t="str">
        <f>IF(TRIM(D233)&lt;&gt;"",MAX($A$5:A232)+1,"")</f>
        <v/>
      </c>
      <c r="C233" s="84"/>
      <c r="D233" s="84"/>
      <c r="E233" s="67"/>
      <c r="F233" s="21"/>
      <c r="G233" s="22"/>
      <c r="H233" s="23"/>
      <c r="I233" s="35"/>
      <c r="J233" s="84"/>
      <c r="K233" s="87"/>
    </row>
    <row r="234" spans="1:11" s="3" customFormat="1" x14ac:dyDescent="0.3">
      <c r="A234" s="3" t="str">
        <f>IF(TRIM(D234)&lt;&gt;"",MAX($A$5:A233)+1,"")</f>
        <v/>
      </c>
      <c r="E234" s="67"/>
      <c r="F234" s="21"/>
      <c r="G234" s="22"/>
      <c r="H234" s="23"/>
      <c r="I234" s="35"/>
      <c r="J234" s="84"/>
      <c r="K234" s="87"/>
    </row>
    <row r="235" spans="1:11" s="3" customFormat="1" x14ac:dyDescent="0.3">
      <c r="A235" s="3" t="str">
        <f>IF(TRIM(D235)&lt;&gt;"",MAX($A$5:A234)+1,"")</f>
        <v/>
      </c>
      <c r="C235" s="11"/>
      <c r="E235" s="30"/>
      <c r="F235" s="12"/>
      <c r="G235" s="11"/>
      <c r="I235" s="35"/>
      <c r="J235" s="84"/>
      <c r="K235" s="87"/>
    </row>
    <row r="236" spans="1:11" s="3" customFormat="1" x14ac:dyDescent="0.3">
      <c r="A236" s="3" t="str">
        <f>IF(TRIM(D236)&lt;&gt;"",MAX($A$5:A235)+1,"")</f>
        <v/>
      </c>
      <c r="C236" s="11"/>
      <c r="E236" s="69"/>
      <c r="F236" s="12"/>
      <c r="G236" s="11"/>
      <c r="I236" s="35"/>
      <c r="J236" s="84"/>
      <c r="K236" s="87"/>
    </row>
    <row r="237" spans="1:11" s="3" customFormat="1" x14ac:dyDescent="0.3">
      <c r="A237" s="3" t="str">
        <f>IF(TRIM(D237)&lt;&gt;"",MAX($A$5:A236)+1,"")</f>
        <v/>
      </c>
      <c r="C237" s="11"/>
      <c r="E237" s="69"/>
      <c r="F237" s="12"/>
      <c r="G237" s="11"/>
      <c r="I237" s="35"/>
      <c r="J237" s="84"/>
      <c r="K237" s="87"/>
    </row>
    <row r="238" spans="1:11" s="3" customFormat="1" x14ac:dyDescent="0.3">
      <c r="A238" s="3" t="str">
        <f>IF(TRIM(D238)&lt;&gt;"",MAX($A$5:A237)+1,"")</f>
        <v/>
      </c>
      <c r="C238" s="11"/>
      <c r="E238" s="69"/>
      <c r="F238" s="12"/>
      <c r="G238" s="11"/>
      <c r="I238" s="35"/>
      <c r="J238" s="84"/>
      <c r="K238" s="87"/>
    </row>
    <row r="239" spans="1:11" s="3" customFormat="1" x14ac:dyDescent="0.3">
      <c r="A239" s="3" t="str">
        <f>IF(TRIM(D239)&lt;&gt;"",MAX($A$5:A238)+1,"")</f>
        <v/>
      </c>
      <c r="C239" s="11"/>
      <c r="E239" s="69"/>
      <c r="F239" s="12"/>
      <c r="G239" s="11"/>
      <c r="I239" s="35"/>
      <c r="J239" s="84"/>
      <c r="K239" s="87"/>
    </row>
    <row r="240" spans="1:11" s="3" customFormat="1" x14ac:dyDescent="0.3">
      <c r="A240" s="3" t="str">
        <f>IF(TRIM(D240)&lt;&gt;"",MAX($A$5:A239)+1,"")</f>
        <v/>
      </c>
      <c r="C240" s="11"/>
      <c r="E240" s="69"/>
      <c r="F240" s="12"/>
      <c r="G240" s="11"/>
      <c r="I240" s="35"/>
      <c r="J240" s="84"/>
      <c r="K240" s="87"/>
    </row>
    <row r="241" spans="5:11" s="3" customFormat="1" ht="13.95" customHeight="1" x14ac:dyDescent="0.3">
      <c r="E241" s="70"/>
      <c r="F241" s="18"/>
      <c r="G241" s="20"/>
      <c r="H241" s="20"/>
      <c r="I241" s="35"/>
      <c r="J241" s="84"/>
      <c r="K241" s="65"/>
    </row>
  </sheetData>
  <autoFilter ref="A5:L249" xr:uid="{00000000-0009-0000-0000-000000000000}"/>
  <mergeCells count="2">
    <mergeCell ref="F4:H4"/>
    <mergeCell ref="A4:D4"/>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CF03-ABA8-41B7-AC16-29C1A13BD1A2}">
  <dimension ref="A5:F27"/>
  <sheetViews>
    <sheetView topLeftCell="A4" workbookViewId="0">
      <selection activeCell="A10" sqref="A10"/>
    </sheetView>
  </sheetViews>
  <sheetFormatPr defaultRowHeight="14.4" x14ac:dyDescent="0.3"/>
  <cols>
    <col min="1" max="1" width="29.33203125" customWidth="1"/>
    <col min="2" max="2" width="10.88671875" bestFit="1" customWidth="1"/>
    <col min="3" max="3" width="18.88671875" bestFit="1" customWidth="1"/>
    <col min="4" max="4" width="14.109375" bestFit="1" customWidth="1"/>
    <col min="5" max="5" width="15.33203125" bestFit="1" customWidth="1"/>
    <col min="6" max="6" width="40.6640625" customWidth="1"/>
  </cols>
  <sheetData>
    <row r="5" spans="1:6" x14ac:dyDescent="0.3">
      <c r="A5" s="84" t="s">
        <v>504</v>
      </c>
      <c r="B5" s="84"/>
      <c r="C5" s="84"/>
      <c r="D5" s="84"/>
      <c r="E5" s="84"/>
      <c r="F5" s="84"/>
    </row>
    <row r="7" spans="1:6" x14ac:dyDescent="0.3">
      <c r="A7" s="82" t="s">
        <v>505</v>
      </c>
      <c r="B7" s="82" t="s">
        <v>506</v>
      </c>
      <c r="C7" s="82" t="s">
        <v>507</v>
      </c>
      <c r="D7" s="82" t="s">
        <v>508</v>
      </c>
      <c r="E7" s="82" t="s">
        <v>509</v>
      </c>
      <c r="F7" s="101" t="s">
        <v>510</v>
      </c>
    </row>
    <row r="8" spans="1:6" x14ac:dyDescent="0.3">
      <c r="A8" s="102"/>
      <c r="B8" s="103"/>
      <c r="C8" s="102"/>
      <c r="D8" s="102"/>
      <c r="E8" s="102"/>
      <c r="F8" s="102"/>
    </row>
    <row r="9" spans="1:6" x14ac:dyDescent="0.3">
      <c r="A9" s="102"/>
      <c r="B9" s="103"/>
      <c r="C9" s="102"/>
      <c r="D9" s="102"/>
      <c r="E9" s="102"/>
      <c r="F9" s="102"/>
    </row>
    <row r="10" spans="1:6" x14ac:dyDescent="0.3">
      <c r="A10" s="102"/>
      <c r="B10" s="103"/>
      <c r="C10" s="102"/>
      <c r="D10" s="102"/>
      <c r="E10" s="102"/>
      <c r="F10" s="102"/>
    </row>
    <row r="11" spans="1:6" x14ac:dyDescent="0.3">
      <c r="A11" s="102"/>
      <c r="B11" s="103"/>
      <c r="C11" s="102"/>
      <c r="D11" s="102"/>
      <c r="E11" s="102"/>
      <c r="F11" s="102"/>
    </row>
    <row r="12" spans="1:6" x14ac:dyDescent="0.3">
      <c r="A12" s="102"/>
      <c r="B12" s="103"/>
      <c r="C12" s="102"/>
      <c r="D12" s="102"/>
      <c r="E12" s="102"/>
      <c r="F12" s="102"/>
    </row>
    <row r="13" spans="1:6" x14ac:dyDescent="0.3">
      <c r="A13" s="102"/>
      <c r="B13" s="103"/>
      <c r="C13" s="102"/>
      <c r="D13" s="102"/>
      <c r="E13" s="102"/>
      <c r="F13" s="102"/>
    </row>
    <row r="14" spans="1:6" x14ac:dyDescent="0.3">
      <c r="A14" s="102"/>
      <c r="B14" s="103"/>
      <c r="C14" s="102"/>
      <c r="D14" s="102"/>
      <c r="E14" s="102"/>
      <c r="F14" s="102"/>
    </row>
    <row r="15" spans="1:6" x14ac:dyDescent="0.3">
      <c r="A15" s="102"/>
      <c r="B15" s="103"/>
      <c r="C15" s="102"/>
      <c r="D15" s="102"/>
      <c r="E15" s="102"/>
      <c r="F15" s="102"/>
    </row>
    <row r="16" spans="1:6" x14ac:dyDescent="0.3">
      <c r="A16" s="102"/>
      <c r="B16" s="103"/>
      <c r="C16" s="102"/>
      <c r="D16" s="102"/>
      <c r="E16" s="102"/>
      <c r="F16" s="102"/>
    </row>
    <row r="17" spans="1:6" x14ac:dyDescent="0.3">
      <c r="A17" s="74"/>
      <c r="B17" s="75"/>
      <c r="C17" s="74"/>
      <c r="D17" s="74"/>
      <c r="E17" s="74"/>
      <c r="F17" s="104"/>
    </row>
    <row r="18" spans="1:6" x14ac:dyDescent="0.3">
      <c r="A18" s="74"/>
      <c r="B18" s="75"/>
      <c r="C18" s="74"/>
      <c r="D18" s="74"/>
      <c r="E18" s="74"/>
      <c r="F18" s="104"/>
    </row>
    <row r="19" spans="1:6" x14ac:dyDescent="0.3">
      <c r="A19" s="74"/>
      <c r="B19" s="75"/>
      <c r="C19" s="74"/>
      <c r="D19" s="74"/>
      <c r="E19" s="74"/>
      <c r="F19" s="104"/>
    </row>
    <row r="20" spans="1:6" x14ac:dyDescent="0.3">
      <c r="A20" s="74"/>
      <c r="B20" s="75"/>
      <c r="C20" s="74"/>
      <c r="D20" s="74"/>
      <c r="E20" s="74"/>
      <c r="F20" s="104"/>
    </row>
    <row r="21" spans="1:6" x14ac:dyDescent="0.3">
      <c r="A21" s="74"/>
      <c r="B21" s="75"/>
      <c r="C21" s="74"/>
      <c r="D21" s="74"/>
      <c r="E21" s="74"/>
      <c r="F21" s="104"/>
    </row>
    <row r="22" spans="1:6" x14ac:dyDescent="0.3">
      <c r="A22" s="74"/>
      <c r="B22" s="75"/>
      <c r="C22" s="74"/>
      <c r="D22" s="74"/>
      <c r="E22" s="74"/>
      <c r="F22" s="104"/>
    </row>
    <row r="23" spans="1:6" x14ac:dyDescent="0.3">
      <c r="A23" s="74"/>
      <c r="B23" s="75"/>
      <c r="C23" s="74"/>
      <c r="D23" s="74"/>
      <c r="E23" s="74"/>
      <c r="F23" s="104"/>
    </row>
    <row r="24" spans="1:6" x14ac:dyDescent="0.3">
      <c r="A24" s="74"/>
      <c r="B24" s="75"/>
      <c r="C24" s="74"/>
      <c r="D24" s="74"/>
      <c r="E24" s="74"/>
      <c r="F24" s="74"/>
    </row>
    <row r="25" spans="1:6" x14ac:dyDescent="0.3">
      <c r="A25" s="89"/>
      <c r="B25" s="90"/>
      <c r="C25" s="89"/>
      <c r="D25" s="89"/>
      <c r="E25" s="89"/>
      <c r="F25" s="89"/>
    </row>
    <row r="26" spans="1:6" x14ac:dyDescent="0.3">
      <c r="A26" s="89"/>
      <c r="B26" s="90"/>
      <c r="C26" s="89"/>
      <c r="D26" s="89"/>
      <c r="E26" s="89"/>
      <c r="F26" s="89"/>
    </row>
    <row r="27" spans="1:6" x14ac:dyDescent="0.3">
      <c r="A27" s="89"/>
      <c r="B27" s="90"/>
      <c r="C27" s="89"/>
      <c r="D27" s="89"/>
      <c r="E27" s="89"/>
      <c r="F27" s="8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9BD-F013-431B-AD8C-5E00453E456E}">
  <dimension ref="A2:D17"/>
  <sheetViews>
    <sheetView workbookViewId="0">
      <selection activeCell="A17" sqref="A17"/>
    </sheetView>
  </sheetViews>
  <sheetFormatPr defaultRowHeight="14.4" x14ac:dyDescent="0.3"/>
  <cols>
    <col min="1" max="1" width="35" bestFit="1" customWidth="1"/>
    <col min="2" max="2" width="24.6640625" customWidth="1"/>
    <col min="3" max="3" width="83.33203125" style="69" customWidth="1"/>
    <col min="4" max="4" width="55.44140625" style="69" customWidth="1"/>
  </cols>
  <sheetData>
    <row r="2" spans="1:4" x14ac:dyDescent="0.3">
      <c r="A2" s="71" t="s">
        <v>511</v>
      </c>
      <c r="B2" s="84"/>
    </row>
    <row r="4" spans="1:4" x14ac:dyDescent="0.3">
      <c r="A4" s="72" t="s">
        <v>512</v>
      </c>
      <c r="B4" s="72" t="s">
        <v>513</v>
      </c>
      <c r="C4" s="79" t="s">
        <v>514</v>
      </c>
      <c r="D4" s="77" t="s">
        <v>515</v>
      </c>
    </row>
    <row r="5" spans="1:4" x14ac:dyDescent="0.3">
      <c r="A5" s="80"/>
      <c r="B5" s="80"/>
      <c r="C5" s="80"/>
      <c r="D5" s="78"/>
    </row>
    <row r="6" spans="1:4" x14ac:dyDescent="0.3">
      <c r="A6" s="80"/>
      <c r="B6" s="80"/>
      <c r="C6" s="80"/>
      <c r="D6" s="78"/>
    </row>
    <row r="7" spans="1:4" x14ac:dyDescent="0.3">
      <c r="A7" s="80"/>
      <c r="B7" s="80"/>
      <c r="C7" s="80"/>
      <c r="D7" s="78"/>
    </row>
    <row r="8" spans="1:4" x14ac:dyDescent="0.3">
      <c r="A8" s="81"/>
      <c r="B8" s="81"/>
      <c r="C8" s="81"/>
      <c r="D8" s="83"/>
    </row>
    <row r="15" spans="1:4" x14ac:dyDescent="0.3">
      <c r="A15" s="71" t="s">
        <v>516</v>
      </c>
      <c r="B15" s="84"/>
    </row>
    <row r="17" spans="1:4" x14ac:dyDescent="0.3">
      <c r="A17" s="72" t="s">
        <v>517</v>
      </c>
      <c r="B17" s="72" t="s">
        <v>518</v>
      </c>
      <c r="C17" s="79" t="s">
        <v>514</v>
      </c>
      <c r="D17" s="77" t="s">
        <v>515</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21E7-6D00-42CD-B0B3-BE40C2837BDF}">
  <dimension ref="A3:C8461"/>
  <sheetViews>
    <sheetView workbookViewId="0">
      <selection activeCell="B8" sqref="B8"/>
    </sheetView>
  </sheetViews>
  <sheetFormatPr defaultRowHeight="14.4" x14ac:dyDescent="0.3"/>
  <cols>
    <col min="2" max="2" width="61.33203125" customWidth="1"/>
    <col min="3" max="3" width="62.6640625" customWidth="1"/>
  </cols>
  <sheetData>
    <row r="3" spans="1:3" x14ac:dyDescent="0.3">
      <c r="A3" s="84"/>
      <c r="B3" s="84"/>
      <c r="C3" s="84"/>
    </row>
    <row r="4" spans="1:3" x14ac:dyDescent="0.3">
      <c r="A4" s="84"/>
      <c r="B4" s="84"/>
      <c r="C4" s="84"/>
    </row>
    <row r="5" spans="1:3" x14ac:dyDescent="0.3">
      <c r="A5" s="84"/>
      <c r="B5" s="84"/>
      <c r="C5" s="84"/>
    </row>
    <row r="6" spans="1:3" x14ac:dyDescent="0.3">
      <c r="A6" s="84"/>
      <c r="B6" s="84"/>
      <c r="C6" s="84"/>
    </row>
    <row r="7" spans="1:3" x14ac:dyDescent="0.3">
      <c r="A7" s="84"/>
      <c r="B7" s="84"/>
      <c r="C7" s="84"/>
    </row>
    <row r="8" spans="1:3" x14ac:dyDescent="0.3">
      <c r="A8" s="84"/>
      <c r="B8" s="84"/>
      <c r="C8" s="84"/>
    </row>
    <row r="9" spans="1:3" x14ac:dyDescent="0.3">
      <c r="A9" s="84"/>
      <c r="B9" s="84"/>
      <c r="C9" s="84"/>
    </row>
    <row r="10" spans="1:3" x14ac:dyDescent="0.3">
      <c r="A10" s="84"/>
      <c r="B10" s="84"/>
      <c r="C10" s="84"/>
    </row>
    <row r="11" spans="1:3" x14ac:dyDescent="0.3">
      <c r="A11" s="84"/>
      <c r="B11" s="84"/>
      <c r="C11" s="84"/>
    </row>
    <row r="12" spans="1:3" x14ac:dyDescent="0.3">
      <c r="A12" s="84"/>
      <c r="B12" s="84"/>
      <c r="C12" s="84"/>
    </row>
    <row r="13" spans="1:3" x14ac:dyDescent="0.3">
      <c r="A13" s="84"/>
      <c r="B13" s="84"/>
      <c r="C13" s="84"/>
    </row>
    <row r="14" spans="1:3" x14ac:dyDescent="0.3">
      <c r="A14" s="84"/>
      <c r="B14" s="84"/>
      <c r="C14" s="84"/>
    </row>
    <row r="15" spans="1:3" x14ac:dyDescent="0.3">
      <c r="A15" s="84"/>
      <c r="B15" s="84"/>
      <c r="C15" s="84"/>
    </row>
    <row r="16" spans="1:3" x14ac:dyDescent="0.3">
      <c r="A16" s="84"/>
      <c r="B16" s="84"/>
      <c r="C16" s="84"/>
    </row>
    <row r="17" spans="1:3" x14ac:dyDescent="0.3">
      <c r="A17" s="84"/>
      <c r="B17" s="84"/>
      <c r="C17" s="84"/>
    </row>
    <row r="18" spans="1:3" x14ac:dyDescent="0.3">
      <c r="A18" s="84"/>
      <c r="B18" s="84"/>
      <c r="C18" s="84"/>
    </row>
    <row r="19" spans="1:3" x14ac:dyDescent="0.3">
      <c r="A19" s="84"/>
      <c r="B19" s="84"/>
      <c r="C19" s="84"/>
    </row>
    <row r="20" spans="1:3" x14ac:dyDescent="0.3">
      <c r="A20" s="84"/>
      <c r="B20" s="84"/>
      <c r="C20" s="84"/>
    </row>
    <row r="21" spans="1:3" x14ac:dyDescent="0.3">
      <c r="A21" s="84"/>
      <c r="B21" s="84"/>
      <c r="C21" s="84"/>
    </row>
    <row r="22" spans="1:3" x14ac:dyDescent="0.3">
      <c r="A22" s="84"/>
      <c r="B22" s="84"/>
      <c r="C22" s="84"/>
    </row>
    <row r="23" spans="1:3" x14ac:dyDescent="0.3">
      <c r="A23" s="84"/>
      <c r="B23" s="84"/>
      <c r="C23" s="84"/>
    </row>
    <row r="24" spans="1:3" x14ac:dyDescent="0.3">
      <c r="A24" s="84"/>
      <c r="B24" s="84"/>
      <c r="C24" s="84"/>
    </row>
    <row r="25" spans="1:3" x14ac:dyDescent="0.3">
      <c r="A25" s="84"/>
      <c r="B25" s="84"/>
      <c r="C25" s="84"/>
    </row>
    <row r="26" spans="1:3" x14ac:dyDescent="0.3">
      <c r="A26" s="84"/>
      <c r="B26" s="84"/>
      <c r="C26" s="84"/>
    </row>
    <row r="27" spans="1:3" x14ac:dyDescent="0.3">
      <c r="A27" s="84"/>
      <c r="B27" s="84"/>
      <c r="C27" s="84"/>
    </row>
    <row r="28" spans="1:3" x14ac:dyDescent="0.3">
      <c r="A28" s="84"/>
      <c r="B28" s="84"/>
      <c r="C28" s="84"/>
    </row>
    <row r="29" spans="1:3" x14ac:dyDescent="0.3">
      <c r="A29" s="84"/>
      <c r="B29" s="84"/>
      <c r="C29" s="84"/>
    </row>
    <row r="30" spans="1:3" x14ac:dyDescent="0.3">
      <c r="A30" s="84"/>
      <c r="B30" s="84"/>
      <c r="C30" s="84"/>
    </row>
    <row r="31" spans="1:3" x14ac:dyDescent="0.3">
      <c r="A31" s="84"/>
      <c r="B31" s="84"/>
      <c r="C31" s="84"/>
    </row>
    <row r="32" spans="1:3" x14ac:dyDescent="0.3">
      <c r="A32" s="84"/>
      <c r="B32" s="84"/>
      <c r="C32" s="84"/>
    </row>
    <row r="33" spans="1:3" x14ac:dyDescent="0.3">
      <c r="A33" s="84"/>
      <c r="B33" s="84"/>
      <c r="C33" s="84"/>
    </row>
    <row r="34" spans="1:3" x14ac:dyDescent="0.3">
      <c r="A34" s="84"/>
      <c r="B34" s="84"/>
      <c r="C34" s="84"/>
    </row>
    <row r="35" spans="1:3" x14ac:dyDescent="0.3">
      <c r="A35" s="84"/>
      <c r="B35" s="84"/>
      <c r="C35" s="84"/>
    </row>
    <row r="36" spans="1:3" x14ac:dyDescent="0.3">
      <c r="A36" s="84"/>
      <c r="B36" s="84"/>
      <c r="C36" s="84"/>
    </row>
    <row r="37" spans="1:3" x14ac:dyDescent="0.3">
      <c r="A37" s="84"/>
      <c r="B37" s="84"/>
      <c r="C37" s="84"/>
    </row>
    <row r="38" spans="1:3" x14ac:dyDescent="0.3">
      <c r="A38" s="84"/>
      <c r="B38" s="84"/>
      <c r="C38" s="84"/>
    </row>
    <row r="39" spans="1:3" x14ac:dyDescent="0.3">
      <c r="A39" s="84"/>
      <c r="B39" s="84"/>
      <c r="C39" s="84"/>
    </row>
    <row r="40" spans="1:3" x14ac:dyDescent="0.3">
      <c r="A40" s="84"/>
      <c r="B40" s="84"/>
      <c r="C40" s="84"/>
    </row>
    <row r="41" spans="1:3" x14ac:dyDescent="0.3">
      <c r="A41" s="84"/>
      <c r="B41" s="84"/>
      <c r="C41" s="84"/>
    </row>
    <row r="42" spans="1:3" x14ac:dyDescent="0.3">
      <c r="A42" s="84"/>
      <c r="B42" s="84"/>
      <c r="C42" s="84"/>
    </row>
    <row r="43" spans="1:3" x14ac:dyDescent="0.3">
      <c r="A43" s="84"/>
      <c r="B43" s="84"/>
      <c r="C43" s="84"/>
    </row>
    <row r="44" spans="1:3" x14ac:dyDescent="0.3">
      <c r="A44" s="84"/>
      <c r="B44" s="84"/>
      <c r="C44" s="84"/>
    </row>
    <row r="45" spans="1:3" x14ac:dyDescent="0.3">
      <c r="A45" s="84"/>
      <c r="B45" s="84"/>
      <c r="C45" s="84"/>
    </row>
    <row r="46" spans="1:3" x14ac:dyDescent="0.3">
      <c r="A46" s="84"/>
      <c r="B46" s="84"/>
      <c r="C46" s="84"/>
    </row>
    <row r="47" spans="1:3" x14ac:dyDescent="0.3">
      <c r="A47" s="84"/>
      <c r="B47" s="84"/>
      <c r="C47" s="84"/>
    </row>
    <row r="48" spans="1:3" x14ac:dyDescent="0.3">
      <c r="A48" s="84"/>
      <c r="B48" s="84"/>
      <c r="C48" s="84"/>
    </row>
    <row r="49" spans="1:3" x14ac:dyDescent="0.3">
      <c r="A49" s="84"/>
      <c r="B49" s="84"/>
      <c r="C49" s="84"/>
    </row>
    <row r="50" spans="1:3" x14ac:dyDescent="0.3">
      <c r="A50" s="84"/>
      <c r="B50" s="84"/>
      <c r="C50" s="84"/>
    </row>
    <row r="51" spans="1:3" x14ac:dyDescent="0.3">
      <c r="A51" s="84"/>
      <c r="B51" s="84"/>
      <c r="C51" s="84"/>
    </row>
    <row r="52" spans="1:3" x14ac:dyDescent="0.3">
      <c r="A52" s="84"/>
      <c r="B52" s="84"/>
      <c r="C52" s="84"/>
    </row>
    <row r="53" spans="1:3" x14ac:dyDescent="0.3">
      <c r="A53" s="84"/>
      <c r="B53" s="84"/>
      <c r="C53" s="84"/>
    </row>
    <row r="54" spans="1:3" x14ac:dyDescent="0.3">
      <c r="A54" s="84"/>
      <c r="B54" s="84"/>
      <c r="C54" s="84"/>
    </row>
    <row r="55" spans="1:3" x14ac:dyDescent="0.3">
      <c r="A55" s="84"/>
      <c r="B55" s="84"/>
      <c r="C55" s="84"/>
    </row>
    <row r="56" spans="1:3" x14ac:dyDescent="0.3">
      <c r="A56" s="84"/>
      <c r="B56" s="84"/>
      <c r="C56" s="84"/>
    </row>
    <row r="57" spans="1:3" x14ac:dyDescent="0.3">
      <c r="A57" s="84"/>
      <c r="B57" s="84"/>
      <c r="C57" s="84"/>
    </row>
    <row r="58" spans="1:3" x14ac:dyDescent="0.3">
      <c r="A58" s="84"/>
      <c r="B58" s="84"/>
      <c r="C58" s="84"/>
    </row>
    <row r="59" spans="1:3" x14ac:dyDescent="0.3">
      <c r="A59" s="84"/>
      <c r="B59" s="76"/>
      <c r="C59" s="76"/>
    </row>
    <row r="60" spans="1:3" x14ac:dyDescent="0.3">
      <c r="A60" s="84"/>
      <c r="B60" s="76"/>
      <c r="C60" s="76"/>
    </row>
    <row r="61" spans="1:3" x14ac:dyDescent="0.3">
      <c r="A61" s="84"/>
      <c r="B61" s="76"/>
      <c r="C61" s="76"/>
    </row>
    <row r="62" spans="1:3" x14ac:dyDescent="0.3">
      <c r="A62" s="84"/>
      <c r="B62" s="76"/>
      <c r="C62" s="76"/>
    </row>
    <row r="63" spans="1:3" x14ac:dyDescent="0.3">
      <c r="A63" s="84"/>
      <c r="B63" s="76"/>
      <c r="C63" s="76"/>
    </row>
    <row r="64" spans="1:3" x14ac:dyDescent="0.3">
      <c r="A64" s="84"/>
      <c r="B64" s="76"/>
      <c r="C64" s="76"/>
    </row>
    <row r="65" spans="2:3" x14ac:dyDescent="0.3">
      <c r="B65" s="76"/>
      <c r="C65" s="76"/>
    </row>
    <row r="66" spans="2:3" x14ac:dyDescent="0.3">
      <c r="B66" s="76"/>
      <c r="C66" s="76"/>
    </row>
    <row r="67" spans="2:3" x14ac:dyDescent="0.3">
      <c r="B67" s="76"/>
      <c r="C67" s="76"/>
    </row>
    <row r="68" spans="2:3" x14ac:dyDescent="0.3">
      <c r="B68" s="76"/>
      <c r="C68" s="76"/>
    </row>
    <row r="69" spans="2:3" x14ac:dyDescent="0.3">
      <c r="B69" s="76"/>
      <c r="C69" s="76"/>
    </row>
    <row r="70" spans="2:3" x14ac:dyDescent="0.3">
      <c r="B70" s="76"/>
      <c r="C70" s="76"/>
    </row>
    <row r="71" spans="2:3" x14ac:dyDescent="0.3">
      <c r="B71" s="76"/>
      <c r="C71" s="76"/>
    </row>
    <row r="72" spans="2:3" x14ac:dyDescent="0.3">
      <c r="B72" s="76"/>
      <c r="C72" s="76"/>
    </row>
    <row r="73" spans="2:3" x14ac:dyDescent="0.3">
      <c r="B73" s="76"/>
      <c r="C73" s="76"/>
    </row>
    <row r="74" spans="2:3" x14ac:dyDescent="0.3">
      <c r="B74" s="76"/>
      <c r="C74" s="76"/>
    </row>
    <row r="75" spans="2:3" x14ac:dyDescent="0.3">
      <c r="B75" s="76"/>
      <c r="C75" s="76"/>
    </row>
    <row r="76" spans="2:3" x14ac:dyDescent="0.3">
      <c r="B76" s="76"/>
      <c r="C76" s="76"/>
    </row>
    <row r="77" spans="2:3" x14ac:dyDescent="0.3">
      <c r="B77" s="76"/>
      <c r="C77" s="76"/>
    </row>
    <row r="78" spans="2:3" x14ac:dyDescent="0.3">
      <c r="B78" s="76"/>
      <c r="C78" s="76"/>
    </row>
    <row r="79" spans="2:3" x14ac:dyDescent="0.3">
      <c r="B79" s="76"/>
      <c r="C79" s="76"/>
    </row>
    <row r="80" spans="2:3" x14ac:dyDescent="0.3">
      <c r="B80" s="76"/>
      <c r="C80" s="76"/>
    </row>
    <row r="81" spans="2:3" x14ac:dyDescent="0.3">
      <c r="B81" s="76"/>
      <c r="C81" s="76"/>
    </row>
    <row r="82" spans="2:3" x14ac:dyDescent="0.3">
      <c r="B82" s="76"/>
      <c r="C82" s="76"/>
    </row>
    <row r="83" spans="2:3" x14ac:dyDescent="0.3">
      <c r="B83" s="76"/>
      <c r="C83" s="76"/>
    </row>
    <row r="84" spans="2:3" x14ac:dyDescent="0.3">
      <c r="B84" s="76"/>
      <c r="C84" s="76"/>
    </row>
    <row r="85" spans="2:3" x14ac:dyDescent="0.3">
      <c r="B85" s="76"/>
      <c r="C85" s="76"/>
    </row>
    <row r="86" spans="2:3" x14ac:dyDescent="0.3">
      <c r="B86" s="76"/>
      <c r="C86" s="76"/>
    </row>
    <row r="87" spans="2:3" x14ac:dyDescent="0.3">
      <c r="B87" s="76"/>
      <c r="C87" s="76"/>
    </row>
    <row r="88" spans="2:3" x14ac:dyDescent="0.3">
      <c r="B88" s="76"/>
      <c r="C88" s="76"/>
    </row>
    <row r="89" spans="2:3" x14ac:dyDescent="0.3">
      <c r="B89" s="76"/>
      <c r="C89" s="76"/>
    </row>
    <row r="90" spans="2:3" x14ac:dyDescent="0.3">
      <c r="B90" s="76"/>
      <c r="C90" s="76"/>
    </row>
    <row r="91" spans="2:3" x14ac:dyDescent="0.3">
      <c r="B91" s="76"/>
      <c r="C91" s="76"/>
    </row>
    <row r="92" spans="2:3" x14ac:dyDescent="0.3">
      <c r="B92" s="76"/>
      <c r="C92" s="76"/>
    </row>
    <row r="93" spans="2:3" x14ac:dyDescent="0.3">
      <c r="B93" s="76"/>
      <c r="C93" s="76"/>
    </row>
    <row r="94" spans="2:3" x14ac:dyDescent="0.3">
      <c r="B94" s="76"/>
      <c r="C94" s="76"/>
    </row>
    <row r="95" spans="2:3" x14ac:dyDescent="0.3">
      <c r="B95" s="76"/>
      <c r="C95" s="76"/>
    </row>
    <row r="96" spans="2:3" x14ac:dyDescent="0.3">
      <c r="B96" s="76"/>
      <c r="C96" s="76"/>
    </row>
    <row r="97" spans="2:3" x14ac:dyDescent="0.3">
      <c r="B97" s="76"/>
      <c r="C97" s="76"/>
    </row>
    <row r="98" spans="2:3" x14ac:dyDescent="0.3">
      <c r="B98" s="76"/>
      <c r="C98" s="76"/>
    </row>
    <row r="99" spans="2:3" x14ac:dyDescent="0.3">
      <c r="B99" s="76"/>
      <c r="C99" s="76"/>
    </row>
    <row r="100" spans="2:3" x14ac:dyDescent="0.3">
      <c r="B100" s="76"/>
      <c r="C100" s="76"/>
    </row>
    <row r="101" spans="2:3" x14ac:dyDescent="0.3">
      <c r="B101" s="76"/>
      <c r="C101" s="76"/>
    </row>
    <row r="102" spans="2:3" x14ac:dyDescent="0.3">
      <c r="B102" s="76"/>
      <c r="C102" s="76"/>
    </row>
    <row r="103" spans="2:3" x14ac:dyDescent="0.3">
      <c r="B103" s="76"/>
      <c r="C103" s="76"/>
    </row>
    <row r="104" spans="2:3" x14ac:dyDescent="0.3">
      <c r="B104" s="76"/>
      <c r="C104" s="76"/>
    </row>
    <row r="105" spans="2:3" x14ac:dyDescent="0.3">
      <c r="B105" s="76"/>
      <c r="C105" s="76"/>
    </row>
    <row r="106" spans="2:3" x14ac:dyDescent="0.3">
      <c r="B106" s="76"/>
      <c r="C106" s="76"/>
    </row>
    <row r="107" spans="2:3" x14ac:dyDescent="0.3">
      <c r="B107" s="76"/>
      <c r="C107" s="76"/>
    </row>
    <row r="108" spans="2:3" x14ac:dyDescent="0.3">
      <c r="B108" s="76"/>
      <c r="C108" s="76"/>
    </row>
    <row r="109" spans="2:3" x14ac:dyDescent="0.3">
      <c r="B109" s="76"/>
      <c r="C109" s="76"/>
    </row>
    <row r="110" spans="2:3" x14ac:dyDescent="0.3">
      <c r="B110" s="76"/>
      <c r="C110" s="76"/>
    </row>
    <row r="111" spans="2:3" x14ac:dyDescent="0.3">
      <c r="B111" s="76"/>
      <c r="C111" s="76"/>
    </row>
    <row r="112" spans="2:3" x14ac:dyDescent="0.3">
      <c r="B112" s="76"/>
      <c r="C112" s="76"/>
    </row>
    <row r="113" spans="2:3" x14ac:dyDescent="0.3">
      <c r="B113" s="76"/>
      <c r="C113" s="76"/>
    </row>
    <row r="114" spans="2:3" x14ac:dyDescent="0.3">
      <c r="B114" s="76"/>
      <c r="C114" s="76"/>
    </row>
    <row r="115" spans="2:3" x14ac:dyDescent="0.3">
      <c r="B115" s="76"/>
      <c r="C115" s="76"/>
    </row>
    <row r="116" spans="2:3" x14ac:dyDescent="0.3">
      <c r="B116" s="76"/>
      <c r="C116" s="76"/>
    </row>
    <row r="117" spans="2:3" x14ac:dyDescent="0.3">
      <c r="B117" s="76"/>
      <c r="C117" s="76"/>
    </row>
    <row r="118" spans="2:3" x14ac:dyDescent="0.3">
      <c r="B118" s="76"/>
      <c r="C118" s="76"/>
    </row>
    <row r="119" spans="2:3" x14ac:dyDescent="0.3">
      <c r="B119" s="76"/>
      <c r="C119" s="76"/>
    </row>
    <row r="120" spans="2:3" x14ac:dyDescent="0.3">
      <c r="B120" s="76"/>
      <c r="C120" s="76"/>
    </row>
    <row r="121" spans="2:3" x14ac:dyDescent="0.3">
      <c r="B121" s="76"/>
      <c r="C121" s="76"/>
    </row>
    <row r="122" spans="2:3" x14ac:dyDescent="0.3">
      <c r="B122" s="76"/>
      <c r="C122" s="76"/>
    </row>
    <row r="123" spans="2:3" x14ac:dyDescent="0.3">
      <c r="B123" s="76"/>
      <c r="C123" s="76"/>
    </row>
    <row r="124" spans="2:3" x14ac:dyDescent="0.3">
      <c r="B124" s="76"/>
      <c r="C124" s="76"/>
    </row>
    <row r="125" spans="2:3" x14ac:dyDescent="0.3">
      <c r="B125" s="76"/>
      <c r="C125" s="76"/>
    </row>
    <row r="126" spans="2:3" x14ac:dyDescent="0.3">
      <c r="B126" s="76"/>
      <c r="C126" s="76"/>
    </row>
    <row r="127" spans="2:3" x14ac:dyDescent="0.3">
      <c r="B127" s="76"/>
      <c r="C127" s="76"/>
    </row>
    <row r="128" spans="2:3" x14ac:dyDescent="0.3">
      <c r="B128" s="76"/>
      <c r="C128" s="76"/>
    </row>
    <row r="129" spans="2:3" x14ac:dyDescent="0.3">
      <c r="B129" s="76"/>
      <c r="C129" s="76"/>
    </row>
    <row r="130" spans="2:3" x14ac:dyDescent="0.3">
      <c r="B130" s="76"/>
      <c r="C130" s="76"/>
    </row>
    <row r="131" spans="2:3" x14ac:dyDescent="0.3">
      <c r="B131" s="76"/>
      <c r="C131" s="76"/>
    </row>
    <row r="132" spans="2:3" x14ac:dyDescent="0.3">
      <c r="B132" s="76"/>
      <c r="C132" s="76"/>
    </row>
    <row r="133" spans="2:3" x14ac:dyDescent="0.3">
      <c r="B133" s="76"/>
      <c r="C133" s="76"/>
    </row>
    <row r="134" spans="2:3" x14ac:dyDescent="0.3">
      <c r="B134" s="76"/>
      <c r="C134" s="76"/>
    </row>
    <row r="135" spans="2:3" x14ac:dyDescent="0.3">
      <c r="B135" s="76"/>
      <c r="C135" s="76"/>
    </row>
    <row r="136" spans="2:3" x14ac:dyDescent="0.3">
      <c r="B136" s="76"/>
      <c r="C136" s="76"/>
    </row>
    <row r="137" spans="2:3" x14ac:dyDescent="0.3">
      <c r="B137" s="76"/>
      <c r="C137" s="76"/>
    </row>
    <row r="138" spans="2:3" x14ac:dyDescent="0.3">
      <c r="B138" s="76"/>
      <c r="C138" s="76"/>
    </row>
    <row r="139" spans="2:3" x14ac:dyDescent="0.3">
      <c r="B139" s="76"/>
      <c r="C139" s="76"/>
    </row>
    <row r="140" spans="2:3" x14ac:dyDescent="0.3">
      <c r="B140" s="76"/>
      <c r="C140" s="76"/>
    </row>
    <row r="141" spans="2:3" x14ac:dyDescent="0.3">
      <c r="B141" s="76"/>
      <c r="C141" s="76"/>
    </row>
    <row r="142" spans="2:3" x14ac:dyDescent="0.3">
      <c r="B142" s="76"/>
      <c r="C142" s="76"/>
    </row>
    <row r="143" spans="2:3" x14ac:dyDescent="0.3">
      <c r="B143" s="76"/>
      <c r="C143" s="76"/>
    </row>
    <row r="144" spans="2:3" x14ac:dyDescent="0.3">
      <c r="B144" s="76"/>
      <c r="C144" s="76"/>
    </row>
    <row r="145" spans="2:3" x14ac:dyDescent="0.3">
      <c r="B145" s="76"/>
      <c r="C145" s="76"/>
    </row>
    <row r="146" spans="2:3" x14ac:dyDescent="0.3">
      <c r="B146" s="76"/>
      <c r="C146" s="76"/>
    </row>
    <row r="147" spans="2:3" x14ac:dyDescent="0.3">
      <c r="B147" s="76"/>
      <c r="C147" s="76"/>
    </row>
    <row r="148" spans="2:3" x14ac:dyDescent="0.3">
      <c r="B148" s="76"/>
      <c r="C148" s="76"/>
    </row>
    <row r="149" spans="2:3" x14ac:dyDescent="0.3">
      <c r="B149" s="76"/>
      <c r="C149" s="76"/>
    </row>
    <row r="150" spans="2:3" x14ac:dyDescent="0.3">
      <c r="B150" s="76"/>
      <c r="C150" s="76"/>
    </row>
    <row r="151" spans="2:3" x14ac:dyDescent="0.3">
      <c r="B151" s="76"/>
      <c r="C151" s="76"/>
    </row>
    <row r="152" spans="2:3" x14ac:dyDescent="0.3">
      <c r="B152" s="76"/>
      <c r="C152" s="76"/>
    </row>
    <row r="153" spans="2:3" x14ac:dyDescent="0.3">
      <c r="B153" s="76"/>
      <c r="C153" s="76"/>
    </row>
    <row r="154" spans="2:3" x14ac:dyDescent="0.3">
      <c r="B154" s="76"/>
      <c r="C154" s="76"/>
    </row>
    <row r="155" spans="2:3" x14ac:dyDescent="0.3">
      <c r="B155" s="76"/>
      <c r="C155" s="76"/>
    </row>
    <row r="156" spans="2:3" x14ac:dyDescent="0.3">
      <c r="B156" s="76"/>
      <c r="C156" s="76"/>
    </row>
    <row r="157" spans="2:3" x14ac:dyDescent="0.3">
      <c r="B157" s="76"/>
      <c r="C157" s="76"/>
    </row>
    <row r="158" spans="2:3" x14ac:dyDescent="0.3">
      <c r="B158" s="76"/>
      <c r="C158" s="76"/>
    </row>
    <row r="159" spans="2:3" x14ac:dyDescent="0.3">
      <c r="B159" s="76"/>
      <c r="C159" s="76"/>
    </row>
    <row r="160" spans="2:3" x14ac:dyDescent="0.3">
      <c r="B160" s="76"/>
      <c r="C160" s="76"/>
    </row>
    <row r="161" spans="2:3" x14ac:dyDescent="0.3">
      <c r="B161" s="76"/>
      <c r="C161" s="76"/>
    </row>
    <row r="162" spans="2:3" x14ac:dyDescent="0.3">
      <c r="B162" s="76"/>
      <c r="C162" s="76"/>
    </row>
    <row r="163" spans="2:3" x14ac:dyDescent="0.3">
      <c r="B163" s="76"/>
      <c r="C163" s="76"/>
    </row>
    <row r="164" spans="2:3" x14ac:dyDescent="0.3">
      <c r="B164" s="76"/>
      <c r="C164" s="76"/>
    </row>
    <row r="165" spans="2:3" x14ac:dyDescent="0.3">
      <c r="B165" s="76"/>
      <c r="C165" s="76"/>
    </row>
    <row r="166" spans="2:3" x14ac:dyDescent="0.3">
      <c r="B166" s="76"/>
      <c r="C166" s="76"/>
    </row>
    <row r="167" spans="2:3" x14ac:dyDescent="0.3">
      <c r="B167" s="76"/>
      <c r="C167" s="76"/>
    </row>
    <row r="168" spans="2:3" x14ac:dyDescent="0.3">
      <c r="B168" s="76"/>
      <c r="C168" s="76"/>
    </row>
    <row r="169" spans="2:3" x14ac:dyDescent="0.3">
      <c r="B169" s="76"/>
      <c r="C169" s="76"/>
    </row>
    <row r="170" spans="2:3" x14ac:dyDescent="0.3">
      <c r="B170" s="76"/>
      <c r="C170" s="76"/>
    </row>
    <row r="171" spans="2:3" x14ac:dyDescent="0.3">
      <c r="B171" s="76"/>
      <c r="C171" s="76"/>
    </row>
    <row r="172" spans="2:3" x14ac:dyDescent="0.3">
      <c r="B172" s="76"/>
      <c r="C172" s="76"/>
    </row>
    <row r="173" spans="2:3" x14ac:dyDescent="0.3">
      <c r="B173" s="76"/>
      <c r="C173" s="76"/>
    </row>
    <row r="174" spans="2:3" x14ac:dyDescent="0.3">
      <c r="B174" s="76"/>
      <c r="C174" s="76"/>
    </row>
    <row r="175" spans="2:3" x14ac:dyDescent="0.3">
      <c r="B175" s="76"/>
      <c r="C175" s="76"/>
    </row>
    <row r="176" spans="2:3" x14ac:dyDescent="0.3">
      <c r="B176" s="76"/>
      <c r="C176" s="76"/>
    </row>
    <row r="177" spans="2:3" x14ac:dyDescent="0.3">
      <c r="B177" s="76"/>
      <c r="C177" s="76"/>
    </row>
    <row r="178" spans="2:3" x14ac:dyDescent="0.3">
      <c r="B178" s="76"/>
      <c r="C178" s="76"/>
    </row>
    <row r="179" spans="2:3" x14ac:dyDescent="0.3">
      <c r="B179" s="76"/>
      <c r="C179" s="76"/>
    </row>
    <row r="180" spans="2:3" x14ac:dyDescent="0.3">
      <c r="B180" s="76"/>
      <c r="C180" s="76"/>
    </row>
    <row r="181" spans="2:3" x14ac:dyDescent="0.3">
      <c r="B181" s="76"/>
      <c r="C181" s="76"/>
    </row>
    <row r="182" spans="2:3" x14ac:dyDescent="0.3">
      <c r="B182" s="76"/>
      <c r="C182" s="76"/>
    </row>
    <row r="183" spans="2:3" x14ac:dyDescent="0.3">
      <c r="B183" s="76"/>
      <c r="C183" s="76"/>
    </row>
    <row r="184" spans="2:3" x14ac:dyDescent="0.3">
      <c r="B184" s="76"/>
      <c r="C184" s="76"/>
    </row>
    <row r="185" spans="2:3" x14ac:dyDescent="0.3">
      <c r="B185" s="76"/>
      <c r="C185" s="76"/>
    </row>
    <row r="186" spans="2:3" x14ac:dyDescent="0.3">
      <c r="B186" s="76"/>
      <c r="C186" s="76"/>
    </row>
    <row r="187" spans="2:3" x14ac:dyDescent="0.3">
      <c r="B187" s="76"/>
      <c r="C187" s="76"/>
    </row>
    <row r="188" spans="2:3" x14ac:dyDescent="0.3">
      <c r="B188" s="76"/>
      <c r="C188" s="76"/>
    </row>
    <row r="189" spans="2:3" x14ac:dyDescent="0.3">
      <c r="B189" s="76"/>
      <c r="C189" s="76"/>
    </row>
    <row r="190" spans="2:3" x14ac:dyDescent="0.3">
      <c r="B190" s="76"/>
      <c r="C190" s="76"/>
    </row>
    <row r="191" spans="2:3" x14ac:dyDescent="0.3">
      <c r="B191" s="76"/>
      <c r="C191" s="76"/>
    </row>
    <row r="192" spans="2:3" x14ac:dyDescent="0.3">
      <c r="B192" s="76"/>
      <c r="C192" s="76"/>
    </row>
    <row r="193" spans="2:3" x14ac:dyDescent="0.3">
      <c r="B193" s="76"/>
      <c r="C193" s="76"/>
    </row>
    <row r="194" spans="2:3" x14ac:dyDescent="0.3">
      <c r="B194" s="76"/>
      <c r="C194" s="76"/>
    </row>
    <row r="195" spans="2:3" x14ac:dyDescent="0.3">
      <c r="B195" s="76"/>
      <c r="C195" s="76"/>
    </row>
    <row r="196" spans="2:3" x14ac:dyDescent="0.3">
      <c r="B196" s="76"/>
      <c r="C196" s="76"/>
    </row>
    <row r="197" spans="2:3" x14ac:dyDescent="0.3">
      <c r="B197" s="76"/>
      <c r="C197" s="76"/>
    </row>
    <row r="198" spans="2:3" x14ac:dyDescent="0.3">
      <c r="B198" s="76"/>
      <c r="C198" s="76"/>
    </row>
    <row r="199" spans="2:3" x14ac:dyDescent="0.3">
      <c r="B199" s="76"/>
      <c r="C199" s="76"/>
    </row>
    <row r="200" spans="2:3" x14ac:dyDescent="0.3">
      <c r="B200" s="76"/>
      <c r="C200" s="76"/>
    </row>
    <row r="201" spans="2:3" x14ac:dyDescent="0.3">
      <c r="B201" s="76"/>
      <c r="C201" s="76"/>
    </row>
    <row r="202" spans="2:3" x14ac:dyDescent="0.3">
      <c r="B202" s="76"/>
      <c r="C202" s="76"/>
    </row>
    <row r="203" spans="2:3" x14ac:dyDescent="0.3">
      <c r="B203" s="76"/>
      <c r="C203" s="76"/>
    </row>
    <row r="204" spans="2:3" x14ac:dyDescent="0.3">
      <c r="B204" s="76"/>
      <c r="C204" s="76"/>
    </row>
    <row r="205" spans="2:3" x14ac:dyDescent="0.3">
      <c r="B205" s="76"/>
      <c r="C205" s="76"/>
    </row>
    <row r="206" spans="2:3" x14ac:dyDescent="0.3">
      <c r="B206" s="76"/>
      <c r="C206" s="76"/>
    </row>
    <row r="207" spans="2:3" x14ac:dyDescent="0.3">
      <c r="B207" s="76"/>
      <c r="C207" s="76"/>
    </row>
    <row r="208" spans="2:3" x14ac:dyDescent="0.3">
      <c r="B208" s="76"/>
      <c r="C208" s="76"/>
    </row>
    <row r="209" spans="2:3" x14ac:dyDescent="0.3">
      <c r="B209" s="76"/>
      <c r="C209" s="76"/>
    </row>
    <row r="210" spans="2:3" x14ac:dyDescent="0.3">
      <c r="B210" s="76"/>
      <c r="C210" s="76"/>
    </row>
    <row r="211" spans="2:3" x14ac:dyDescent="0.3">
      <c r="B211" s="76"/>
      <c r="C211" s="76"/>
    </row>
    <row r="212" spans="2:3" x14ac:dyDescent="0.3">
      <c r="B212" s="76"/>
      <c r="C212" s="76"/>
    </row>
    <row r="213" spans="2:3" x14ac:dyDescent="0.3">
      <c r="B213" s="76"/>
      <c r="C213" s="76"/>
    </row>
    <row r="214" spans="2:3" x14ac:dyDescent="0.3">
      <c r="B214" s="76"/>
      <c r="C214" s="76"/>
    </row>
    <row r="215" spans="2:3" x14ac:dyDescent="0.3">
      <c r="B215" s="76"/>
      <c r="C215" s="76"/>
    </row>
    <row r="216" spans="2:3" x14ac:dyDescent="0.3">
      <c r="B216" s="76"/>
      <c r="C216" s="76"/>
    </row>
    <row r="217" spans="2:3" x14ac:dyDescent="0.3">
      <c r="B217" s="76"/>
      <c r="C217" s="76"/>
    </row>
    <row r="218" spans="2:3" x14ac:dyDescent="0.3">
      <c r="B218" s="76"/>
      <c r="C218" s="76"/>
    </row>
    <row r="219" spans="2:3" x14ac:dyDescent="0.3">
      <c r="B219" s="76"/>
      <c r="C219" s="76"/>
    </row>
    <row r="220" spans="2:3" x14ac:dyDescent="0.3">
      <c r="B220" s="76"/>
      <c r="C220" s="76"/>
    </row>
    <row r="221" spans="2:3" x14ac:dyDescent="0.3">
      <c r="B221" s="76"/>
      <c r="C221" s="76"/>
    </row>
    <row r="222" spans="2:3" x14ac:dyDescent="0.3">
      <c r="B222" s="76"/>
      <c r="C222" s="76"/>
    </row>
    <row r="223" spans="2:3" x14ac:dyDescent="0.3">
      <c r="B223" s="76"/>
      <c r="C223" s="76"/>
    </row>
    <row r="224" spans="2:3" x14ac:dyDescent="0.3">
      <c r="B224" s="76"/>
      <c r="C224" s="76"/>
    </row>
    <row r="225" spans="2:3" x14ac:dyDescent="0.3">
      <c r="B225" s="76"/>
      <c r="C225" s="76"/>
    </row>
    <row r="226" spans="2:3" x14ac:dyDescent="0.3">
      <c r="B226" s="76"/>
      <c r="C226" s="76"/>
    </row>
    <row r="227" spans="2:3" x14ac:dyDescent="0.3">
      <c r="B227" s="76"/>
      <c r="C227" s="76"/>
    </row>
    <row r="228" spans="2:3" x14ac:dyDescent="0.3">
      <c r="B228" s="76"/>
      <c r="C228" s="76"/>
    </row>
    <row r="229" spans="2:3" x14ac:dyDescent="0.3">
      <c r="B229" s="76"/>
      <c r="C229" s="76"/>
    </row>
    <row r="230" spans="2:3" x14ac:dyDescent="0.3">
      <c r="B230" s="76"/>
      <c r="C230" s="76"/>
    </row>
    <row r="231" spans="2:3" x14ac:dyDescent="0.3">
      <c r="B231" s="76"/>
      <c r="C231" s="76"/>
    </row>
    <row r="232" spans="2:3" x14ac:dyDescent="0.3">
      <c r="B232" s="76"/>
      <c r="C232" s="76"/>
    </row>
    <row r="233" spans="2:3" x14ac:dyDescent="0.3">
      <c r="B233" s="76"/>
      <c r="C233" s="76"/>
    </row>
    <row r="234" spans="2:3" x14ac:dyDescent="0.3">
      <c r="B234" s="76"/>
      <c r="C234" s="76"/>
    </row>
    <row r="235" spans="2:3" x14ac:dyDescent="0.3">
      <c r="B235" s="76"/>
      <c r="C235" s="76"/>
    </row>
    <row r="236" spans="2:3" x14ac:dyDescent="0.3">
      <c r="B236" s="76"/>
      <c r="C236" s="76"/>
    </row>
    <row r="237" spans="2:3" x14ac:dyDescent="0.3">
      <c r="B237" s="76"/>
      <c r="C237" s="76"/>
    </row>
    <row r="238" spans="2:3" x14ac:dyDescent="0.3">
      <c r="B238" s="76"/>
      <c r="C238" s="76"/>
    </row>
    <row r="239" spans="2:3" x14ac:dyDescent="0.3">
      <c r="B239" s="76"/>
      <c r="C239" s="76"/>
    </row>
    <row r="240" spans="2:3" x14ac:dyDescent="0.3">
      <c r="B240" s="76"/>
      <c r="C240" s="76"/>
    </row>
    <row r="241" spans="2:3" x14ac:dyDescent="0.3">
      <c r="B241" s="76"/>
      <c r="C241" s="76"/>
    </row>
    <row r="242" spans="2:3" x14ac:dyDescent="0.3">
      <c r="B242" s="76"/>
      <c r="C242" s="76"/>
    </row>
    <row r="243" spans="2:3" x14ac:dyDescent="0.3">
      <c r="B243" s="76"/>
      <c r="C243" s="76"/>
    </row>
    <row r="244" spans="2:3" x14ac:dyDescent="0.3">
      <c r="B244" s="76"/>
      <c r="C244" s="76"/>
    </row>
    <row r="245" spans="2:3" x14ac:dyDescent="0.3">
      <c r="B245" s="76"/>
      <c r="C245" s="76"/>
    </row>
    <row r="246" spans="2:3" x14ac:dyDescent="0.3">
      <c r="B246" s="76"/>
      <c r="C246" s="76"/>
    </row>
    <row r="247" spans="2:3" x14ac:dyDescent="0.3">
      <c r="B247" s="76"/>
      <c r="C247" s="76"/>
    </row>
    <row r="248" spans="2:3" x14ac:dyDescent="0.3">
      <c r="B248" s="76"/>
      <c r="C248" s="76"/>
    </row>
    <row r="249" spans="2:3" x14ac:dyDescent="0.3">
      <c r="B249" s="76"/>
      <c r="C249" s="76"/>
    </row>
    <row r="250" spans="2:3" x14ac:dyDescent="0.3">
      <c r="B250" s="76"/>
      <c r="C250" s="76"/>
    </row>
    <row r="251" spans="2:3" x14ac:dyDescent="0.3">
      <c r="B251" s="76"/>
      <c r="C251" s="76"/>
    </row>
    <row r="252" spans="2:3" x14ac:dyDescent="0.3">
      <c r="B252" s="76"/>
      <c r="C252" s="76"/>
    </row>
    <row r="253" spans="2:3" x14ac:dyDescent="0.3">
      <c r="B253" s="76"/>
      <c r="C253" s="76"/>
    </row>
    <row r="254" spans="2:3" x14ac:dyDescent="0.3">
      <c r="B254" s="76"/>
      <c r="C254" s="76"/>
    </row>
    <row r="255" spans="2:3" x14ac:dyDescent="0.3">
      <c r="B255" s="76"/>
      <c r="C255" s="76"/>
    </row>
    <row r="256" spans="2:3" x14ac:dyDescent="0.3">
      <c r="B256" s="76"/>
      <c r="C256" s="76"/>
    </row>
    <row r="257" spans="2:3" x14ac:dyDescent="0.3">
      <c r="B257" s="76"/>
      <c r="C257" s="76"/>
    </row>
    <row r="258" spans="2:3" x14ac:dyDescent="0.3">
      <c r="B258" s="76"/>
      <c r="C258" s="76"/>
    </row>
    <row r="259" spans="2:3" x14ac:dyDescent="0.3">
      <c r="B259" s="76"/>
      <c r="C259" s="76"/>
    </row>
    <row r="260" spans="2:3" x14ac:dyDescent="0.3">
      <c r="B260" s="76"/>
      <c r="C260" s="76"/>
    </row>
    <row r="261" spans="2:3" x14ac:dyDescent="0.3">
      <c r="B261" s="76"/>
      <c r="C261" s="76"/>
    </row>
    <row r="262" spans="2:3" x14ac:dyDescent="0.3">
      <c r="B262" s="76"/>
      <c r="C262" s="76"/>
    </row>
    <row r="263" spans="2:3" x14ac:dyDescent="0.3">
      <c r="B263" s="76"/>
      <c r="C263" s="76"/>
    </row>
    <row r="264" spans="2:3" x14ac:dyDescent="0.3">
      <c r="B264" s="76"/>
      <c r="C264" s="76"/>
    </row>
    <row r="265" spans="2:3" x14ac:dyDescent="0.3">
      <c r="B265" s="76"/>
      <c r="C265" s="76"/>
    </row>
    <row r="266" spans="2:3" x14ac:dyDescent="0.3">
      <c r="B266" s="76"/>
      <c r="C266" s="76"/>
    </row>
    <row r="267" spans="2:3" x14ac:dyDescent="0.3">
      <c r="B267" s="76"/>
      <c r="C267" s="76"/>
    </row>
    <row r="268" spans="2:3" x14ac:dyDescent="0.3">
      <c r="B268" s="76"/>
      <c r="C268" s="76"/>
    </row>
    <row r="269" spans="2:3" x14ac:dyDescent="0.3">
      <c r="B269" s="76"/>
      <c r="C269" s="76"/>
    </row>
    <row r="270" spans="2:3" x14ac:dyDescent="0.3">
      <c r="B270" s="76"/>
      <c r="C270" s="76"/>
    </row>
    <row r="271" spans="2:3" x14ac:dyDescent="0.3">
      <c r="B271" s="76"/>
      <c r="C271" s="76"/>
    </row>
    <row r="272" spans="2:3" x14ac:dyDescent="0.3">
      <c r="B272" s="76"/>
      <c r="C272" s="76"/>
    </row>
    <row r="273" spans="2:3" x14ac:dyDescent="0.3">
      <c r="B273" s="76"/>
      <c r="C273" s="76"/>
    </row>
    <row r="274" spans="2:3" x14ac:dyDescent="0.3">
      <c r="B274" s="76"/>
      <c r="C274" s="76"/>
    </row>
    <row r="275" spans="2:3" x14ac:dyDescent="0.3">
      <c r="B275" s="76"/>
      <c r="C275" s="76"/>
    </row>
    <row r="276" spans="2:3" x14ac:dyDescent="0.3">
      <c r="B276" s="76"/>
      <c r="C276" s="76"/>
    </row>
    <row r="277" spans="2:3" x14ac:dyDescent="0.3">
      <c r="B277" s="76"/>
      <c r="C277" s="76"/>
    </row>
    <row r="278" spans="2:3" x14ac:dyDescent="0.3">
      <c r="B278" s="76"/>
      <c r="C278" s="76"/>
    </row>
    <row r="279" spans="2:3" x14ac:dyDescent="0.3">
      <c r="B279" s="76"/>
      <c r="C279" s="76"/>
    </row>
    <row r="280" spans="2:3" x14ac:dyDescent="0.3">
      <c r="B280" s="76"/>
      <c r="C280" s="76"/>
    </row>
    <row r="281" spans="2:3" x14ac:dyDescent="0.3">
      <c r="B281" s="76"/>
      <c r="C281" s="76"/>
    </row>
    <row r="282" spans="2:3" x14ac:dyDescent="0.3">
      <c r="B282" s="76"/>
      <c r="C282" s="76"/>
    </row>
    <row r="283" spans="2:3" x14ac:dyDescent="0.3">
      <c r="B283" s="76"/>
      <c r="C283" s="76"/>
    </row>
    <row r="284" spans="2:3" x14ac:dyDescent="0.3">
      <c r="B284" s="76"/>
      <c r="C284" s="76"/>
    </row>
    <row r="285" spans="2:3" x14ac:dyDescent="0.3">
      <c r="B285" s="76"/>
      <c r="C285" s="76"/>
    </row>
    <row r="286" spans="2:3" x14ac:dyDescent="0.3">
      <c r="B286" s="76"/>
      <c r="C286" s="76"/>
    </row>
    <row r="287" spans="2:3" x14ac:dyDescent="0.3">
      <c r="B287" s="76"/>
      <c r="C287" s="76"/>
    </row>
    <row r="288" spans="2:3" x14ac:dyDescent="0.3">
      <c r="B288" s="76"/>
      <c r="C288" s="76"/>
    </row>
    <row r="289" spans="2:3" x14ac:dyDescent="0.3">
      <c r="B289" s="76"/>
      <c r="C289" s="76"/>
    </row>
    <row r="290" spans="2:3" x14ac:dyDescent="0.3">
      <c r="B290" s="76"/>
      <c r="C290" s="76"/>
    </row>
    <row r="291" spans="2:3" x14ac:dyDescent="0.3">
      <c r="B291" s="76"/>
      <c r="C291" s="76"/>
    </row>
    <row r="292" spans="2:3" x14ac:dyDescent="0.3">
      <c r="B292" s="76"/>
      <c r="C292" s="76"/>
    </row>
    <row r="293" spans="2:3" x14ac:dyDescent="0.3">
      <c r="B293" s="76"/>
      <c r="C293" s="76"/>
    </row>
    <row r="294" spans="2:3" x14ac:dyDescent="0.3">
      <c r="B294" s="76"/>
      <c r="C294" s="76"/>
    </row>
    <row r="295" spans="2:3" x14ac:dyDescent="0.3">
      <c r="B295" s="76"/>
      <c r="C295" s="76"/>
    </row>
    <row r="296" spans="2:3" x14ac:dyDescent="0.3">
      <c r="B296" s="76"/>
      <c r="C296" s="76"/>
    </row>
    <row r="297" spans="2:3" x14ac:dyDescent="0.3">
      <c r="B297" s="76"/>
      <c r="C297" s="76"/>
    </row>
    <row r="298" spans="2:3" x14ac:dyDescent="0.3">
      <c r="B298" s="76"/>
      <c r="C298" s="76"/>
    </row>
    <row r="299" spans="2:3" x14ac:dyDescent="0.3">
      <c r="B299" s="76"/>
      <c r="C299" s="76"/>
    </row>
    <row r="300" spans="2:3" x14ac:dyDescent="0.3">
      <c r="B300" s="76"/>
      <c r="C300" s="76"/>
    </row>
    <row r="301" spans="2:3" x14ac:dyDescent="0.3">
      <c r="B301" s="76"/>
      <c r="C301" s="76"/>
    </row>
    <row r="302" spans="2:3" x14ac:dyDescent="0.3">
      <c r="B302" s="76"/>
      <c r="C302" s="76"/>
    </row>
    <row r="303" spans="2:3" x14ac:dyDescent="0.3">
      <c r="B303" s="76"/>
      <c r="C303" s="76"/>
    </row>
    <row r="304" spans="2:3" x14ac:dyDescent="0.3">
      <c r="B304" s="76"/>
      <c r="C304" s="76"/>
    </row>
    <row r="305" spans="2:3" x14ac:dyDescent="0.3">
      <c r="B305" s="76"/>
      <c r="C305" s="76"/>
    </row>
    <row r="306" spans="2:3" x14ac:dyDescent="0.3">
      <c r="B306" s="76"/>
      <c r="C306" s="76"/>
    </row>
    <row r="307" spans="2:3" x14ac:dyDescent="0.3">
      <c r="B307" s="76"/>
      <c r="C307" s="76"/>
    </row>
    <row r="308" spans="2:3" x14ac:dyDescent="0.3">
      <c r="B308" s="73"/>
      <c r="C308" s="73"/>
    </row>
    <row r="309" spans="2:3" x14ac:dyDescent="0.3">
      <c r="B309" s="73"/>
      <c r="C309" s="73"/>
    </row>
    <row r="310" spans="2:3" x14ac:dyDescent="0.3">
      <c r="B310" s="73"/>
      <c r="C310" s="73"/>
    </row>
    <row r="311" spans="2:3" x14ac:dyDescent="0.3">
      <c r="B311" s="73"/>
      <c r="C311" s="73"/>
    </row>
    <row r="312" spans="2:3" x14ac:dyDescent="0.3">
      <c r="B312" s="73"/>
      <c r="C312" s="73"/>
    </row>
    <row r="313" spans="2:3" x14ac:dyDescent="0.3">
      <c r="B313" s="73"/>
      <c r="C313" s="73"/>
    </row>
    <row r="314" spans="2:3" x14ac:dyDescent="0.3">
      <c r="B314" s="73"/>
      <c r="C314" s="73"/>
    </row>
    <row r="315" spans="2:3" x14ac:dyDescent="0.3">
      <c r="B315" s="73"/>
      <c r="C315" s="73"/>
    </row>
    <row r="316" spans="2:3" x14ac:dyDescent="0.3">
      <c r="B316" s="73"/>
      <c r="C316" s="73"/>
    </row>
    <row r="317" spans="2:3" x14ac:dyDescent="0.3">
      <c r="B317" s="73"/>
      <c r="C317" s="73"/>
    </row>
    <row r="318" spans="2:3" x14ac:dyDescent="0.3">
      <c r="B318" s="73"/>
      <c r="C318" s="73"/>
    </row>
    <row r="319" spans="2:3" x14ac:dyDescent="0.3">
      <c r="B319" s="73"/>
      <c r="C319" s="73"/>
    </row>
    <row r="320" spans="2:3" x14ac:dyDescent="0.3">
      <c r="B320" s="73"/>
      <c r="C320" s="73"/>
    </row>
    <row r="321" spans="2:3" x14ac:dyDescent="0.3">
      <c r="B321" s="73"/>
      <c r="C321" s="73"/>
    </row>
    <row r="322" spans="2:3" x14ac:dyDescent="0.3">
      <c r="B322" s="73"/>
      <c r="C322" s="73"/>
    </row>
    <row r="323" spans="2:3" x14ac:dyDescent="0.3">
      <c r="B323" s="73"/>
      <c r="C323" s="73"/>
    </row>
    <row r="324" spans="2:3" x14ac:dyDescent="0.3">
      <c r="B324" s="73"/>
      <c r="C324" s="73"/>
    </row>
    <row r="325" spans="2:3" x14ac:dyDescent="0.3">
      <c r="B325" s="73"/>
      <c r="C325" s="73"/>
    </row>
    <row r="326" spans="2:3" x14ac:dyDescent="0.3">
      <c r="B326" s="73"/>
      <c r="C326" s="73"/>
    </row>
    <row r="327" spans="2:3" x14ac:dyDescent="0.3">
      <c r="B327" s="73"/>
      <c r="C327" s="73"/>
    </row>
    <row r="328" spans="2:3" x14ac:dyDescent="0.3">
      <c r="B328" s="73"/>
      <c r="C328" s="73"/>
    </row>
    <row r="329" spans="2:3" x14ac:dyDescent="0.3">
      <c r="B329" s="73"/>
      <c r="C329" s="73"/>
    </row>
    <row r="330" spans="2:3" x14ac:dyDescent="0.3">
      <c r="B330" s="73"/>
      <c r="C330" s="73"/>
    </row>
    <row r="331" spans="2:3" x14ac:dyDescent="0.3">
      <c r="B331" s="73"/>
      <c r="C331" s="73"/>
    </row>
    <row r="332" spans="2:3" x14ac:dyDescent="0.3">
      <c r="B332" s="73"/>
      <c r="C332" s="73"/>
    </row>
    <row r="333" spans="2:3" x14ac:dyDescent="0.3">
      <c r="B333" s="73"/>
      <c r="C333" s="73"/>
    </row>
    <row r="334" spans="2:3" x14ac:dyDescent="0.3">
      <c r="B334" s="73"/>
      <c r="C334" s="73"/>
    </row>
    <row r="335" spans="2:3" x14ac:dyDescent="0.3">
      <c r="B335" s="73"/>
      <c r="C335" s="73"/>
    </row>
    <row r="336" spans="2:3" x14ac:dyDescent="0.3">
      <c r="B336" s="73"/>
      <c r="C336" s="73"/>
    </row>
    <row r="337" spans="2:3" x14ac:dyDescent="0.3">
      <c r="B337" s="73"/>
      <c r="C337" s="73"/>
    </row>
    <row r="338" spans="2:3" x14ac:dyDescent="0.3">
      <c r="B338" s="73"/>
      <c r="C338" s="73"/>
    </row>
    <row r="339" spans="2:3" x14ac:dyDescent="0.3">
      <c r="B339" s="73"/>
      <c r="C339" s="73"/>
    </row>
    <row r="340" spans="2:3" x14ac:dyDescent="0.3">
      <c r="B340" s="73"/>
      <c r="C340" s="73"/>
    </row>
    <row r="341" spans="2:3" x14ac:dyDescent="0.3">
      <c r="B341" s="73"/>
      <c r="C341" s="73"/>
    </row>
    <row r="342" spans="2:3" x14ac:dyDescent="0.3">
      <c r="B342" s="73"/>
      <c r="C342" s="73"/>
    </row>
    <row r="343" spans="2:3" x14ac:dyDescent="0.3">
      <c r="B343" s="73"/>
      <c r="C343" s="73"/>
    </row>
    <row r="344" spans="2:3" x14ac:dyDescent="0.3">
      <c r="B344" s="73"/>
      <c r="C344" s="73"/>
    </row>
    <row r="345" spans="2:3" x14ac:dyDescent="0.3">
      <c r="B345" s="73"/>
      <c r="C345" s="73"/>
    </row>
    <row r="346" spans="2:3" x14ac:dyDescent="0.3">
      <c r="B346" s="73"/>
      <c r="C346" s="73"/>
    </row>
    <row r="347" spans="2:3" x14ac:dyDescent="0.3">
      <c r="B347" s="73"/>
      <c r="C347" s="73"/>
    </row>
    <row r="348" spans="2:3" x14ac:dyDescent="0.3">
      <c r="B348" s="73"/>
      <c r="C348" s="73"/>
    </row>
    <row r="349" spans="2:3" x14ac:dyDescent="0.3">
      <c r="B349" s="73"/>
      <c r="C349" s="73"/>
    </row>
    <row r="350" spans="2:3" x14ac:dyDescent="0.3">
      <c r="B350" s="73"/>
      <c r="C350" s="73"/>
    </row>
    <row r="351" spans="2:3" x14ac:dyDescent="0.3">
      <c r="B351" s="73"/>
      <c r="C351" s="73"/>
    </row>
    <row r="352" spans="2:3" x14ac:dyDescent="0.3">
      <c r="B352" s="73"/>
      <c r="C352" s="73"/>
    </row>
    <row r="353" spans="2:3" x14ac:dyDescent="0.3">
      <c r="B353" s="73"/>
      <c r="C353" s="73"/>
    </row>
    <row r="354" spans="2:3" x14ac:dyDescent="0.3">
      <c r="B354" s="73"/>
      <c r="C354" s="73"/>
    </row>
    <row r="355" spans="2:3" x14ac:dyDescent="0.3">
      <c r="B355" s="73"/>
      <c r="C355" s="73"/>
    </row>
    <row r="356" spans="2:3" x14ac:dyDescent="0.3">
      <c r="B356" s="73"/>
      <c r="C356" s="73"/>
    </row>
    <row r="357" spans="2:3" x14ac:dyDescent="0.3">
      <c r="B357" s="73"/>
      <c r="C357" s="73"/>
    </row>
    <row r="358" spans="2:3" x14ac:dyDescent="0.3">
      <c r="B358" s="73"/>
      <c r="C358" s="73"/>
    </row>
    <row r="359" spans="2:3" x14ac:dyDescent="0.3">
      <c r="B359" s="73"/>
      <c r="C359" s="73"/>
    </row>
    <row r="360" spans="2:3" x14ac:dyDescent="0.3">
      <c r="B360" s="73"/>
      <c r="C360" s="73"/>
    </row>
    <row r="361" spans="2:3" x14ac:dyDescent="0.3">
      <c r="B361" s="73"/>
      <c r="C361" s="73"/>
    </row>
    <row r="362" spans="2:3" x14ac:dyDescent="0.3">
      <c r="B362" s="73"/>
      <c r="C362" s="73"/>
    </row>
    <row r="363" spans="2:3" x14ac:dyDescent="0.3">
      <c r="B363" s="73"/>
      <c r="C363" s="73"/>
    </row>
    <row r="364" spans="2:3" x14ac:dyDescent="0.3">
      <c r="B364" s="73"/>
      <c r="C364" s="73"/>
    </row>
    <row r="365" spans="2:3" x14ac:dyDescent="0.3">
      <c r="B365" s="73"/>
      <c r="C365" s="73"/>
    </row>
    <row r="366" spans="2:3" x14ac:dyDescent="0.3">
      <c r="B366" s="73"/>
      <c r="C366" s="73"/>
    </row>
    <row r="367" spans="2:3" x14ac:dyDescent="0.3">
      <c r="B367" s="73"/>
      <c r="C367" s="73"/>
    </row>
    <row r="368" spans="2:3" x14ac:dyDescent="0.3">
      <c r="B368" s="73"/>
      <c r="C368" s="73"/>
    </row>
    <row r="369" spans="2:3" x14ac:dyDescent="0.3">
      <c r="B369" s="73"/>
      <c r="C369" s="73"/>
    </row>
    <row r="370" spans="2:3" x14ac:dyDescent="0.3">
      <c r="B370" s="73"/>
      <c r="C370" s="73"/>
    </row>
    <row r="371" spans="2:3" x14ac:dyDescent="0.3">
      <c r="B371" s="73"/>
      <c r="C371" s="73"/>
    </row>
    <row r="372" spans="2:3" x14ac:dyDescent="0.3">
      <c r="B372" s="73"/>
      <c r="C372" s="73"/>
    </row>
    <row r="373" spans="2:3" x14ac:dyDescent="0.3">
      <c r="B373" s="73"/>
      <c r="C373" s="73"/>
    </row>
    <row r="374" spans="2:3" x14ac:dyDescent="0.3">
      <c r="B374" s="73"/>
      <c r="C374" s="73"/>
    </row>
    <row r="375" spans="2:3" x14ac:dyDescent="0.3">
      <c r="B375" s="73"/>
      <c r="C375" s="73"/>
    </row>
    <row r="376" spans="2:3" x14ac:dyDescent="0.3">
      <c r="B376" s="73"/>
      <c r="C376" s="73"/>
    </row>
    <row r="377" spans="2:3" x14ac:dyDescent="0.3">
      <c r="B377" s="73"/>
      <c r="C377" s="73"/>
    </row>
    <row r="378" spans="2:3" x14ac:dyDescent="0.3">
      <c r="B378" s="73"/>
      <c r="C378" s="73"/>
    </row>
    <row r="379" spans="2:3" x14ac:dyDescent="0.3">
      <c r="B379" s="73"/>
      <c r="C379" s="73"/>
    </row>
    <row r="380" spans="2:3" x14ac:dyDescent="0.3">
      <c r="B380" s="73"/>
      <c r="C380" s="73"/>
    </row>
    <row r="381" spans="2:3" x14ac:dyDescent="0.3">
      <c r="B381" s="73"/>
      <c r="C381" s="73"/>
    </row>
    <row r="382" spans="2:3" x14ac:dyDescent="0.3">
      <c r="B382" s="73"/>
      <c r="C382" s="73"/>
    </row>
    <row r="383" spans="2:3" x14ac:dyDescent="0.3">
      <c r="B383" s="73"/>
      <c r="C383" s="73"/>
    </row>
    <row r="384" spans="2:3" x14ac:dyDescent="0.3">
      <c r="B384" s="73"/>
      <c r="C384" s="73"/>
    </row>
    <row r="385" spans="2:3" x14ac:dyDescent="0.3">
      <c r="B385" s="73"/>
      <c r="C385" s="73"/>
    </row>
    <row r="386" spans="2:3" x14ac:dyDescent="0.3">
      <c r="B386" s="73"/>
      <c r="C386" s="73"/>
    </row>
    <row r="387" spans="2:3" x14ac:dyDescent="0.3">
      <c r="B387" s="73"/>
      <c r="C387" s="73"/>
    </row>
    <row r="388" spans="2:3" x14ac:dyDescent="0.3">
      <c r="B388" s="73"/>
      <c r="C388" s="73"/>
    </row>
    <row r="389" spans="2:3" x14ac:dyDescent="0.3">
      <c r="B389" s="73"/>
      <c r="C389" s="73"/>
    </row>
    <row r="390" spans="2:3" x14ac:dyDescent="0.3">
      <c r="B390" s="73"/>
      <c r="C390" s="73"/>
    </row>
    <row r="391" spans="2:3" x14ac:dyDescent="0.3">
      <c r="B391" s="73"/>
      <c r="C391" s="73"/>
    </row>
    <row r="392" spans="2:3" x14ac:dyDescent="0.3">
      <c r="B392" s="73"/>
      <c r="C392" s="73"/>
    </row>
    <row r="393" spans="2:3" x14ac:dyDescent="0.3">
      <c r="B393" s="73"/>
      <c r="C393" s="73"/>
    </row>
    <row r="394" spans="2:3" x14ac:dyDescent="0.3">
      <c r="B394" s="73"/>
      <c r="C394" s="73"/>
    </row>
    <row r="395" spans="2:3" x14ac:dyDescent="0.3">
      <c r="B395" s="73"/>
      <c r="C395" s="73"/>
    </row>
    <row r="396" spans="2:3" x14ac:dyDescent="0.3">
      <c r="B396" s="73"/>
      <c r="C396" s="73"/>
    </row>
    <row r="397" spans="2:3" x14ac:dyDescent="0.3">
      <c r="B397" s="73"/>
      <c r="C397" s="73"/>
    </row>
    <row r="398" spans="2:3" x14ac:dyDescent="0.3">
      <c r="B398" s="73"/>
      <c r="C398" s="73"/>
    </row>
    <row r="399" spans="2:3" x14ac:dyDescent="0.3">
      <c r="B399" s="73"/>
      <c r="C399" s="73"/>
    </row>
    <row r="400" spans="2:3" x14ac:dyDescent="0.3">
      <c r="B400" s="73"/>
      <c r="C400" s="73"/>
    </row>
    <row r="401" spans="2:3" x14ac:dyDescent="0.3">
      <c r="B401" s="73"/>
      <c r="C401" s="73"/>
    </row>
    <row r="402" spans="2:3" x14ac:dyDescent="0.3">
      <c r="B402" s="73"/>
      <c r="C402" s="73"/>
    </row>
    <row r="403" spans="2:3" x14ac:dyDescent="0.3">
      <c r="B403" s="73"/>
      <c r="C403" s="73"/>
    </row>
    <row r="404" spans="2:3" x14ac:dyDescent="0.3">
      <c r="B404" s="73"/>
      <c r="C404" s="73"/>
    </row>
    <row r="405" spans="2:3" x14ac:dyDescent="0.3">
      <c r="B405" s="73"/>
      <c r="C405" s="73"/>
    </row>
    <row r="406" spans="2:3" x14ac:dyDescent="0.3">
      <c r="B406" s="73"/>
      <c r="C406" s="73"/>
    </row>
    <row r="407" spans="2:3" x14ac:dyDescent="0.3">
      <c r="B407" s="73"/>
      <c r="C407" s="73"/>
    </row>
    <row r="408" spans="2:3" x14ac:dyDescent="0.3">
      <c r="B408" s="73"/>
      <c r="C408" s="73"/>
    </row>
    <row r="409" spans="2:3" x14ac:dyDescent="0.3">
      <c r="B409" s="73"/>
      <c r="C409" s="73"/>
    </row>
    <row r="410" spans="2:3" x14ac:dyDescent="0.3">
      <c r="B410" s="73"/>
      <c r="C410" s="73"/>
    </row>
    <row r="411" spans="2:3" x14ac:dyDescent="0.3">
      <c r="B411" s="73"/>
      <c r="C411" s="73"/>
    </row>
    <row r="412" spans="2:3" x14ac:dyDescent="0.3">
      <c r="B412" s="73"/>
      <c r="C412" s="73"/>
    </row>
    <row r="413" spans="2:3" x14ac:dyDescent="0.3">
      <c r="B413" s="73"/>
      <c r="C413" s="73"/>
    </row>
    <row r="414" spans="2:3" x14ac:dyDescent="0.3">
      <c r="B414" s="73"/>
      <c r="C414" s="73"/>
    </row>
    <row r="415" spans="2:3" x14ac:dyDescent="0.3">
      <c r="B415" s="73"/>
      <c r="C415" s="73"/>
    </row>
    <row r="416" spans="2:3" x14ac:dyDescent="0.3">
      <c r="B416" s="73"/>
      <c r="C416" s="73"/>
    </row>
    <row r="417" spans="2:3" x14ac:dyDescent="0.3">
      <c r="B417" s="73"/>
      <c r="C417" s="73"/>
    </row>
    <row r="418" spans="2:3" x14ac:dyDescent="0.3">
      <c r="B418" s="73"/>
      <c r="C418" s="73"/>
    </row>
    <row r="419" spans="2:3" x14ac:dyDescent="0.3">
      <c r="B419" s="73"/>
      <c r="C419" s="73"/>
    </row>
    <row r="420" spans="2:3" x14ac:dyDescent="0.3">
      <c r="B420" s="73"/>
      <c r="C420" s="73"/>
    </row>
    <row r="421" spans="2:3" x14ac:dyDescent="0.3">
      <c r="B421" s="73"/>
      <c r="C421" s="73"/>
    </row>
    <row r="422" spans="2:3" x14ac:dyDescent="0.3">
      <c r="B422" s="73"/>
      <c r="C422" s="73"/>
    </row>
    <row r="423" spans="2:3" x14ac:dyDescent="0.3">
      <c r="B423" s="73"/>
      <c r="C423" s="73"/>
    </row>
    <row r="424" spans="2:3" x14ac:dyDescent="0.3">
      <c r="B424" s="73"/>
      <c r="C424" s="73"/>
    </row>
    <row r="425" spans="2:3" x14ac:dyDescent="0.3">
      <c r="B425" s="73"/>
      <c r="C425" s="73"/>
    </row>
    <row r="426" spans="2:3" x14ac:dyDescent="0.3">
      <c r="B426" s="73"/>
      <c r="C426" s="73"/>
    </row>
    <row r="427" spans="2:3" x14ac:dyDescent="0.3">
      <c r="B427" s="73"/>
      <c r="C427" s="73"/>
    </row>
    <row r="428" spans="2:3" x14ac:dyDescent="0.3">
      <c r="B428" s="73"/>
      <c r="C428" s="73"/>
    </row>
    <row r="429" spans="2:3" x14ac:dyDescent="0.3">
      <c r="B429" s="73"/>
      <c r="C429" s="73"/>
    </row>
    <row r="430" spans="2:3" x14ac:dyDescent="0.3">
      <c r="B430" s="73"/>
      <c r="C430" s="73"/>
    </row>
    <row r="431" spans="2:3" x14ac:dyDescent="0.3">
      <c r="B431" s="73"/>
      <c r="C431" s="73"/>
    </row>
    <row r="432" spans="2:3" x14ac:dyDescent="0.3">
      <c r="B432" s="73"/>
      <c r="C432" s="73"/>
    </row>
    <row r="433" spans="2:3" x14ac:dyDescent="0.3">
      <c r="B433" s="73"/>
      <c r="C433" s="73"/>
    </row>
    <row r="434" spans="2:3" x14ac:dyDescent="0.3">
      <c r="B434" s="73"/>
      <c r="C434" s="73"/>
    </row>
    <row r="435" spans="2:3" x14ac:dyDescent="0.3">
      <c r="B435" s="73"/>
      <c r="C435" s="73"/>
    </row>
    <row r="436" spans="2:3" x14ac:dyDescent="0.3">
      <c r="B436" s="73"/>
      <c r="C436" s="73"/>
    </row>
    <row r="437" spans="2:3" x14ac:dyDescent="0.3">
      <c r="B437" s="73"/>
      <c r="C437" s="73"/>
    </row>
    <row r="438" spans="2:3" x14ac:dyDescent="0.3">
      <c r="B438" s="73"/>
      <c r="C438" s="73"/>
    </row>
    <row r="439" spans="2:3" x14ac:dyDescent="0.3">
      <c r="B439" s="73"/>
      <c r="C439" s="73"/>
    </row>
    <row r="440" spans="2:3" x14ac:dyDescent="0.3">
      <c r="B440" s="73"/>
      <c r="C440" s="73"/>
    </row>
    <row r="441" spans="2:3" x14ac:dyDescent="0.3">
      <c r="B441" s="73"/>
      <c r="C441" s="73"/>
    </row>
    <row r="442" spans="2:3" x14ac:dyDescent="0.3">
      <c r="B442" s="73"/>
      <c r="C442" s="73"/>
    </row>
    <row r="443" spans="2:3" x14ac:dyDescent="0.3">
      <c r="B443" s="73"/>
      <c r="C443" s="73"/>
    </row>
    <row r="444" spans="2:3" x14ac:dyDescent="0.3">
      <c r="B444" s="73"/>
      <c r="C444" s="73"/>
    </row>
    <row r="445" spans="2:3" x14ac:dyDescent="0.3">
      <c r="B445" s="73"/>
      <c r="C445" s="73"/>
    </row>
    <row r="446" spans="2:3" x14ac:dyDescent="0.3">
      <c r="B446" s="73"/>
      <c r="C446" s="73"/>
    </row>
    <row r="447" spans="2:3" x14ac:dyDescent="0.3">
      <c r="B447" s="73"/>
      <c r="C447" s="73"/>
    </row>
    <row r="448" spans="2:3" x14ac:dyDescent="0.3">
      <c r="B448" s="73"/>
      <c r="C448" s="73"/>
    </row>
    <row r="449" spans="2:3" x14ac:dyDescent="0.3">
      <c r="B449" s="73"/>
      <c r="C449" s="73"/>
    </row>
    <row r="450" spans="2:3" x14ac:dyDescent="0.3">
      <c r="B450" s="73"/>
      <c r="C450" s="73"/>
    </row>
    <row r="451" spans="2:3" x14ac:dyDescent="0.3">
      <c r="B451" s="73"/>
      <c r="C451" s="73"/>
    </row>
    <row r="452" spans="2:3" x14ac:dyDescent="0.3">
      <c r="B452" s="73"/>
      <c r="C452" s="73"/>
    </row>
    <row r="453" spans="2:3" x14ac:dyDescent="0.3">
      <c r="B453" s="73"/>
      <c r="C453" s="73"/>
    </row>
    <row r="454" spans="2:3" x14ac:dyDescent="0.3">
      <c r="B454" s="73"/>
      <c r="C454" s="73"/>
    </row>
    <row r="455" spans="2:3" x14ac:dyDescent="0.3">
      <c r="B455" s="73"/>
      <c r="C455" s="73"/>
    </row>
    <row r="456" spans="2:3" x14ac:dyDescent="0.3">
      <c r="B456" s="73"/>
      <c r="C456" s="73"/>
    </row>
    <row r="457" spans="2:3" x14ac:dyDescent="0.3">
      <c r="B457" s="73"/>
      <c r="C457" s="73"/>
    </row>
    <row r="458" spans="2:3" x14ac:dyDescent="0.3">
      <c r="B458" s="73"/>
      <c r="C458" s="73"/>
    </row>
    <row r="459" spans="2:3" x14ac:dyDescent="0.3">
      <c r="B459" s="73"/>
      <c r="C459" s="73"/>
    </row>
    <row r="460" spans="2:3" x14ac:dyDescent="0.3">
      <c r="B460" s="73"/>
      <c r="C460" s="73"/>
    </row>
    <row r="461" spans="2:3" x14ac:dyDescent="0.3">
      <c r="B461" s="73"/>
      <c r="C461" s="73"/>
    </row>
    <row r="462" spans="2:3" x14ac:dyDescent="0.3">
      <c r="B462" s="73"/>
      <c r="C462" s="73"/>
    </row>
    <row r="463" spans="2:3" x14ac:dyDescent="0.3">
      <c r="B463" s="73"/>
      <c r="C463" s="73"/>
    </row>
    <row r="464" spans="2:3" x14ac:dyDescent="0.3">
      <c r="B464" s="73"/>
      <c r="C464" s="73"/>
    </row>
    <row r="465" spans="2:3" x14ac:dyDescent="0.3">
      <c r="B465" s="73"/>
      <c r="C465" s="73"/>
    </row>
    <row r="466" spans="2:3" x14ac:dyDescent="0.3">
      <c r="B466" s="73"/>
      <c r="C466" s="73"/>
    </row>
    <row r="467" spans="2:3" x14ac:dyDescent="0.3">
      <c r="B467" s="73"/>
      <c r="C467" s="73"/>
    </row>
    <row r="468" spans="2:3" x14ac:dyDescent="0.3">
      <c r="B468" s="73"/>
      <c r="C468" s="73"/>
    </row>
    <row r="469" spans="2:3" x14ac:dyDescent="0.3">
      <c r="B469" s="73"/>
      <c r="C469" s="73"/>
    </row>
    <row r="470" spans="2:3" x14ac:dyDescent="0.3">
      <c r="B470" s="73"/>
      <c r="C470" s="73"/>
    </row>
    <row r="471" spans="2:3" x14ac:dyDescent="0.3">
      <c r="B471" s="73"/>
      <c r="C471" s="73"/>
    </row>
    <row r="472" spans="2:3" x14ac:dyDescent="0.3">
      <c r="B472" s="73"/>
      <c r="C472" s="73"/>
    </row>
    <row r="473" spans="2:3" x14ac:dyDescent="0.3">
      <c r="B473" s="73"/>
      <c r="C473" s="73"/>
    </row>
    <row r="474" spans="2:3" x14ac:dyDescent="0.3">
      <c r="B474" s="73"/>
      <c r="C474" s="73"/>
    </row>
    <row r="475" spans="2:3" x14ac:dyDescent="0.3">
      <c r="B475" s="73"/>
      <c r="C475" s="73"/>
    </row>
    <row r="476" spans="2:3" x14ac:dyDescent="0.3">
      <c r="B476" s="73"/>
      <c r="C476" s="73"/>
    </row>
    <row r="477" spans="2:3" x14ac:dyDescent="0.3">
      <c r="B477" s="73"/>
      <c r="C477" s="73"/>
    </row>
    <row r="478" spans="2:3" x14ac:dyDescent="0.3">
      <c r="B478" s="73"/>
      <c r="C478" s="73"/>
    </row>
    <row r="479" spans="2:3" x14ac:dyDescent="0.3">
      <c r="B479" s="73"/>
      <c r="C479" s="73"/>
    </row>
    <row r="480" spans="2:3" x14ac:dyDescent="0.3">
      <c r="B480" s="73"/>
      <c r="C480" s="73"/>
    </row>
    <row r="481" spans="2:3" x14ac:dyDescent="0.3">
      <c r="B481" s="73"/>
      <c r="C481" s="73"/>
    </row>
    <row r="482" spans="2:3" x14ac:dyDescent="0.3">
      <c r="B482" s="73"/>
      <c r="C482" s="73"/>
    </row>
    <row r="483" spans="2:3" x14ac:dyDescent="0.3">
      <c r="B483" s="73"/>
      <c r="C483" s="73"/>
    </row>
    <row r="484" spans="2:3" x14ac:dyDescent="0.3">
      <c r="B484" s="73"/>
      <c r="C484" s="73"/>
    </row>
    <row r="485" spans="2:3" x14ac:dyDescent="0.3">
      <c r="B485" s="73"/>
      <c r="C485" s="73"/>
    </row>
    <row r="486" spans="2:3" x14ac:dyDescent="0.3">
      <c r="B486" s="73"/>
      <c r="C486" s="73"/>
    </row>
    <row r="487" spans="2:3" x14ac:dyDescent="0.3">
      <c r="B487" s="73"/>
      <c r="C487" s="73"/>
    </row>
    <row r="488" spans="2:3" x14ac:dyDescent="0.3">
      <c r="B488" s="73"/>
      <c r="C488" s="73"/>
    </row>
    <row r="489" spans="2:3" x14ac:dyDescent="0.3">
      <c r="B489" s="73"/>
      <c r="C489" s="73"/>
    </row>
    <row r="490" spans="2:3" x14ac:dyDescent="0.3">
      <c r="B490" s="73"/>
      <c r="C490" s="73"/>
    </row>
    <row r="491" spans="2:3" x14ac:dyDescent="0.3">
      <c r="B491" s="73"/>
      <c r="C491" s="73"/>
    </row>
    <row r="492" spans="2:3" x14ac:dyDescent="0.3">
      <c r="B492" s="73"/>
      <c r="C492" s="73"/>
    </row>
    <row r="493" spans="2:3" x14ac:dyDescent="0.3">
      <c r="B493" s="73"/>
      <c r="C493" s="73"/>
    </row>
    <row r="494" spans="2:3" x14ac:dyDescent="0.3">
      <c r="B494" s="73"/>
      <c r="C494" s="73"/>
    </row>
    <row r="495" spans="2:3" x14ac:dyDescent="0.3">
      <c r="B495" s="73"/>
      <c r="C495" s="73"/>
    </row>
    <row r="496" spans="2:3" x14ac:dyDescent="0.3">
      <c r="B496" s="73"/>
      <c r="C496" s="73"/>
    </row>
    <row r="497" spans="2:3" x14ac:dyDescent="0.3">
      <c r="B497" s="73"/>
      <c r="C497" s="73"/>
    </row>
    <row r="498" spans="2:3" x14ac:dyDescent="0.3">
      <c r="B498" s="73"/>
      <c r="C498" s="73"/>
    </row>
    <row r="499" spans="2:3" x14ac:dyDescent="0.3">
      <c r="B499" s="73"/>
      <c r="C499" s="73"/>
    </row>
    <row r="500" spans="2:3" x14ac:dyDescent="0.3">
      <c r="B500" s="73"/>
      <c r="C500" s="73"/>
    </row>
    <row r="501" spans="2:3" x14ac:dyDescent="0.3">
      <c r="B501" s="73"/>
      <c r="C501" s="73"/>
    </row>
    <row r="502" spans="2:3" x14ac:dyDescent="0.3">
      <c r="B502" s="73"/>
      <c r="C502" s="73"/>
    </row>
    <row r="503" spans="2:3" x14ac:dyDescent="0.3">
      <c r="B503" s="73"/>
      <c r="C503" s="73"/>
    </row>
    <row r="504" spans="2:3" x14ac:dyDescent="0.3">
      <c r="B504" s="73"/>
      <c r="C504" s="73"/>
    </row>
    <row r="505" spans="2:3" x14ac:dyDescent="0.3">
      <c r="B505" s="73"/>
      <c r="C505" s="73"/>
    </row>
    <row r="506" spans="2:3" x14ac:dyDescent="0.3">
      <c r="B506" s="73"/>
      <c r="C506" s="73"/>
    </row>
    <row r="507" spans="2:3" x14ac:dyDescent="0.3">
      <c r="B507" s="73"/>
      <c r="C507" s="73"/>
    </row>
    <row r="508" spans="2:3" x14ac:dyDescent="0.3">
      <c r="B508" s="73"/>
      <c r="C508" s="73"/>
    </row>
    <row r="509" spans="2:3" x14ac:dyDescent="0.3">
      <c r="B509" s="73"/>
      <c r="C509" s="73"/>
    </row>
    <row r="510" spans="2:3" x14ac:dyDescent="0.3">
      <c r="B510" s="73"/>
      <c r="C510" s="73"/>
    </row>
    <row r="511" spans="2:3" x14ac:dyDescent="0.3">
      <c r="B511" s="73"/>
      <c r="C511" s="73"/>
    </row>
    <row r="512" spans="2:3" x14ac:dyDescent="0.3">
      <c r="B512" s="73"/>
      <c r="C512" s="73"/>
    </row>
    <row r="513" spans="2:3" x14ac:dyDescent="0.3">
      <c r="B513" s="73"/>
      <c r="C513" s="73"/>
    </row>
    <row r="514" spans="2:3" x14ac:dyDescent="0.3">
      <c r="B514" s="73"/>
      <c r="C514" s="73"/>
    </row>
    <row r="515" spans="2:3" x14ac:dyDescent="0.3">
      <c r="B515" s="73"/>
      <c r="C515" s="73"/>
    </row>
    <row r="516" spans="2:3" x14ac:dyDescent="0.3">
      <c r="B516" s="73"/>
      <c r="C516" s="73"/>
    </row>
    <row r="517" spans="2:3" x14ac:dyDescent="0.3">
      <c r="B517" s="73"/>
      <c r="C517" s="73"/>
    </row>
    <row r="518" spans="2:3" x14ac:dyDescent="0.3">
      <c r="B518" s="73"/>
      <c r="C518" s="73"/>
    </row>
    <row r="519" spans="2:3" x14ac:dyDescent="0.3">
      <c r="B519" s="73"/>
      <c r="C519" s="73"/>
    </row>
    <row r="520" spans="2:3" x14ac:dyDescent="0.3">
      <c r="B520" s="73"/>
      <c r="C520" s="73"/>
    </row>
    <row r="521" spans="2:3" x14ac:dyDescent="0.3">
      <c r="B521" s="73"/>
      <c r="C521" s="73"/>
    </row>
    <row r="522" spans="2:3" x14ac:dyDescent="0.3">
      <c r="B522" s="73"/>
      <c r="C522" s="73"/>
    </row>
    <row r="523" spans="2:3" x14ac:dyDescent="0.3">
      <c r="B523" s="73"/>
      <c r="C523" s="73"/>
    </row>
    <row r="524" spans="2:3" x14ac:dyDescent="0.3">
      <c r="B524" s="73"/>
      <c r="C524" s="73"/>
    </row>
    <row r="525" spans="2:3" x14ac:dyDescent="0.3">
      <c r="B525" s="73"/>
      <c r="C525" s="73"/>
    </row>
    <row r="526" spans="2:3" x14ac:dyDescent="0.3">
      <c r="B526" s="73"/>
      <c r="C526" s="73"/>
    </row>
    <row r="527" spans="2:3" x14ac:dyDescent="0.3">
      <c r="B527" s="73"/>
      <c r="C527" s="73"/>
    </row>
    <row r="528" spans="2:3" x14ac:dyDescent="0.3">
      <c r="B528" s="73"/>
      <c r="C528" s="73"/>
    </row>
    <row r="529" spans="2:3" x14ac:dyDescent="0.3">
      <c r="B529" s="73"/>
      <c r="C529" s="73"/>
    </row>
    <row r="530" spans="2:3" x14ac:dyDescent="0.3">
      <c r="B530" s="73"/>
      <c r="C530" s="73"/>
    </row>
    <row r="531" spans="2:3" x14ac:dyDescent="0.3">
      <c r="B531" s="73"/>
      <c r="C531" s="73"/>
    </row>
    <row r="532" spans="2:3" x14ac:dyDescent="0.3">
      <c r="B532" s="73"/>
      <c r="C532" s="73"/>
    </row>
    <row r="533" spans="2:3" x14ac:dyDescent="0.3">
      <c r="B533" s="73"/>
      <c r="C533" s="73"/>
    </row>
    <row r="534" spans="2:3" x14ac:dyDescent="0.3">
      <c r="B534" s="73"/>
      <c r="C534" s="73"/>
    </row>
    <row r="535" spans="2:3" x14ac:dyDescent="0.3">
      <c r="B535" s="73"/>
      <c r="C535" s="73"/>
    </row>
    <row r="536" spans="2:3" x14ac:dyDescent="0.3">
      <c r="B536" s="73"/>
      <c r="C536" s="73"/>
    </row>
    <row r="537" spans="2:3" x14ac:dyDescent="0.3">
      <c r="B537" s="73"/>
      <c r="C537" s="73"/>
    </row>
    <row r="538" spans="2:3" x14ac:dyDescent="0.3">
      <c r="B538" s="73"/>
      <c r="C538" s="73"/>
    </row>
    <row r="539" spans="2:3" x14ac:dyDescent="0.3">
      <c r="B539" s="73"/>
      <c r="C539" s="73"/>
    </row>
    <row r="540" spans="2:3" x14ac:dyDescent="0.3">
      <c r="B540" s="73"/>
      <c r="C540" s="73"/>
    </row>
    <row r="541" spans="2:3" x14ac:dyDescent="0.3">
      <c r="B541" s="73"/>
      <c r="C541" s="73"/>
    </row>
    <row r="542" spans="2:3" x14ac:dyDescent="0.3">
      <c r="B542" s="73"/>
      <c r="C542" s="73"/>
    </row>
    <row r="543" spans="2:3" x14ac:dyDescent="0.3">
      <c r="B543" s="73"/>
      <c r="C543" s="73"/>
    </row>
    <row r="544" spans="2:3" x14ac:dyDescent="0.3">
      <c r="B544" s="73"/>
      <c r="C544" s="73"/>
    </row>
    <row r="545" spans="2:3" x14ac:dyDescent="0.3">
      <c r="B545" s="73"/>
      <c r="C545" s="73"/>
    </row>
    <row r="546" spans="2:3" x14ac:dyDescent="0.3">
      <c r="B546" s="73"/>
      <c r="C546" s="73"/>
    </row>
    <row r="547" spans="2:3" x14ac:dyDescent="0.3">
      <c r="B547" s="73"/>
      <c r="C547" s="73"/>
    </row>
    <row r="548" spans="2:3" x14ac:dyDescent="0.3">
      <c r="B548" s="73"/>
      <c r="C548" s="73"/>
    </row>
    <row r="549" spans="2:3" x14ac:dyDescent="0.3">
      <c r="B549" s="73"/>
      <c r="C549" s="73"/>
    </row>
    <row r="550" spans="2:3" x14ac:dyDescent="0.3">
      <c r="B550" s="73"/>
      <c r="C550" s="73"/>
    </row>
    <row r="551" spans="2:3" x14ac:dyDescent="0.3">
      <c r="B551" s="73"/>
      <c r="C551" s="73"/>
    </row>
    <row r="552" spans="2:3" x14ac:dyDescent="0.3">
      <c r="B552" s="73"/>
      <c r="C552" s="73"/>
    </row>
    <row r="553" spans="2:3" x14ac:dyDescent="0.3">
      <c r="B553" s="73"/>
      <c r="C553" s="73"/>
    </row>
    <row r="554" spans="2:3" x14ac:dyDescent="0.3">
      <c r="B554" s="73"/>
      <c r="C554" s="73"/>
    </row>
    <row r="555" spans="2:3" x14ac:dyDescent="0.3">
      <c r="B555" s="73"/>
      <c r="C555" s="73"/>
    </row>
    <row r="556" spans="2:3" x14ac:dyDescent="0.3">
      <c r="B556" s="73"/>
      <c r="C556" s="73"/>
    </row>
    <row r="557" spans="2:3" x14ac:dyDescent="0.3">
      <c r="B557" s="73"/>
      <c r="C557" s="73"/>
    </row>
    <row r="558" spans="2:3" x14ac:dyDescent="0.3">
      <c r="B558" s="73"/>
      <c r="C558" s="73"/>
    </row>
    <row r="559" spans="2:3" x14ac:dyDescent="0.3">
      <c r="B559" s="73"/>
      <c r="C559" s="73"/>
    </row>
    <row r="560" spans="2:3" x14ac:dyDescent="0.3">
      <c r="B560" s="73"/>
      <c r="C560" s="73"/>
    </row>
    <row r="561" spans="2:3" x14ac:dyDescent="0.3">
      <c r="B561" s="73"/>
      <c r="C561" s="73"/>
    </row>
    <row r="562" spans="2:3" x14ac:dyDescent="0.3">
      <c r="B562" s="73"/>
      <c r="C562" s="73"/>
    </row>
    <row r="563" spans="2:3" x14ac:dyDescent="0.3">
      <c r="B563" s="73"/>
      <c r="C563" s="73"/>
    </row>
    <row r="564" spans="2:3" x14ac:dyDescent="0.3">
      <c r="B564" s="73"/>
      <c r="C564" s="73"/>
    </row>
    <row r="565" spans="2:3" x14ac:dyDescent="0.3">
      <c r="B565" s="73"/>
      <c r="C565" s="73"/>
    </row>
    <row r="566" spans="2:3" x14ac:dyDescent="0.3">
      <c r="B566" s="73"/>
      <c r="C566" s="73"/>
    </row>
    <row r="567" spans="2:3" x14ac:dyDescent="0.3">
      <c r="B567" s="73"/>
      <c r="C567" s="73"/>
    </row>
    <row r="568" spans="2:3" x14ac:dyDescent="0.3">
      <c r="B568" s="73"/>
      <c r="C568" s="73"/>
    </row>
    <row r="569" spans="2:3" x14ac:dyDescent="0.3">
      <c r="B569" s="73"/>
      <c r="C569" s="73"/>
    </row>
    <row r="570" spans="2:3" x14ac:dyDescent="0.3">
      <c r="B570" s="73"/>
      <c r="C570" s="73"/>
    </row>
    <row r="571" spans="2:3" x14ac:dyDescent="0.3">
      <c r="B571" s="73"/>
      <c r="C571" s="73"/>
    </row>
    <row r="572" spans="2:3" x14ac:dyDescent="0.3">
      <c r="B572" s="73"/>
      <c r="C572" s="73"/>
    </row>
    <row r="573" spans="2:3" x14ac:dyDescent="0.3">
      <c r="B573" s="73"/>
      <c r="C573" s="73"/>
    </row>
    <row r="574" spans="2:3" x14ac:dyDescent="0.3">
      <c r="B574" s="73"/>
      <c r="C574" s="73"/>
    </row>
    <row r="575" spans="2:3" x14ac:dyDescent="0.3">
      <c r="B575" s="73"/>
      <c r="C575" s="73"/>
    </row>
    <row r="576" spans="2:3" x14ac:dyDescent="0.3">
      <c r="B576" s="73"/>
      <c r="C576" s="73"/>
    </row>
    <row r="577" spans="2:3" x14ac:dyDescent="0.3">
      <c r="B577" s="73"/>
      <c r="C577" s="73"/>
    </row>
    <row r="578" spans="2:3" x14ac:dyDescent="0.3">
      <c r="B578" s="73"/>
      <c r="C578" s="73"/>
    </row>
    <row r="579" spans="2:3" x14ac:dyDescent="0.3">
      <c r="B579" s="73"/>
      <c r="C579" s="73"/>
    </row>
    <row r="580" spans="2:3" x14ac:dyDescent="0.3">
      <c r="B580" s="73"/>
      <c r="C580" s="73"/>
    </row>
    <row r="581" spans="2:3" x14ac:dyDescent="0.3">
      <c r="B581" s="73"/>
      <c r="C581" s="73"/>
    </row>
    <row r="582" spans="2:3" x14ac:dyDescent="0.3">
      <c r="B582" s="73"/>
      <c r="C582" s="73"/>
    </row>
    <row r="583" spans="2:3" x14ac:dyDescent="0.3">
      <c r="B583" s="73"/>
      <c r="C583" s="73"/>
    </row>
    <row r="584" spans="2:3" x14ac:dyDescent="0.3">
      <c r="B584" s="73"/>
      <c r="C584" s="73"/>
    </row>
    <row r="585" spans="2:3" x14ac:dyDescent="0.3">
      <c r="B585" s="73"/>
      <c r="C585" s="73"/>
    </row>
    <row r="586" spans="2:3" x14ac:dyDescent="0.3">
      <c r="B586" s="73"/>
      <c r="C586" s="73"/>
    </row>
    <row r="587" spans="2:3" x14ac:dyDescent="0.3">
      <c r="B587" s="73"/>
      <c r="C587" s="73"/>
    </row>
    <row r="588" spans="2:3" x14ac:dyDescent="0.3">
      <c r="B588" s="73"/>
      <c r="C588" s="73"/>
    </row>
    <row r="589" spans="2:3" x14ac:dyDescent="0.3">
      <c r="B589" s="73"/>
      <c r="C589" s="73"/>
    </row>
    <row r="590" spans="2:3" x14ac:dyDescent="0.3">
      <c r="B590" s="73"/>
      <c r="C590" s="73"/>
    </row>
    <row r="591" spans="2:3" x14ac:dyDescent="0.3">
      <c r="B591" s="73"/>
      <c r="C591" s="73"/>
    </row>
    <row r="592" spans="2:3" x14ac:dyDescent="0.3">
      <c r="B592" s="73"/>
      <c r="C592" s="73"/>
    </row>
    <row r="593" spans="2:3" x14ac:dyDescent="0.3">
      <c r="B593" s="73"/>
      <c r="C593" s="73"/>
    </row>
    <row r="594" spans="2:3" x14ac:dyDescent="0.3">
      <c r="B594" s="73"/>
      <c r="C594" s="73"/>
    </row>
    <row r="595" spans="2:3" x14ac:dyDescent="0.3">
      <c r="B595" s="73"/>
      <c r="C595" s="73"/>
    </row>
    <row r="596" spans="2:3" x14ac:dyDescent="0.3">
      <c r="B596" s="73"/>
      <c r="C596" s="73"/>
    </row>
    <row r="597" spans="2:3" x14ac:dyDescent="0.3">
      <c r="B597" s="73"/>
      <c r="C597" s="73"/>
    </row>
    <row r="598" spans="2:3" x14ac:dyDescent="0.3">
      <c r="B598" s="73"/>
      <c r="C598" s="73"/>
    </row>
    <row r="599" spans="2:3" x14ac:dyDescent="0.3">
      <c r="B599" s="73"/>
      <c r="C599" s="73"/>
    </row>
    <row r="600" spans="2:3" x14ac:dyDescent="0.3">
      <c r="B600" s="73"/>
      <c r="C600" s="73"/>
    </row>
    <row r="601" spans="2:3" x14ac:dyDescent="0.3">
      <c r="B601" s="73"/>
      <c r="C601" s="73"/>
    </row>
    <row r="602" spans="2:3" x14ac:dyDescent="0.3">
      <c r="B602" s="73"/>
      <c r="C602" s="73"/>
    </row>
    <row r="603" spans="2:3" x14ac:dyDescent="0.3">
      <c r="B603" s="73"/>
      <c r="C603" s="73"/>
    </row>
    <row r="604" spans="2:3" x14ac:dyDescent="0.3">
      <c r="B604" s="73"/>
      <c r="C604" s="73"/>
    </row>
    <row r="605" spans="2:3" x14ac:dyDescent="0.3">
      <c r="B605" s="73"/>
      <c r="C605" s="73"/>
    </row>
    <row r="606" spans="2:3" x14ac:dyDescent="0.3">
      <c r="B606" s="73"/>
      <c r="C606" s="73"/>
    </row>
    <row r="607" spans="2:3" x14ac:dyDescent="0.3">
      <c r="B607" s="73"/>
      <c r="C607" s="73"/>
    </row>
    <row r="608" spans="2:3" x14ac:dyDescent="0.3">
      <c r="B608" s="73"/>
      <c r="C608" s="73"/>
    </row>
    <row r="609" spans="2:3" x14ac:dyDescent="0.3">
      <c r="B609" s="73"/>
      <c r="C609" s="73"/>
    </row>
    <row r="610" spans="2:3" x14ac:dyDescent="0.3">
      <c r="B610" s="73"/>
      <c r="C610" s="73"/>
    </row>
    <row r="611" spans="2:3" x14ac:dyDescent="0.3">
      <c r="B611" s="73"/>
      <c r="C611" s="73"/>
    </row>
    <row r="612" spans="2:3" x14ac:dyDescent="0.3">
      <c r="B612" s="73"/>
      <c r="C612" s="73"/>
    </row>
    <row r="613" spans="2:3" x14ac:dyDescent="0.3">
      <c r="B613" s="73"/>
      <c r="C613" s="73"/>
    </row>
    <row r="614" spans="2:3" x14ac:dyDescent="0.3">
      <c r="B614" s="73"/>
      <c r="C614" s="73"/>
    </row>
    <row r="615" spans="2:3" x14ac:dyDescent="0.3">
      <c r="B615" s="73"/>
      <c r="C615" s="73"/>
    </row>
    <row r="616" spans="2:3" x14ac:dyDescent="0.3">
      <c r="B616" s="73"/>
      <c r="C616" s="73"/>
    </row>
    <row r="617" spans="2:3" x14ac:dyDescent="0.3">
      <c r="B617" s="73"/>
      <c r="C617" s="73"/>
    </row>
    <row r="618" spans="2:3" x14ac:dyDescent="0.3">
      <c r="B618" s="73"/>
      <c r="C618" s="73"/>
    </row>
    <row r="619" spans="2:3" x14ac:dyDescent="0.3">
      <c r="B619" s="73"/>
      <c r="C619" s="73"/>
    </row>
    <row r="620" spans="2:3" x14ac:dyDescent="0.3">
      <c r="B620" s="73"/>
      <c r="C620" s="73"/>
    </row>
    <row r="621" spans="2:3" x14ac:dyDescent="0.3">
      <c r="B621" s="73"/>
      <c r="C621" s="73"/>
    </row>
    <row r="622" spans="2:3" x14ac:dyDescent="0.3">
      <c r="B622" s="73"/>
      <c r="C622" s="73"/>
    </row>
    <row r="623" spans="2:3" x14ac:dyDescent="0.3">
      <c r="B623" s="73"/>
      <c r="C623" s="73"/>
    </row>
    <row r="624" spans="2:3" x14ac:dyDescent="0.3">
      <c r="B624" s="73"/>
      <c r="C624" s="73"/>
    </row>
    <row r="625" spans="2:3" x14ac:dyDescent="0.3">
      <c r="B625" s="73"/>
      <c r="C625" s="73"/>
    </row>
    <row r="626" spans="2:3" x14ac:dyDescent="0.3">
      <c r="B626" s="73"/>
      <c r="C626" s="73"/>
    </row>
    <row r="627" spans="2:3" x14ac:dyDescent="0.3">
      <c r="B627" s="73"/>
      <c r="C627" s="73"/>
    </row>
    <row r="628" spans="2:3" x14ac:dyDescent="0.3">
      <c r="B628" s="73"/>
      <c r="C628" s="73"/>
    </row>
    <row r="629" spans="2:3" x14ac:dyDescent="0.3">
      <c r="B629" s="73"/>
      <c r="C629" s="73"/>
    </row>
    <row r="630" spans="2:3" x14ac:dyDescent="0.3">
      <c r="B630" s="73"/>
      <c r="C630" s="73"/>
    </row>
    <row r="631" spans="2:3" x14ac:dyDescent="0.3">
      <c r="B631" s="73"/>
      <c r="C631" s="73"/>
    </row>
    <row r="632" spans="2:3" x14ac:dyDescent="0.3">
      <c r="B632" s="73"/>
      <c r="C632" s="73"/>
    </row>
    <row r="633" spans="2:3" x14ac:dyDescent="0.3">
      <c r="B633" s="73"/>
      <c r="C633" s="73"/>
    </row>
    <row r="634" spans="2:3" x14ac:dyDescent="0.3">
      <c r="B634" s="73"/>
      <c r="C634" s="73"/>
    </row>
    <row r="635" spans="2:3" x14ac:dyDescent="0.3">
      <c r="B635" s="73"/>
      <c r="C635" s="73"/>
    </row>
    <row r="636" spans="2:3" x14ac:dyDescent="0.3">
      <c r="B636" s="73"/>
      <c r="C636" s="73"/>
    </row>
    <row r="637" spans="2:3" x14ac:dyDescent="0.3">
      <c r="B637" s="73"/>
      <c r="C637" s="73"/>
    </row>
    <row r="638" spans="2:3" x14ac:dyDescent="0.3">
      <c r="B638" s="73"/>
      <c r="C638" s="73"/>
    </row>
    <row r="639" spans="2:3" x14ac:dyDescent="0.3">
      <c r="B639" s="73"/>
      <c r="C639" s="73"/>
    </row>
    <row r="640" spans="2:3" x14ac:dyDescent="0.3">
      <c r="B640" s="73"/>
      <c r="C640" s="73"/>
    </row>
    <row r="641" spans="2:3" x14ac:dyDescent="0.3">
      <c r="B641" s="73"/>
      <c r="C641" s="73"/>
    </row>
    <row r="642" spans="2:3" x14ac:dyDescent="0.3">
      <c r="B642" s="73"/>
      <c r="C642" s="73"/>
    </row>
    <row r="643" spans="2:3" x14ac:dyDescent="0.3">
      <c r="B643" s="73"/>
      <c r="C643" s="73"/>
    </row>
    <row r="644" spans="2:3" x14ac:dyDescent="0.3">
      <c r="B644" s="73"/>
      <c r="C644" s="73"/>
    </row>
    <row r="645" spans="2:3" x14ac:dyDescent="0.3">
      <c r="B645" s="73"/>
      <c r="C645" s="73"/>
    </row>
    <row r="646" spans="2:3" x14ac:dyDescent="0.3">
      <c r="B646" s="73"/>
      <c r="C646" s="73"/>
    </row>
    <row r="647" spans="2:3" x14ac:dyDescent="0.3">
      <c r="B647" s="73"/>
      <c r="C647" s="73"/>
    </row>
    <row r="648" spans="2:3" x14ac:dyDescent="0.3">
      <c r="B648" s="73"/>
      <c r="C648" s="73"/>
    </row>
    <row r="649" spans="2:3" x14ac:dyDescent="0.3">
      <c r="B649" s="73"/>
      <c r="C649" s="73"/>
    </row>
    <row r="650" spans="2:3" x14ac:dyDescent="0.3">
      <c r="B650" s="73"/>
      <c r="C650" s="73"/>
    </row>
    <row r="651" spans="2:3" x14ac:dyDescent="0.3">
      <c r="B651" s="73"/>
      <c r="C651" s="73"/>
    </row>
    <row r="652" spans="2:3" x14ac:dyDescent="0.3">
      <c r="B652" s="73"/>
      <c r="C652" s="73"/>
    </row>
    <row r="653" spans="2:3" x14ac:dyDescent="0.3">
      <c r="B653" s="73"/>
      <c r="C653" s="73"/>
    </row>
    <row r="654" spans="2:3" x14ac:dyDescent="0.3">
      <c r="B654" s="73"/>
      <c r="C654" s="73"/>
    </row>
    <row r="655" spans="2:3" x14ac:dyDescent="0.3">
      <c r="B655" s="73"/>
      <c r="C655" s="73"/>
    </row>
    <row r="656" spans="2:3" x14ac:dyDescent="0.3">
      <c r="B656" s="73"/>
      <c r="C656" s="73"/>
    </row>
    <row r="657" spans="2:3" x14ac:dyDescent="0.3">
      <c r="B657" s="73"/>
      <c r="C657" s="73"/>
    </row>
    <row r="658" spans="2:3" x14ac:dyDescent="0.3">
      <c r="B658" s="73"/>
      <c r="C658" s="73"/>
    </row>
    <row r="659" spans="2:3" x14ac:dyDescent="0.3">
      <c r="B659" s="73"/>
      <c r="C659" s="73"/>
    </row>
    <row r="660" spans="2:3" x14ac:dyDescent="0.3">
      <c r="B660" s="73"/>
      <c r="C660" s="73"/>
    </row>
    <row r="661" spans="2:3" x14ac:dyDescent="0.3">
      <c r="B661" s="73"/>
      <c r="C661" s="73"/>
    </row>
    <row r="662" spans="2:3" x14ac:dyDescent="0.3">
      <c r="B662" s="73"/>
      <c r="C662" s="73"/>
    </row>
    <row r="663" spans="2:3" x14ac:dyDescent="0.3">
      <c r="B663" s="73"/>
      <c r="C663" s="73"/>
    </row>
    <row r="664" spans="2:3" x14ac:dyDescent="0.3">
      <c r="B664" s="73"/>
      <c r="C664" s="73"/>
    </row>
    <row r="665" spans="2:3" x14ac:dyDescent="0.3">
      <c r="B665" s="73"/>
      <c r="C665" s="73"/>
    </row>
    <row r="666" spans="2:3" x14ac:dyDescent="0.3">
      <c r="B666" s="73"/>
      <c r="C666" s="73"/>
    </row>
    <row r="667" spans="2:3" x14ac:dyDescent="0.3">
      <c r="B667" s="73"/>
      <c r="C667" s="73"/>
    </row>
    <row r="668" spans="2:3" x14ac:dyDescent="0.3">
      <c r="B668" s="73"/>
      <c r="C668" s="73"/>
    </row>
    <row r="669" spans="2:3" x14ac:dyDescent="0.3">
      <c r="B669" s="73"/>
      <c r="C669" s="73"/>
    </row>
    <row r="670" spans="2:3" x14ac:dyDescent="0.3">
      <c r="B670" s="73"/>
      <c r="C670" s="73"/>
    </row>
    <row r="671" spans="2:3" x14ac:dyDescent="0.3">
      <c r="B671" s="73"/>
      <c r="C671" s="73"/>
    </row>
    <row r="672" spans="2:3" x14ac:dyDescent="0.3">
      <c r="B672" s="73"/>
      <c r="C672" s="73"/>
    </row>
    <row r="673" spans="2:3" x14ac:dyDescent="0.3">
      <c r="B673" s="73"/>
      <c r="C673" s="73"/>
    </row>
    <row r="674" spans="2:3" x14ac:dyDescent="0.3">
      <c r="B674" s="73"/>
      <c r="C674" s="73"/>
    </row>
    <row r="675" spans="2:3" x14ac:dyDescent="0.3">
      <c r="B675" s="73"/>
      <c r="C675" s="73"/>
    </row>
    <row r="676" spans="2:3" x14ac:dyDescent="0.3">
      <c r="B676" s="73"/>
      <c r="C676" s="73"/>
    </row>
    <row r="677" spans="2:3" x14ac:dyDescent="0.3">
      <c r="B677" s="73"/>
      <c r="C677" s="73"/>
    </row>
    <row r="678" spans="2:3" x14ac:dyDescent="0.3">
      <c r="B678" s="73"/>
      <c r="C678" s="73"/>
    </row>
    <row r="679" spans="2:3" x14ac:dyDescent="0.3">
      <c r="B679" s="73"/>
      <c r="C679" s="73"/>
    </row>
    <row r="680" spans="2:3" x14ac:dyDescent="0.3">
      <c r="B680" s="73"/>
      <c r="C680" s="73"/>
    </row>
    <row r="681" spans="2:3" x14ac:dyDescent="0.3">
      <c r="B681" s="73"/>
      <c r="C681" s="73"/>
    </row>
    <row r="682" spans="2:3" x14ac:dyDescent="0.3">
      <c r="B682" s="73"/>
      <c r="C682" s="73"/>
    </row>
    <row r="683" spans="2:3" x14ac:dyDescent="0.3">
      <c r="B683" s="73"/>
      <c r="C683" s="73"/>
    </row>
    <row r="684" spans="2:3" x14ac:dyDescent="0.3">
      <c r="B684" s="73"/>
      <c r="C684" s="73"/>
    </row>
    <row r="685" spans="2:3" x14ac:dyDescent="0.3">
      <c r="B685" s="73"/>
      <c r="C685" s="73"/>
    </row>
    <row r="686" spans="2:3" x14ac:dyDescent="0.3">
      <c r="B686" s="73"/>
      <c r="C686" s="73"/>
    </row>
    <row r="687" spans="2:3" x14ac:dyDescent="0.3">
      <c r="B687" s="73"/>
      <c r="C687" s="73"/>
    </row>
    <row r="688" spans="2:3" x14ac:dyDescent="0.3">
      <c r="B688" s="73"/>
      <c r="C688" s="73"/>
    </row>
    <row r="689" spans="2:3" x14ac:dyDescent="0.3">
      <c r="B689" s="73"/>
      <c r="C689" s="73"/>
    </row>
    <row r="690" spans="2:3" x14ac:dyDescent="0.3">
      <c r="B690" s="73"/>
      <c r="C690" s="73"/>
    </row>
    <row r="691" spans="2:3" x14ac:dyDescent="0.3">
      <c r="B691" s="73"/>
      <c r="C691" s="73"/>
    </row>
    <row r="692" spans="2:3" x14ac:dyDescent="0.3">
      <c r="B692" s="73"/>
      <c r="C692" s="73"/>
    </row>
    <row r="693" spans="2:3" x14ac:dyDescent="0.3">
      <c r="B693" s="73"/>
      <c r="C693" s="73"/>
    </row>
    <row r="694" spans="2:3" x14ac:dyDescent="0.3">
      <c r="B694" s="73"/>
      <c r="C694" s="73"/>
    </row>
    <row r="695" spans="2:3" x14ac:dyDescent="0.3">
      <c r="B695" s="73"/>
      <c r="C695" s="73"/>
    </row>
    <row r="696" spans="2:3" x14ac:dyDescent="0.3">
      <c r="B696" s="73"/>
      <c r="C696" s="73"/>
    </row>
    <row r="697" spans="2:3" x14ac:dyDescent="0.3">
      <c r="B697" s="73"/>
      <c r="C697" s="73"/>
    </row>
    <row r="698" spans="2:3" x14ac:dyDescent="0.3">
      <c r="B698" s="73"/>
      <c r="C698" s="73"/>
    </row>
    <row r="699" spans="2:3" x14ac:dyDescent="0.3">
      <c r="B699" s="73"/>
      <c r="C699" s="73"/>
    </row>
    <row r="700" spans="2:3" x14ac:dyDescent="0.3">
      <c r="B700" s="73"/>
      <c r="C700" s="73"/>
    </row>
    <row r="701" spans="2:3" x14ac:dyDescent="0.3">
      <c r="B701" s="73"/>
      <c r="C701" s="73"/>
    </row>
    <row r="702" spans="2:3" x14ac:dyDescent="0.3">
      <c r="B702" s="73"/>
      <c r="C702" s="73"/>
    </row>
    <row r="703" spans="2:3" x14ac:dyDescent="0.3">
      <c r="B703" s="73"/>
      <c r="C703" s="73"/>
    </row>
    <row r="704" spans="2:3" x14ac:dyDescent="0.3">
      <c r="B704" s="73"/>
      <c r="C704" s="73"/>
    </row>
    <row r="705" spans="2:3" x14ac:dyDescent="0.3">
      <c r="B705" s="73"/>
      <c r="C705" s="73"/>
    </row>
    <row r="706" spans="2:3" x14ac:dyDescent="0.3">
      <c r="B706" s="73"/>
      <c r="C706" s="73"/>
    </row>
    <row r="707" spans="2:3" x14ac:dyDescent="0.3">
      <c r="B707" s="73"/>
      <c r="C707" s="73"/>
    </row>
    <row r="708" spans="2:3" x14ac:dyDescent="0.3">
      <c r="B708" s="73"/>
      <c r="C708" s="73"/>
    </row>
    <row r="709" spans="2:3" x14ac:dyDescent="0.3">
      <c r="B709" s="73"/>
      <c r="C709" s="73"/>
    </row>
    <row r="710" spans="2:3" x14ac:dyDescent="0.3">
      <c r="B710" s="73"/>
      <c r="C710" s="73"/>
    </row>
    <row r="711" spans="2:3" x14ac:dyDescent="0.3">
      <c r="B711" s="73"/>
      <c r="C711" s="73"/>
    </row>
    <row r="712" spans="2:3" x14ac:dyDescent="0.3">
      <c r="B712" s="73"/>
      <c r="C712" s="73"/>
    </row>
    <row r="713" spans="2:3" x14ac:dyDescent="0.3">
      <c r="B713" s="73"/>
      <c r="C713" s="73"/>
    </row>
    <row r="714" spans="2:3" x14ac:dyDescent="0.3">
      <c r="B714" s="73"/>
      <c r="C714" s="73"/>
    </row>
    <row r="715" spans="2:3" x14ac:dyDescent="0.3">
      <c r="B715" s="73"/>
      <c r="C715" s="73"/>
    </row>
    <row r="716" spans="2:3" x14ac:dyDescent="0.3">
      <c r="B716" s="73"/>
      <c r="C716" s="73"/>
    </row>
    <row r="717" spans="2:3" x14ac:dyDescent="0.3">
      <c r="B717" s="73"/>
      <c r="C717" s="73"/>
    </row>
    <row r="718" spans="2:3" x14ac:dyDescent="0.3">
      <c r="B718" s="73"/>
      <c r="C718" s="73"/>
    </row>
    <row r="719" spans="2:3" x14ac:dyDescent="0.3">
      <c r="B719" s="73"/>
      <c r="C719" s="73"/>
    </row>
    <row r="720" spans="2:3" x14ac:dyDescent="0.3">
      <c r="B720" s="73"/>
      <c r="C720" s="73"/>
    </row>
    <row r="721" spans="2:3" x14ac:dyDescent="0.3">
      <c r="B721" s="73"/>
      <c r="C721" s="73"/>
    </row>
    <row r="722" spans="2:3" x14ac:dyDescent="0.3">
      <c r="B722" s="73"/>
      <c r="C722" s="73"/>
    </row>
    <row r="723" spans="2:3" x14ac:dyDescent="0.3">
      <c r="B723" s="73"/>
      <c r="C723" s="73"/>
    </row>
    <row r="724" spans="2:3" x14ac:dyDescent="0.3">
      <c r="B724" s="73"/>
      <c r="C724" s="73"/>
    </row>
    <row r="725" spans="2:3" x14ac:dyDescent="0.3">
      <c r="B725" s="73"/>
      <c r="C725" s="73"/>
    </row>
    <row r="726" spans="2:3" x14ac:dyDescent="0.3">
      <c r="B726" s="73"/>
      <c r="C726" s="73"/>
    </row>
    <row r="727" spans="2:3" x14ac:dyDescent="0.3">
      <c r="B727" s="73"/>
      <c r="C727" s="73"/>
    </row>
    <row r="728" spans="2:3" x14ac:dyDescent="0.3">
      <c r="B728" s="73"/>
      <c r="C728" s="73"/>
    </row>
    <row r="729" spans="2:3" x14ac:dyDescent="0.3">
      <c r="B729" s="73"/>
      <c r="C729" s="73"/>
    </row>
    <row r="730" spans="2:3" x14ac:dyDescent="0.3">
      <c r="B730" s="73"/>
      <c r="C730" s="73"/>
    </row>
    <row r="731" spans="2:3" x14ac:dyDescent="0.3">
      <c r="B731" s="73"/>
      <c r="C731" s="73"/>
    </row>
    <row r="732" spans="2:3" x14ac:dyDescent="0.3">
      <c r="B732" s="73"/>
      <c r="C732" s="73"/>
    </row>
    <row r="733" spans="2:3" x14ac:dyDescent="0.3">
      <c r="B733" s="73"/>
      <c r="C733" s="73"/>
    </row>
    <row r="734" spans="2:3" x14ac:dyDescent="0.3">
      <c r="B734" s="73"/>
      <c r="C734" s="73"/>
    </row>
    <row r="735" spans="2:3" x14ac:dyDescent="0.3">
      <c r="B735" s="73"/>
      <c r="C735" s="73"/>
    </row>
    <row r="736" spans="2:3" x14ac:dyDescent="0.3">
      <c r="B736" s="73"/>
      <c r="C736" s="73"/>
    </row>
    <row r="737" spans="2:3" x14ac:dyDescent="0.3">
      <c r="B737" s="73"/>
      <c r="C737" s="73"/>
    </row>
    <row r="738" spans="2:3" x14ac:dyDescent="0.3">
      <c r="B738" s="73"/>
      <c r="C738" s="73"/>
    </row>
    <row r="739" spans="2:3" x14ac:dyDescent="0.3">
      <c r="B739" s="73"/>
      <c r="C739" s="73"/>
    </row>
    <row r="740" spans="2:3" x14ac:dyDescent="0.3">
      <c r="B740" s="73"/>
      <c r="C740" s="73"/>
    </row>
    <row r="741" spans="2:3" x14ac:dyDescent="0.3">
      <c r="B741" s="73"/>
      <c r="C741" s="73"/>
    </row>
    <row r="742" spans="2:3" x14ac:dyDescent="0.3">
      <c r="B742" s="73"/>
      <c r="C742" s="73"/>
    </row>
    <row r="743" spans="2:3" x14ac:dyDescent="0.3">
      <c r="B743" s="73"/>
      <c r="C743" s="73"/>
    </row>
    <row r="744" spans="2:3" x14ac:dyDescent="0.3">
      <c r="B744" s="73"/>
      <c r="C744" s="73"/>
    </row>
    <row r="745" spans="2:3" x14ac:dyDescent="0.3">
      <c r="B745" s="73"/>
      <c r="C745" s="73"/>
    </row>
    <row r="746" spans="2:3" x14ac:dyDescent="0.3">
      <c r="B746" s="73"/>
      <c r="C746" s="73"/>
    </row>
    <row r="747" spans="2:3" x14ac:dyDescent="0.3">
      <c r="B747" s="73"/>
      <c r="C747" s="73"/>
    </row>
    <row r="748" spans="2:3" x14ac:dyDescent="0.3">
      <c r="B748" s="73"/>
      <c r="C748" s="73"/>
    </row>
    <row r="749" spans="2:3" x14ac:dyDescent="0.3">
      <c r="B749" s="73"/>
      <c r="C749" s="73"/>
    </row>
    <row r="750" spans="2:3" x14ac:dyDescent="0.3">
      <c r="B750" s="73"/>
      <c r="C750" s="73"/>
    </row>
    <row r="751" spans="2:3" x14ac:dyDescent="0.3">
      <c r="B751" s="73"/>
      <c r="C751" s="73"/>
    </row>
    <row r="752" spans="2:3" x14ac:dyDescent="0.3">
      <c r="B752" s="73"/>
      <c r="C752" s="73"/>
    </row>
    <row r="753" spans="2:3" x14ac:dyDescent="0.3">
      <c r="B753" s="73"/>
      <c r="C753" s="73"/>
    </row>
    <row r="754" spans="2:3" x14ac:dyDescent="0.3">
      <c r="B754" s="73"/>
      <c r="C754" s="73"/>
    </row>
    <row r="755" spans="2:3" x14ac:dyDescent="0.3">
      <c r="B755" s="73"/>
      <c r="C755" s="73"/>
    </row>
    <row r="756" spans="2:3" x14ac:dyDescent="0.3">
      <c r="B756" s="73"/>
      <c r="C756" s="73"/>
    </row>
    <row r="757" spans="2:3" x14ac:dyDescent="0.3">
      <c r="B757" s="73"/>
      <c r="C757" s="73"/>
    </row>
    <row r="758" spans="2:3" x14ac:dyDescent="0.3">
      <c r="B758" s="73"/>
      <c r="C758" s="73"/>
    </row>
    <row r="759" spans="2:3" x14ac:dyDescent="0.3">
      <c r="B759" s="73"/>
      <c r="C759" s="73"/>
    </row>
    <row r="760" spans="2:3" x14ac:dyDescent="0.3">
      <c r="B760" s="73"/>
      <c r="C760" s="73"/>
    </row>
    <row r="761" spans="2:3" x14ac:dyDescent="0.3">
      <c r="B761" s="73"/>
      <c r="C761" s="73"/>
    </row>
    <row r="762" spans="2:3" x14ac:dyDescent="0.3">
      <c r="B762" s="73"/>
      <c r="C762" s="73"/>
    </row>
    <row r="763" spans="2:3" x14ac:dyDescent="0.3">
      <c r="B763" s="73"/>
      <c r="C763" s="73"/>
    </row>
    <row r="764" spans="2:3" x14ac:dyDescent="0.3">
      <c r="B764" s="73"/>
      <c r="C764" s="73"/>
    </row>
    <row r="765" spans="2:3" x14ac:dyDescent="0.3">
      <c r="B765" s="73"/>
      <c r="C765" s="73"/>
    </row>
    <row r="766" spans="2:3" x14ac:dyDescent="0.3">
      <c r="B766" s="73"/>
      <c r="C766" s="73"/>
    </row>
    <row r="767" spans="2:3" x14ac:dyDescent="0.3">
      <c r="B767" s="73"/>
      <c r="C767" s="73"/>
    </row>
    <row r="768" spans="2:3" x14ac:dyDescent="0.3">
      <c r="B768" s="73"/>
      <c r="C768" s="73"/>
    </row>
    <row r="769" spans="2:3" x14ac:dyDescent="0.3">
      <c r="B769" s="73"/>
      <c r="C769" s="73"/>
    </row>
    <row r="770" spans="2:3" x14ac:dyDescent="0.3">
      <c r="B770" s="73"/>
      <c r="C770" s="73"/>
    </row>
    <row r="771" spans="2:3" x14ac:dyDescent="0.3">
      <c r="B771" s="73"/>
      <c r="C771" s="73"/>
    </row>
    <row r="772" spans="2:3" x14ac:dyDescent="0.3">
      <c r="B772" s="73"/>
      <c r="C772" s="73"/>
    </row>
    <row r="773" spans="2:3" x14ac:dyDescent="0.3">
      <c r="B773" s="73"/>
      <c r="C773" s="73"/>
    </row>
    <row r="774" spans="2:3" x14ac:dyDescent="0.3">
      <c r="B774" s="73"/>
      <c r="C774" s="73"/>
    </row>
    <row r="775" spans="2:3" x14ac:dyDescent="0.3">
      <c r="B775" s="73"/>
      <c r="C775" s="73"/>
    </row>
    <row r="776" spans="2:3" x14ac:dyDescent="0.3">
      <c r="B776" s="73"/>
      <c r="C776" s="73"/>
    </row>
    <row r="777" spans="2:3" x14ac:dyDescent="0.3">
      <c r="B777" s="73"/>
      <c r="C777" s="73"/>
    </row>
    <row r="778" spans="2:3" x14ac:dyDescent="0.3">
      <c r="B778" s="73"/>
      <c r="C778" s="73"/>
    </row>
    <row r="779" spans="2:3" x14ac:dyDescent="0.3">
      <c r="B779" s="73"/>
      <c r="C779" s="73"/>
    </row>
    <row r="780" spans="2:3" x14ac:dyDescent="0.3">
      <c r="B780" s="73"/>
      <c r="C780" s="73"/>
    </row>
    <row r="781" spans="2:3" x14ac:dyDescent="0.3">
      <c r="B781" s="73"/>
      <c r="C781" s="73"/>
    </row>
    <row r="782" spans="2:3" x14ac:dyDescent="0.3">
      <c r="B782" s="73"/>
      <c r="C782" s="73"/>
    </row>
    <row r="783" spans="2:3" x14ac:dyDescent="0.3">
      <c r="B783" s="73"/>
      <c r="C783" s="73"/>
    </row>
    <row r="784" spans="2:3" x14ac:dyDescent="0.3">
      <c r="B784" s="73"/>
      <c r="C784" s="73"/>
    </row>
    <row r="785" spans="2:3" x14ac:dyDescent="0.3">
      <c r="B785" s="73"/>
      <c r="C785" s="73"/>
    </row>
    <row r="786" spans="2:3" x14ac:dyDescent="0.3">
      <c r="B786" s="73"/>
      <c r="C786" s="73"/>
    </row>
    <row r="787" spans="2:3" x14ac:dyDescent="0.3">
      <c r="B787" s="73"/>
      <c r="C787" s="73"/>
    </row>
    <row r="788" spans="2:3" x14ac:dyDescent="0.3">
      <c r="B788" s="73"/>
      <c r="C788" s="73"/>
    </row>
    <row r="789" spans="2:3" x14ac:dyDescent="0.3">
      <c r="B789" s="73"/>
      <c r="C789" s="73"/>
    </row>
    <row r="790" spans="2:3" x14ac:dyDescent="0.3">
      <c r="B790" s="73"/>
      <c r="C790" s="73"/>
    </row>
    <row r="791" spans="2:3" x14ac:dyDescent="0.3">
      <c r="B791" s="73"/>
      <c r="C791" s="73"/>
    </row>
    <row r="792" spans="2:3" x14ac:dyDescent="0.3">
      <c r="B792" s="73"/>
      <c r="C792" s="73"/>
    </row>
    <row r="793" spans="2:3" x14ac:dyDescent="0.3">
      <c r="B793" s="73"/>
      <c r="C793" s="73"/>
    </row>
    <row r="794" spans="2:3" x14ac:dyDescent="0.3">
      <c r="B794" s="73"/>
      <c r="C794" s="73"/>
    </row>
    <row r="795" spans="2:3" x14ac:dyDescent="0.3">
      <c r="B795" s="73"/>
      <c r="C795" s="73"/>
    </row>
    <row r="796" spans="2:3" x14ac:dyDescent="0.3">
      <c r="B796" s="73"/>
      <c r="C796" s="73"/>
    </row>
    <row r="797" spans="2:3" x14ac:dyDescent="0.3">
      <c r="B797" s="73"/>
      <c r="C797" s="73"/>
    </row>
    <row r="798" spans="2:3" x14ac:dyDescent="0.3">
      <c r="B798" s="73"/>
      <c r="C798" s="73"/>
    </row>
    <row r="799" spans="2:3" x14ac:dyDescent="0.3">
      <c r="B799" s="73"/>
      <c r="C799" s="73"/>
    </row>
    <row r="800" spans="2:3" x14ac:dyDescent="0.3">
      <c r="B800" s="73"/>
      <c r="C800" s="73"/>
    </row>
    <row r="801" spans="2:3" x14ac:dyDescent="0.3">
      <c r="B801" s="73"/>
      <c r="C801" s="73"/>
    </row>
    <row r="802" spans="2:3" x14ac:dyDescent="0.3">
      <c r="B802" s="73"/>
      <c r="C802" s="73"/>
    </row>
    <row r="803" spans="2:3" x14ac:dyDescent="0.3">
      <c r="B803" s="73"/>
      <c r="C803" s="73"/>
    </row>
    <row r="804" spans="2:3" x14ac:dyDescent="0.3">
      <c r="B804" s="73"/>
      <c r="C804" s="73"/>
    </row>
    <row r="805" spans="2:3" x14ac:dyDescent="0.3">
      <c r="B805" s="73"/>
      <c r="C805" s="73"/>
    </row>
    <row r="806" spans="2:3" x14ac:dyDescent="0.3">
      <c r="B806" s="73"/>
      <c r="C806" s="73"/>
    </row>
    <row r="807" spans="2:3" x14ac:dyDescent="0.3">
      <c r="B807" s="73"/>
      <c r="C807" s="73"/>
    </row>
    <row r="808" spans="2:3" x14ac:dyDescent="0.3">
      <c r="B808" s="73"/>
      <c r="C808" s="73"/>
    </row>
    <row r="809" spans="2:3" x14ac:dyDescent="0.3">
      <c r="B809" s="73"/>
      <c r="C809" s="73"/>
    </row>
    <row r="810" spans="2:3" x14ac:dyDescent="0.3">
      <c r="B810" s="73"/>
      <c r="C810" s="73"/>
    </row>
    <row r="811" spans="2:3" x14ac:dyDescent="0.3">
      <c r="B811" s="73"/>
      <c r="C811" s="73"/>
    </row>
    <row r="812" spans="2:3" x14ac:dyDescent="0.3">
      <c r="B812" s="73"/>
      <c r="C812" s="73"/>
    </row>
    <row r="813" spans="2:3" x14ac:dyDescent="0.3">
      <c r="B813" s="73"/>
      <c r="C813" s="73"/>
    </row>
    <row r="814" spans="2:3" x14ac:dyDescent="0.3">
      <c r="B814" s="73"/>
      <c r="C814" s="73"/>
    </row>
    <row r="815" spans="2:3" x14ac:dyDescent="0.3">
      <c r="B815" s="73"/>
      <c r="C815" s="73"/>
    </row>
    <row r="816" spans="2:3" x14ac:dyDescent="0.3">
      <c r="B816" s="73"/>
      <c r="C816" s="73"/>
    </row>
    <row r="817" spans="2:3" x14ac:dyDescent="0.3">
      <c r="B817" s="73"/>
      <c r="C817" s="73"/>
    </row>
    <row r="818" spans="2:3" x14ac:dyDescent="0.3">
      <c r="B818" s="73"/>
      <c r="C818" s="73"/>
    </row>
    <row r="819" spans="2:3" x14ac:dyDescent="0.3">
      <c r="B819" s="73"/>
      <c r="C819" s="73"/>
    </row>
    <row r="820" spans="2:3" x14ac:dyDescent="0.3">
      <c r="B820" s="73"/>
      <c r="C820" s="73"/>
    </row>
    <row r="821" spans="2:3" x14ac:dyDescent="0.3">
      <c r="B821" s="73"/>
      <c r="C821" s="73"/>
    </row>
    <row r="822" spans="2:3" x14ac:dyDescent="0.3">
      <c r="B822" s="73"/>
      <c r="C822" s="73"/>
    </row>
    <row r="823" spans="2:3" x14ac:dyDescent="0.3">
      <c r="B823" s="73"/>
      <c r="C823" s="73"/>
    </row>
    <row r="824" spans="2:3" x14ac:dyDescent="0.3">
      <c r="B824" s="73"/>
      <c r="C824" s="73"/>
    </row>
    <row r="825" spans="2:3" x14ac:dyDescent="0.3">
      <c r="B825" s="73"/>
      <c r="C825" s="73"/>
    </row>
    <row r="826" spans="2:3" x14ac:dyDescent="0.3">
      <c r="B826" s="73"/>
      <c r="C826" s="73"/>
    </row>
    <row r="827" spans="2:3" x14ac:dyDescent="0.3">
      <c r="B827" s="73"/>
      <c r="C827" s="73"/>
    </row>
    <row r="828" spans="2:3" x14ac:dyDescent="0.3">
      <c r="B828" s="73"/>
      <c r="C828" s="73"/>
    </row>
    <row r="829" spans="2:3" x14ac:dyDescent="0.3">
      <c r="B829" s="73"/>
      <c r="C829" s="73"/>
    </row>
    <row r="830" spans="2:3" x14ac:dyDescent="0.3">
      <c r="B830" s="73"/>
      <c r="C830" s="73"/>
    </row>
    <row r="831" spans="2:3" x14ac:dyDescent="0.3">
      <c r="B831" s="73"/>
      <c r="C831" s="73"/>
    </row>
    <row r="832" spans="2:3" x14ac:dyDescent="0.3">
      <c r="B832" s="73"/>
      <c r="C832" s="73"/>
    </row>
    <row r="833" spans="2:3" x14ac:dyDescent="0.3">
      <c r="B833" s="73"/>
      <c r="C833" s="73"/>
    </row>
    <row r="834" spans="2:3" x14ac:dyDescent="0.3">
      <c r="B834" s="73"/>
      <c r="C834" s="73"/>
    </row>
    <row r="835" spans="2:3" x14ac:dyDescent="0.3">
      <c r="B835" s="73"/>
      <c r="C835" s="73"/>
    </row>
    <row r="836" spans="2:3" x14ac:dyDescent="0.3">
      <c r="B836" s="73"/>
      <c r="C836" s="73"/>
    </row>
    <row r="837" spans="2:3" x14ac:dyDescent="0.3">
      <c r="B837" s="73"/>
      <c r="C837" s="73"/>
    </row>
    <row r="838" spans="2:3" x14ac:dyDescent="0.3">
      <c r="B838" s="73"/>
      <c r="C838" s="73"/>
    </row>
    <row r="839" spans="2:3" x14ac:dyDescent="0.3">
      <c r="B839" s="73"/>
      <c r="C839" s="73"/>
    </row>
    <row r="840" spans="2:3" x14ac:dyDescent="0.3">
      <c r="B840" s="73"/>
      <c r="C840" s="73"/>
    </row>
    <row r="841" spans="2:3" x14ac:dyDescent="0.3">
      <c r="B841" s="73"/>
      <c r="C841" s="73"/>
    </row>
    <row r="842" spans="2:3" x14ac:dyDescent="0.3">
      <c r="B842" s="73"/>
      <c r="C842" s="73"/>
    </row>
    <row r="843" spans="2:3" x14ac:dyDescent="0.3">
      <c r="B843" s="73"/>
      <c r="C843" s="73"/>
    </row>
    <row r="844" spans="2:3" x14ac:dyDescent="0.3">
      <c r="B844" s="73"/>
      <c r="C844" s="73"/>
    </row>
    <row r="845" spans="2:3" x14ac:dyDescent="0.3">
      <c r="B845" s="73"/>
      <c r="C845" s="73"/>
    </row>
    <row r="846" spans="2:3" x14ac:dyDescent="0.3">
      <c r="B846" s="73"/>
      <c r="C846" s="73"/>
    </row>
    <row r="847" spans="2:3" x14ac:dyDescent="0.3">
      <c r="B847" s="73"/>
      <c r="C847" s="73"/>
    </row>
    <row r="848" spans="2:3" x14ac:dyDescent="0.3">
      <c r="B848" s="73"/>
      <c r="C848" s="73"/>
    </row>
    <row r="849" spans="2:3" x14ac:dyDescent="0.3">
      <c r="B849" s="73"/>
      <c r="C849" s="73"/>
    </row>
    <row r="850" spans="2:3" x14ac:dyDescent="0.3">
      <c r="B850" s="73"/>
      <c r="C850" s="73"/>
    </row>
    <row r="851" spans="2:3" x14ac:dyDescent="0.3">
      <c r="B851" s="73"/>
      <c r="C851" s="73"/>
    </row>
    <row r="852" spans="2:3" x14ac:dyDescent="0.3">
      <c r="B852" s="73"/>
      <c r="C852" s="73"/>
    </row>
    <row r="853" spans="2:3" x14ac:dyDescent="0.3">
      <c r="B853" s="73"/>
      <c r="C853" s="73"/>
    </row>
    <row r="854" spans="2:3" x14ac:dyDescent="0.3">
      <c r="B854" s="73"/>
      <c r="C854" s="73"/>
    </row>
    <row r="855" spans="2:3" x14ac:dyDescent="0.3">
      <c r="B855" s="73"/>
      <c r="C855" s="73"/>
    </row>
    <row r="856" spans="2:3" x14ac:dyDescent="0.3">
      <c r="B856" s="73"/>
      <c r="C856" s="73"/>
    </row>
    <row r="857" spans="2:3" x14ac:dyDescent="0.3">
      <c r="B857" s="73"/>
      <c r="C857" s="73"/>
    </row>
    <row r="858" spans="2:3" x14ac:dyDescent="0.3">
      <c r="B858" s="73"/>
      <c r="C858" s="73"/>
    </row>
    <row r="859" spans="2:3" x14ac:dyDescent="0.3">
      <c r="B859" s="73"/>
      <c r="C859" s="73"/>
    </row>
    <row r="860" spans="2:3" x14ac:dyDescent="0.3">
      <c r="B860" s="73"/>
      <c r="C860" s="73"/>
    </row>
    <row r="861" spans="2:3" x14ac:dyDescent="0.3">
      <c r="B861" s="73"/>
      <c r="C861" s="73"/>
    </row>
    <row r="862" spans="2:3" x14ac:dyDescent="0.3">
      <c r="B862" s="73"/>
      <c r="C862" s="73"/>
    </row>
    <row r="863" spans="2:3" x14ac:dyDescent="0.3">
      <c r="B863" s="73"/>
      <c r="C863" s="73"/>
    </row>
    <row r="864" spans="2:3" x14ac:dyDescent="0.3">
      <c r="B864" s="73"/>
      <c r="C864" s="73"/>
    </row>
    <row r="865" spans="2:3" x14ac:dyDescent="0.3">
      <c r="B865" s="73"/>
      <c r="C865" s="73"/>
    </row>
    <row r="866" spans="2:3" x14ac:dyDescent="0.3">
      <c r="B866" s="73"/>
      <c r="C866" s="73"/>
    </row>
    <row r="867" spans="2:3" x14ac:dyDescent="0.3">
      <c r="B867" s="73"/>
      <c r="C867" s="73"/>
    </row>
    <row r="868" spans="2:3" x14ac:dyDescent="0.3">
      <c r="B868" s="73"/>
      <c r="C868" s="73"/>
    </row>
    <row r="869" spans="2:3" x14ac:dyDescent="0.3">
      <c r="B869" s="73"/>
      <c r="C869" s="73"/>
    </row>
    <row r="870" spans="2:3" x14ac:dyDescent="0.3">
      <c r="B870" s="73"/>
      <c r="C870" s="73"/>
    </row>
    <row r="871" spans="2:3" x14ac:dyDescent="0.3">
      <c r="B871" s="73"/>
      <c r="C871" s="73"/>
    </row>
    <row r="872" spans="2:3" x14ac:dyDescent="0.3">
      <c r="B872" s="73"/>
      <c r="C872" s="73"/>
    </row>
    <row r="873" spans="2:3" x14ac:dyDescent="0.3">
      <c r="B873" s="73"/>
      <c r="C873" s="73"/>
    </row>
    <row r="874" spans="2:3" x14ac:dyDescent="0.3">
      <c r="B874" s="73"/>
      <c r="C874" s="73"/>
    </row>
    <row r="875" spans="2:3" x14ac:dyDescent="0.3">
      <c r="B875" s="73"/>
      <c r="C875" s="73"/>
    </row>
    <row r="876" spans="2:3" x14ac:dyDescent="0.3">
      <c r="B876" s="73"/>
      <c r="C876" s="73"/>
    </row>
    <row r="877" spans="2:3" x14ac:dyDescent="0.3">
      <c r="B877" s="73"/>
      <c r="C877" s="73"/>
    </row>
    <row r="878" spans="2:3" x14ac:dyDescent="0.3">
      <c r="B878" s="73"/>
      <c r="C878" s="73"/>
    </row>
    <row r="879" spans="2:3" x14ac:dyDescent="0.3">
      <c r="B879" s="73"/>
      <c r="C879" s="73"/>
    </row>
    <row r="880" spans="2:3" x14ac:dyDescent="0.3">
      <c r="B880" s="73"/>
      <c r="C880" s="73"/>
    </row>
    <row r="881" spans="2:3" x14ac:dyDescent="0.3">
      <c r="B881" s="73"/>
      <c r="C881" s="73"/>
    </row>
    <row r="882" spans="2:3" x14ac:dyDescent="0.3">
      <c r="B882" s="73"/>
      <c r="C882" s="73"/>
    </row>
    <row r="883" spans="2:3" x14ac:dyDescent="0.3">
      <c r="B883" s="73"/>
      <c r="C883" s="73"/>
    </row>
    <row r="884" spans="2:3" x14ac:dyDescent="0.3">
      <c r="B884" s="73"/>
      <c r="C884" s="73"/>
    </row>
    <row r="885" spans="2:3" x14ac:dyDescent="0.3">
      <c r="B885" s="73"/>
      <c r="C885" s="73"/>
    </row>
    <row r="886" spans="2:3" x14ac:dyDescent="0.3">
      <c r="B886" s="73"/>
      <c r="C886" s="73"/>
    </row>
    <row r="887" spans="2:3" x14ac:dyDescent="0.3">
      <c r="B887" s="73"/>
      <c r="C887" s="73"/>
    </row>
    <row r="888" spans="2:3" x14ac:dyDescent="0.3">
      <c r="B888" s="73"/>
      <c r="C888" s="73"/>
    </row>
    <row r="889" spans="2:3" x14ac:dyDescent="0.3">
      <c r="B889" s="73"/>
      <c r="C889" s="73"/>
    </row>
    <row r="890" spans="2:3" x14ac:dyDescent="0.3">
      <c r="B890" s="73"/>
      <c r="C890" s="73"/>
    </row>
    <row r="891" spans="2:3" x14ac:dyDescent="0.3">
      <c r="B891" s="73"/>
      <c r="C891" s="73"/>
    </row>
    <row r="892" spans="2:3" x14ac:dyDescent="0.3">
      <c r="B892" s="73"/>
      <c r="C892" s="73"/>
    </row>
    <row r="893" spans="2:3" x14ac:dyDescent="0.3">
      <c r="B893" s="73"/>
      <c r="C893" s="73"/>
    </row>
    <row r="894" spans="2:3" x14ac:dyDescent="0.3">
      <c r="B894" s="73"/>
      <c r="C894" s="73"/>
    </row>
    <row r="895" spans="2:3" x14ac:dyDescent="0.3">
      <c r="B895" s="73"/>
      <c r="C895" s="73"/>
    </row>
    <row r="896" spans="2:3" x14ac:dyDescent="0.3">
      <c r="B896" s="73"/>
      <c r="C896" s="73"/>
    </row>
    <row r="897" spans="2:3" x14ac:dyDescent="0.3">
      <c r="B897" s="73"/>
      <c r="C897" s="73"/>
    </row>
    <row r="898" spans="2:3" x14ac:dyDescent="0.3">
      <c r="B898" s="73"/>
      <c r="C898" s="73"/>
    </row>
    <row r="899" spans="2:3" x14ac:dyDescent="0.3">
      <c r="B899" s="73"/>
      <c r="C899" s="73"/>
    </row>
    <row r="900" spans="2:3" x14ac:dyDescent="0.3">
      <c r="B900" s="73"/>
      <c r="C900" s="73"/>
    </row>
    <row r="901" spans="2:3" x14ac:dyDescent="0.3">
      <c r="B901" s="73"/>
      <c r="C901" s="73"/>
    </row>
    <row r="902" spans="2:3" x14ac:dyDescent="0.3">
      <c r="B902" s="73"/>
      <c r="C902" s="73"/>
    </row>
    <row r="903" spans="2:3" x14ac:dyDescent="0.3">
      <c r="B903" s="73"/>
      <c r="C903" s="73"/>
    </row>
    <row r="904" spans="2:3" x14ac:dyDescent="0.3">
      <c r="B904" s="73"/>
      <c r="C904" s="73"/>
    </row>
    <row r="905" spans="2:3" x14ac:dyDescent="0.3">
      <c r="B905" s="73"/>
      <c r="C905" s="73"/>
    </row>
    <row r="906" spans="2:3" x14ac:dyDescent="0.3">
      <c r="B906" s="73"/>
      <c r="C906" s="73"/>
    </row>
    <row r="907" spans="2:3" x14ac:dyDescent="0.3">
      <c r="B907" s="73"/>
      <c r="C907" s="73"/>
    </row>
    <row r="908" spans="2:3" x14ac:dyDescent="0.3">
      <c r="B908" s="73"/>
      <c r="C908" s="73"/>
    </row>
    <row r="909" spans="2:3" x14ac:dyDescent="0.3">
      <c r="B909" s="73"/>
      <c r="C909" s="73"/>
    </row>
    <row r="910" spans="2:3" x14ac:dyDescent="0.3">
      <c r="B910" s="73"/>
      <c r="C910" s="73"/>
    </row>
    <row r="911" spans="2:3" x14ac:dyDescent="0.3">
      <c r="B911" s="73"/>
      <c r="C911" s="73"/>
    </row>
    <row r="912" spans="2:3" x14ac:dyDescent="0.3">
      <c r="B912" s="73"/>
      <c r="C912" s="73"/>
    </row>
    <row r="913" spans="2:3" x14ac:dyDescent="0.3">
      <c r="B913" s="73"/>
      <c r="C913" s="73"/>
    </row>
    <row r="914" spans="2:3" x14ac:dyDescent="0.3">
      <c r="B914" s="73"/>
      <c r="C914" s="73"/>
    </row>
    <row r="915" spans="2:3" x14ac:dyDescent="0.3">
      <c r="B915" s="73"/>
      <c r="C915" s="73"/>
    </row>
    <row r="916" spans="2:3" x14ac:dyDescent="0.3">
      <c r="B916" s="73"/>
      <c r="C916" s="73"/>
    </row>
    <row r="917" spans="2:3" x14ac:dyDescent="0.3">
      <c r="B917" s="73"/>
      <c r="C917" s="73"/>
    </row>
    <row r="918" spans="2:3" x14ac:dyDescent="0.3">
      <c r="B918" s="73"/>
      <c r="C918" s="73"/>
    </row>
    <row r="919" spans="2:3" x14ac:dyDescent="0.3">
      <c r="B919" s="73"/>
      <c r="C919" s="73"/>
    </row>
    <row r="920" spans="2:3" x14ac:dyDescent="0.3">
      <c r="B920" s="73"/>
      <c r="C920" s="73"/>
    </row>
    <row r="921" spans="2:3" x14ac:dyDescent="0.3">
      <c r="B921" s="73"/>
      <c r="C921" s="73"/>
    </row>
    <row r="922" spans="2:3" x14ac:dyDescent="0.3">
      <c r="B922" s="73"/>
      <c r="C922" s="73"/>
    </row>
    <row r="923" spans="2:3" x14ac:dyDescent="0.3">
      <c r="B923" s="73"/>
      <c r="C923" s="73"/>
    </row>
    <row r="924" spans="2:3" x14ac:dyDescent="0.3">
      <c r="B924" s="73"/>
      <c r="C924" s="73"/>
    </row>
    <row r="925" spans="2:3" x14ac:dyDescent="0.3">
      <c r="B925" s="73"/>
      <c r="C925" s="73"/>
    </row>
    <row r="926" spans="2:3" x14ac:dyDescent="0.3">
      <c r="B926" s="73"/>
      <c r="C926" s="73"/>
    </row>
    <row r="927" spans="2:3" x14ac:dyDescent="0.3">
      <c r="B927" s="73"/>
      <c r="C927" s="73"/>
    </row>
    <row r="928" spans="2:3" x14ac:dyDescent="0.3">
      <c r="B928" s="73"/>
      <c r="C928" s="73"/>
    </row>
    <row r="929" spans="2:3" x14ac:dyDescent="0.3">
      <c r="B929" s="73"/>
      <c r="C929" s="73"/>
    </row>
    <row r="930" spans="2:3" x14ac:dyDescent="0.3">
      <c r="B930" s="73"/>
      <c r="C930" s="73"/>
    </row>
    <row r="931" spans="2:3" x14ac:dyDescent="0.3">
      <c r="B931" s="73"/>
      <c r="C931" s="73"/>
    </row>
    <row r="932" spans="2:3" x14ac:dyDescent="0.3">
      <c r="B932" s="73"/>
      <c r="C932" s="73"/>
    </row>
    <row r="933" spans="2:3" x14ac:dyDescent="0.3">
      <c r="B933" s="73"/>
      <c r="C933" s="73"/>
    </row>
    <row r="934" spans="2:3" x14ac:dyDescent="0.3">
      <c r="B934" s="73"/>
      <c r="C934" s="73"/>
    </row>
    <row r="935" spans="2:3" x14ac:dyDescent="0.3">
      <c r="B935" s="73"/>
      <c r="C935" s="73"/>
    </row>
    <row r="936" spans="2:3" x14ac:dyDescent="0.3">
      <c r="B936" s="73"/>
      <c r="C936" s="73"/>
    </row>
    <row r="937" spans="2:3" x14ac:dyDescent="0.3">
      <c r="B937" s="73"/>
      <c r="C937" s="73"/>
    </row>
    <row r="938" spans="2:3" x14ac:dyDescent="0.3">
      <c r="B938" s="73"/>
      <c r="C938" s="73"/>
    </row>
    <row r="939" spans="2:3" x14ac:dyDescent="0.3">
      <c r="B939" s="73"/>
      <c r="C939" s="73"/>
    </row>
    <row r="940" spans="2:3" x14ac:dyDescent="0.3">
      <c r="B940" s="73"/>
      <c r="C940" s="73"/>
    </row>
    <row r="941" spans="2:3" x14ac:dyDescent="0.3">
      <c r="B941" s="73"/>
      <c r="C941" s="73"/>
    </row>
    <row r="942" spans="2:3" x14ac:dyDescent="0.3">
      <c r="B942" s="73"/>
      <c r="C942" s="73"/>
    </row>
    <row r="943" spans="2:3" x14ac:dyDescent="0.3">
      <c r="B943" s="73"/>
      <c r="C943" s="73"/>
    </row>
    <row r="944" spans="2:3" x14ac:dyDescent="0.3">
      <c r="B944" s="73"/>
      <c r="C944" s="73"/>
    </row>
    <row r="945" spans="2:3" x14ac:dyDescent="0.3">
      <c r="B945" s="73"/>
      <c r="C945" s="73"/>
    </row>
    <row r="946" spans="2:3" x14ac:dyDescent="0.3">
      <c r="B946" s="73"/>
      <c r="C946" s="73"/>
    </row>
    <row r="947" spans="2:3" x14ac:dyDescent="0.3">
      <c r="B947" s="73"/>
      <c r="C947" s="73"/>
    </row>
    <row r="948" spans="2:3" x14ac:dyDescent="0.3">
      <c r="B948" s="73"/>
      <c r="C948" s="73"/>
    </row>
    <row r="949" spans="2:3" x14ac:dyDescent="0.3">
      <c r="B949" s="73"/>
      <c r="C949" s="73"/>
    </row>
    <row r="950" spans="2:3" x14ac:dyDescent="0.3">
      <c r="B950" s="73"/>
      <c r="C950" s="73"/>
    </row>
    <row r="951" spans="2:3" x14ac:dyDescent="0.3">
      <c r="B951" s="73"/>
      <c r="C951" s="73"/>
    </row>
    <row r="952" spans="2:3" x14ac:dyDescent="0.3">
      <c r="B952" s="73"/>
      <c r="C952" s="73"/>
    </row>
    <row r="953" spans="2:3" x14ac:dyDescent="0.3">
      <c r="B953" s="73"/>
      <c r="C953" s="73"/>
    </row>
    <row r="954" spans="2:3" x14ac:dyDescent="0.3">
      <c r="B954" s="73"/>
      <c r="C954" s="73"/>
    </row>
    <row r="955" spans="2:3" x14ac:dyDescent="0.3">
      <c r="B955" s="73"/>
      <c r="C955" s="73"/>
    </row>
    <row r="956" spans="2:3" x14ac:dyDescent="0.3">
      <c r="B956" s="73"/>
      <c r="C956" s="73"/>
    </row>
    <row r="957" spans="2:3" x14ac:dyDescent="0.3">
      <c r="B957" s="73"/>
      <c r="C957" s="73"/>
    </row>
    <row r="958" spans="2:3" x14ac:dyDescent="0.3">
      <c r="B958" s="73"/>
      <c r="C958" s="73"/>
    </row>
    <row r="959" spans="2:3" x14ac:dyDescent="0.3">
      <c r="B959" s="73"/>
      <c r="C959" s="73"/>
    </row>
    <row r="960" spans="2:3" x14ac:dyDescent="0.3">
      <c r="B960" s="73"/>
      <c r="C960" s="73"/>
    </row>
    <row r="961" spans="2:3" x14ac:dyDescent="0.3">
      <c r="B961" s="73"/>
      <c r="C961" s="73"/>
    </row>
    <row r="962" spans="2:3" x14ac:dyDescent="0.3">
      <c r="B962" s="73"/>
      <c r="C962" s="73"/>
    </row>
    <row r="963" spans="2:3" x14ac:dyDescent="0.3">
      <c r="B963" s="73"/>
      <c r="C963" s="73"/>
    </row>
    <row r="964" spans="2:3" x14ac:dyDescent="0.3">
      <c r="B964" s="73"/>
      <c r="C964" s="73"/>
    </row>
    <row r="965" spans="2:3" x14ac:dyDescent="0.3">
      <c r="B965" s="73"/>
      <c r="C965" s="73"/>
    </row>
    <row r="966" spans="2:3" x14ac:dyDescent="0.3">
      <c r="B966" s="73"/>
      <c r="C966" s="73"/>
    </row>
    <row r="967" spans="2:3" x14ac:dyDescent="0.3">
      <c r="B967" s="73"/>
      <c r="C967" s="73"/>
    </row>
    <row r="968" spans="2:3" x14ac:dyDescent="0.3">
      <c r="B968" s="73"/>
      <c r="C968" s="73"/>
    </row>
    <row r="969" spans="2:3" x14ac:dyDescent="0.3">
      <c r="B969" s="73"/>
      <c r="C969" s="73"/>
    </row>
    <row r="970" spans="2:3" x14ac:dyDescent="0.3">
      <c r="B970" s="73"/>
      <c r="C970" s="73"/>
    </row>
    <row r="971" spans="2:3" x14ac:dyDescent="0.3">
      <c r="B971" s="73"/>
      <c r="C971" s="73"/>
    </row>
    <row r="972" spans="2:3" x14ac:dyDescent="0.3">
      <c r="B972" s="73"/>
      <c r="C972" s="73"/>
    </row>
    <row r="973" spans="2:3" x14ac:dyDescent="0.3">
      <c r="B973" s="73"/>
      <c r="C973" s="73"/>
    </row>
    <row r="974" spans="2:3" x14ac:dyDescent="0.3">
      <c r="B974" s="73"/>
      <c r="C974" s="73"/>
    </row>
    <row r="975" spans="2:3" x14ac:dyDescent="0.3">
      <c r="B975" s="73"/>
      <c r="C975" s="73"/>
    </row>
    <row r="976" spans="2:3" x14ac:dyDescent="0.3">
      <c r="B976" s="73"/>
      <c r="C976" s="73"/>
    </row>
    <row r="977" spans="2:3" x14ac:dyDescent="0.3">
      <c r="B977" s="73"/>
      <c r="C977" s="73"/>
    </row>
    <row r="978" spans="2:3" x14ac:dyDescent="0.3">
      <c r="B978" s="73"/>
      <c r="C978" s="73"/>
    </row>
    <row r="979" spans="2:3" x14ac:dyDescent="0.3">
      <c r="B979" s="73"/>
      <c r="C979" s="73"/>
    </row>
    <row r="980" spans="2:3" x14ac:dyDescent="0.3">
      <c r="B980" s="73"/>
      <c r="C980" s="73"/>
    </row>
    <row r="981" spans="2:3" x14ac:dyDescent="0.3">
      <c r="B981" s="73"/>
      <c r="C981" s="73"/>
    </row>
    <row r="982" spans="2:3" x14ac:dyDescent="0.3">
      <c r="B982" s="73"/>
      <c r="C982" s="73"/>
    </row>
    <row r="983" spans="2:3" x14ac:dyDescent="0.3">
      <c r="B983" s="73"/>
      <c r="C983" s="73"/>
    </row>
    <row r="984" spans="2:3" x14ac:dyDescent="0.3">
      <c r="B984" s="73"/>
      <c r="C984" s="73"/>
    </row>
    <row r="985" spans="2:3" x14ac:dyDescent="0.3">
      <c r="B985" s="73"/>
      <c r="C985" s="73"/>
    </row>
    <row r="986" spans="2:3" x14ac:dyDescent="0.3">
      <c r="B986" s="73"/>
      <c r="C986" s="73"/>
    </row>
    <row r="987" spans="2:3" x14ac:dyDescent="0.3">
      <c r="B987" s="73"/>
      <c r="C987" s="73"/>
    </row>
    <row r="988" spans="2:3" x14ac:dyDescent="0.3">
      <c r="B988" s="73"/>
      <c r="C988" s="73"/>
    </row>
    <row r="989" spans="2:3" x14ac:dyDescent="0.3">
      <c r="B989" s="73"/>
      <c r="C989" s="73"/>
    </row>
    <row r="990" spans="2:3" x14ac:dyDescent="0.3">
      <c r="B990" s="73"/>
      <c r="C990" s="73"/>
    </row>
    <row r="991" spans="2:3" x14ac:dyDescent="0.3">
      <c r="B991" s="73"/>
      <c r="C991" s="73"/>
    </row>
    <row r="992" spans="2:3" x14ac:dyDescent="0.3">
      <c r="B992" s="73"/>
      <c r="C992" s="73"/>
    </row>
    <row r="993" spans="2:3" x14ac:dyDescent="0.3">
      <c r="B993" s="73"/>
      <c r="C993" s="73"/>
    </row>
    <row r="994" spans="2:3" x14ac:dyDescent="0.3">
      <c r="B994" s="73"/>
      <c r="C994" s="73"/>
    </row>
    <row r="995" spans="2:3" x14ac:dyDescent="0.3">
      <c r="B995" s="73"/>
      <c r="C995" s="73"/>
    </row>
    <row r="996" spans="2:3" x14ac:dyDescent="0.3">
      <c r="B996" s="73"/>
      <c r="C996" s="73"/>
    </row>
    <row r="997" spans="2:3" x14ac:dyDescent="0.3">
      <c r="B997" s="73"/>
      <c r="C997" s="73"/>
    </row>
    <row r="998" spans="2:3" x14ac:dyDescent="0.3">
      <c r="B998" s="73"/>
      <c r="C998" s="73"/>
    </row>
    <row r="999" spans="2:3" x14ac:dyDescent="0.3">
      <c r="B999" s="73"/>
      <c r="C999" s="73"/>
    </row>
    <row r="1000" spans="2:3" x14ac:dyDescent="0.3">
      <c r="B1000" s="73"/>
      <c r="C1000" s="73"/>
    </row>
    <row r="1001" spans="2:3" x14ac:dyDescent="0.3">
      <c r="B1001" s="73"/>
      <c r="C1001" s="73"/>
    </row>
    <row r="1002" spans="2:3" x14ac:dyDescent="0.3">
      <c r="B1002" s="73"/>
      <c r="C1002" s="73"/>
    </row>
    <row r="1003" spans="2:3" x14ac:dyDescent="0.3">
      <c r="B1003" s="73"/>
      <c r="C1003" s="73"/>
    </row>
    <row r="1004" spans="2:3" x14ac:dyDescent="0.3">
      <c r="B1004" s="73"/>
      <c r="C1004" s="73"/>
    </row>
    <row r="1005" spans="2:3" x14ac:dyDescent="0.3">
      <c r="B1005" s="73"/>
      <c r="C1005" s="73"/>
    </row>
    <row r="1006" spans="2:3" x14ac:dyDescent="0.3">
      <c r="B1006" s="73"/>
      <c r="C1006" s="73"/>
    </row>
    <row r="1007" spans="2:3" x14ac:dyDescent="0.3">
      <c r="B1007" s="73"/>
      <c r="C1007" s="73"/>
    </row>
    <row r="1008" spans="2:3" x14ac:dyDescent="0.3">
      <c r="B1008" s="73"/>
      <c r="C1008" s="73"/>
    </row>
    <row r="1009" spans="2:3" x14ac:dyDescent="0.3">
      <c r="B1009" s="73"/>
      <c r="C1009" s="73"/>
    </row>
    <row r="1010" spans="2:3" x14ac:dyDescent="0.3">
      <c r="B1010" s="73"/>
      <c r="C1010" s="73"/>
    </row>
    <row r="1011" spans="2:3" x14ac:dyDescent="0.3">
      <c r="B1011" s="73"/>
      <c r="C1011" s="73"/>
    </row>
    <row r="1012" spans="2:3" x14ac:dyDescent="0.3">
      <c r="B1012" s="73"/>
      <c r="C1012" s="73"/>
    </row>
    <row r="1013" spans="2:3" x14ac:dyDescent="0.3">
      <c r="B1013" s="73"/>
      <c r="C1013" s="73"/>
    </row>
    <row r="1014" spans="2:3" x14ac:dyDescent="0.3">
      <c r="B1014" s="73"/>
      <c r="C1014" s="73"/>
    </row>
    <row r="1015" spans="2:3" x14ac:dyDescent="0.3">
      <c r="B1015" s="73"/>
      <c r="C1015" s="73"/>
    </row>
    <row r="1016" spans="2:3" x14ac:dyDescent="0.3">
      <c r="B1016" s="73"/>
      <c r="C1016" s="73"/>
    </row>
    <row r="1017" spans="2:3" x14ac:dyDescent="0.3">
      <c r="B1017" s="73"/>
      <c r="C1017" s="73"/>
    </row>
    <row r="1018" spans="2:3" x14ac:dyDescent="0.3">
      <c r="B1018" s="73"/>
      <c r="C1018" s="73"/>
    </row>
    <row r="1019" spans="2:3" x14ac:dyDescent="0.3">
      <c r="B1019" s="73"/>
      <c r="C1019" s="73"/>
    </row>
    <row r="1020" spans="2:3" x14ac:dyDescent="0.3">
      <c r="B1020" s="73"/>
      <c r="C1020" s="73"/>
    </row>
    <row r="1021" spans="2:3" x14ac:dyDescent="0.3">
      <c r="B1021" s="73"/>
      <c r="C1021" s="73"/>
    </row>
    <row r="1022" spans="2:3" x14ac:dyDescent="0.3">
      <c r="B1022" s="73"/>
      <c r="C1022" s="73"/>
    </row>
    <row r="1023" spans="2:3" x14ac:dyDescent="0.3">
      <c r="B1023" s="73"/>
      <c r="C1023" s="73"/>
    </row>
    <row r="1024" spans="2:3" x14ac:dyDescent="0.3">
      <c r="B1024" s="73"/>
      <c r="C1024" s="73"/>
    </row>
    <row r="1025" spans="2:3" x14ac:dyDescent="0.3">
      <c r="B1025" s="73"/>
      <c r="C1025" s="73"/>
    </row>
    <row r="1026" spans="2:3" x14ac:dyDescent="0.3">
      <c r="B1026" s="73"/>
      <c r="C1026" s="73"/>
    </row>
    <row r="1027" spans="2:3" x14ac:dyDescent="0.3">
      <c r="B1027" s="73"/>
      <c r="C1027" s="73"/>
    </row>
    <row r="1028" spans="2:3" x14ac:dyDescent="0.3">
      <c r="B1028" s="73"/>
      <c r="C1028" s="73"/>
    </row>
    <row r="1029" spans="2:3" x14ac:dyDescent="0.3">
      <c r="B1029" s="73"/>
      <c r="C1029" s="73"/>
    </row>
    <row r="1030" spans="2:3" x14ac:dyDescent="0.3">
      <c r="B1030" s="73"/>
      <c r="C1030" s="73"/>
    </row>
    <row r="1031" spans="2:3" x14ac:dyDescent="0.3">
      <c r="B1031" s="73"/>
      <c r="C1031" s="73"/>
    </row>
    <row r="1032" spans="2:3" x14ac:dyDescent="0.3">
      <c r="B1032" s="73"/>
      <c r="C1032" s="73"/>
    </row>
    <row r="1033" spans="2:3" x14ac:dyDescent="0.3">
      <c r="B1033" s="73"/>
      <c r="C1033" s="73"/>
    </row>
    <row r="1034" spans="2:3" x14ac:dyDescent="0.3">
      <c r="B1034" s="73"/>
      <c r="C1034" s="73"/>
    </row>
    <row r="1035" spans="2:3" x14ac:dyDescent="0.3">
      <c r="B1035" s="73"/>
      <c r="C1035" s="73"/>
    </row>
    <row r="1036" spans="2:3" x14ac:dyDescent="0.3">
      <c r="B1036" s="73"/>
      <c r="C1036" s="73"/>
    </row>
    <row r="1037" spans="2:3" x14ac:dyDescent="0.3">
      <c r="B1037" s="73"/>
      <c r="C1037" s="73"/>
    </row>
    <row r="1038" spans="2:3" x14ac:dyDescent="0.3">
      <c r="B1038" s="73"/>
      <c r="C1038" s="73"/>
    </row>
    <row r="1039" spans="2:3" x14ac:dyDescent="0.3">
      <c r="B1039" s="73"/>
      <c r="C1039" s="73"/>
    </row>
    <row r="1040" spans="2:3" x14ac:dyDescent="0.3">
      <c r="B1040" s="73"/>
      <c r="C1040" s="73"/>
    </row>
    <row r="1041" spans="2:3" x14ac:dyDescent="0.3">
      <c r="B1041" s="73"/>
      <c r="C1041" s="73"/>
    </row>
    <row r="1042" spans="2:3" x14ac:dyDescent="0.3">
      <c r="B1042" s="73"/>
      <c r="C1042" s="73"/>
    </row>
    <row r="1043" spans="2:3" x14ac:dyDescent="0.3">
      <c r="B1043" s="73"/>
      <c r="C1043" s="73"/>
    </row>
    <row r="1044" spans="2:3" x14ac:dyDescent="0.3">
      <c r="B1044" s="73"/>
      <c r="C1044" s="73"/>
    </row>
    <row r="1045" spans="2:3" x14ac:dyDescent="0.3">
      <c r="B1045" s="73"/>
      <c r="C1045" s="73"/>
    </row>
    <row r="1046" spans="2:3" x14ac:dyDescent="0.3">
      <c r="B1046" s="73"/>
      <c r="C1046" s="73"/>
    </row>
    <row r="1047" spans="2:3" x14ac:dyDescent="0.3">
      <c r="B1047" s="73"/>
      <c r="C1047" s="73"/>
    </row>
    <row r="1048" spans="2:3" x14ac:dyDescent="0.3">
      <c r="B1048" s="73"/>
      <c r="C1048" s="73"/>
    </row>
    <row r="1049" spans="2:3" x14ac:dyDescent="0.3">
      <c r="B1049" s="73"/>
      <c r="C1049" s="73"/>
    </row>
    <row r="1050" spans="2:3" x14ac:dyDescent="0.3">
      <c r="B1050" s="73"/>
      <c r="C1050" s="73"/>
    </row>
    <row r="1051" spans="2:3" x14ac:dyDescent="0.3">
      <c r="B1051" s="73"/>
      <c r="C1051" s="73"/>
    </row>
    <row r="1052" spans="2:3" x14ac:dyDescent="0.3">
      <c r="B1052" s="73"/>
      <c r="C1052" s="73"/>
    </row>
    <row r="1053" spans="2:3" x14ac:dyDescent="0.3">
      <c r="B1053" s="73"/>
      <c r="C1053" s="73"/>
    </row>
    <row r="1054" spans="2:3" x14ac:dyDescent="0.3">
      <c r="B1054" s="73"/>
      <c r="C1054" s="73"/>
    </row>
    <row r="1055" spans="2:3" x14ac:dyDescent="0.3">
      <c r="B1055" s="73"/>
      <c r="C1055" s="73"/>
    </row>
    <row r="1056" spans="2:3" x14ac:dyDescent="0.3">
      <c r="B1056" s="73"/>
      <c r="C1056" s="73"/>
    </row>
    <row r="1057" spans="2:3" x14ac:dyDescent="0.3">
      <c r="B1057" s="73"/>
      <c r="C1057" s="73"/>
    </row>
    <row r="1058" spans="2:3" x14ac:dyDescent="0.3">
      <c r="B1058" s="73"/>
      <c r="C1058" s="73"/>
    </row>
    <row r="1059" spans="2:3" x14ac:dyDescent="0.3">
      <c r="B1059" s="73"/>
      <c r="C1059" s="73"/>
    </row>
    <row r="1060" spans="2:3" x14ac:dyDescent="0.3">
      <c r="B1060" s="73"/>
      <c r="C1060" s="73"/>
    </row>
    <row r="1061" spans="2:3" x14ac:dyDescent="0.3">
      <c r="B1061" s="73"/>
      <c r="C1061" s="73"/>
    </row>
    <row r="1062" spans="2:3" x14ac:dyDescent="0.3">
      <c r="B1062" s="73"/>
      <c r="C1062" s="73"/>
    </row>
    <row r="1063" spans="2:3" x14ac:dyDescent="0.3">
      <c r="B1063" s="73"/>
      <c r="C1063" s="73"/>
    </row>
    <row r="1064" spans="2:3" x14ac:dyDescent="0.3">
      <c r="B1064" s="73"/>
      <c r="C1064" s="73"/>
    </row>
    <row r="1065" spans="2:3" x14ac:dyDescent="0.3">
      <c r="B1065" s="73"/>
      <c r="C1065" s="73"/>
    </row>
    <row r="1066" spans="2:3" x14ac:dyDescent="0.3">
      <c r="B1066" s="73"/>
      <c r="C1066" s="73"/>
    </row>
    <row r="1067" spans="2:3" x14ac:dyDescent="0.3">
      <c r="B1067" s="73"/>
      <c r="C1067" s="73"/>
    </row>
    <row r="1068" spans="2:3" x14ac:dyDescent="0.3">
      <c r="B1068" s="73"/>
      <c r="C1068" s="73"/>
    </row>
    <row r="1069" spans="2:3" x14ac:dyDescent="0.3">
      <c r="B1069" s="73"/>
      <c r="C1069" s="73"/>
    </row>
    <row r="1070" spans="2:3" x14ac:dyDescent="0.3">
      <c r="B1070" s="73"/>
      <c r="C1070" s="73"/>
    </row>
    <row r="1071" spans="2:3" x14ac:dyDescent="0.3">
      <c r="B1071" s="73"/>
      <c r="C1071" s="73"/>
    </row>
    <row r="1072" spans="2:3" x14ac:dyDescent="0.3">
      <c r="B1072" s="73"/>
      <c r="C1072" s="73"/>
    </row>
    <row r="1073" spans="2:3" x14ac:dyDescent="0.3">
      <c r="B1073" s="73"/>
      <c r="C1073" s="73"/>
    </row>
    <row r="1074" spans="2:3" x14ac:dyDescent="0.3">
      <c r="B1074" s="73"/>
      <c r="C1074" s="73"/>
    </row>
    <row r="1075" spans="2:3" x14ac:dyDescent="0.3">
      <c r="B1075" s="73"/>
      <c r="C1075" s="73"/>
    </row>
    <row r="1076" spans="2:3" x14ac:dyDescent="0.3">
      <c r="B1076" s="73"/>
      <c r="C1076" s="73"/>
    </row>
    <row r="1077" spans="2:3" x14ac:dyDescent="0.3">
      <c r="B1077" s="73"/>
      <c r="C1077" s="73"/>
    </row>
    <row r="1078" spans="2:3" x14ac:dyDescent="0.3">
      <c r="B1078" s="73"/>
      <c r="C1078" s="73"/>
    </row>
    <row r="1079" spans="2:3" x14ac:dyDescent="0.3">
      <c r="B1079" s="73"/>
      <c r="C1079" s="73"/>
    </row>
    <row r="1080" spans="2:3" x14ac:dyDescent="0.3">
      <c r="B1080" s="73"/>
      <c r="C1080" s="73"/>
    </row>
    <row r="1081" spans="2:3" x14ac:dyDescent="0.3">
      <c r="B1081" s="73"/>
      <c r="C1081" s="73"/>
    </row>
    <row r="1082" spans="2:3" x14ac:dyDescent="0.3">
      <c r="B1082" s="73"/>
      <c r="C1082" s="73"/>
    </row>
    <row r="1083" spans="2:3" x14ac:dyDescent="0.3">
      <c r="B1083" s="73"/>
      <c r="C1083" s="73"/>
    </row>
    <row r="1084" spans="2:3" x14ac:dyDescent="0.3">
      <c r="B1084" s="73"/>
      <c r="C1084" s="73"/>
    </row>
    <row r="1085" spans="2:3" x14ac:dyDescent="0.3">
      <c r="B1085" s="73"/>
      <c r="C1085" s="73"/>
    </row>
    <row r="1086" spans="2:3" x14ac:dyDescent="0.3">
      <c r="B1086" s="73"/>
      <c r="C1086" s="73"/>
    </row>
    <row r="1087" spans="2:3" x14ac:dyDescent="0.3">
      <c r="B1087" s="73"/>
      <c r="C1087" s="73"/>
    </row>
    <row r="1088" spans="2:3" x14ac:dyDescent="0.3">
      <c r="B1088" s="73"/>
      <c r="C1088" s="73"/>
    </row>
    <row r="1089" spans="2:3" x14ac:dyDescent="0.3">
      <c r="B1089" s="73"/>
      <c r="C1089" s="73"/>
    </row>
    <row r="1090" spans="2:3" x14ac:dyDescent="0.3">
      <c r="B1090" s="73"/>
      <c r="C1090" s="73"/>
    </row>
    <row r="1091" spans="2:3" x14ac:dyDescent="0.3">
      <c r="B1091" s="73"/>
      <c r="C1091" s="73"/>
    </row>
    <row r="1092" spans="2:3" x14ac:dyDescent="0.3">
      <c r="B1092" s="73"/>
      <c r="C1092" s="73"/>
    </row>
    <row r="1093" spans="2:3" x14ac:dyDescent="0.3">
      <c r="B1093" s="73"/>
      <c r="C1093" s="73"/>
    </row>
    <row r="1094" spans="2:3" x14ac:dyDescent="0.3">
      <c r="B1094" s="73"/>
      <c r="C1094" s="73"/>
    </row>
    <row r="1095" spans="2:3" x14ac:dyDescent="0.3">
      <c r="B1095" s="73"/>
      <c r="C1095" s="73"/>
    </row>
    <row r="1096" spans="2:3" x14ac:dyDescent="0.3">
      <c r="B1096" s="73"/>
      <c r="C1096" s="73"/>
    </row>
    <row r="1097" spans="2:3" x14ac:dyDescent="0.3">
      <c r="B1097" s="73"/>
      <c r="C1097" s="73"/>
    </row>
    <row r="1098" spans="2:3" x14ac:dyDescent="0.3">
      <c r="B1098" s="73"/>
      <c r="C1098" s="73"/>
    </row>
    <row r="1099" spans="2:3" x14ac:dyDescent="0.3">
      <c r="B1099" s="73"/>
      <c r="C1099" s="73"/>
    </row>
    <row r="1100" spans="2:3" x14ac:dyDescent="0.3">
      <c r="B1100" s="73"/>
      <c r="C1100" s="73"/>
    </row>
    <row r="1101" spans="2:3" x14ac:dyDescent="0.3">
      <c r="B1101" s="73"/>
      <c r="C1101" s="73"/>
    </row>
    <row r="1102" spans="2:3" x14ac:dyDescent="0.3">
      <c r="B1102" s="73"/>
      <c r="C1102" s="73"/>
    </row>
    <row r="1103" spans="2:3" x14ac:dyDescent="0.3">
      <c r="B1103" s="73"/>
      <c r="C1103" s="73"/>
    </row>
    <row r="1104" spans="2:3" x14ac:dyDescent="0.3">
      <c r="B1104" s="73"/>
      <c r="C1104" s="73"/>
    </row>
    <row r="1105" spans="2:3" x14ac:dyDescent="0.3">
      <c r="B1105" s="73"/>
      <c r="C1105" s="73"/>
    </row>
    <row r="1106" spans="2:3" x14ac:dyDescent="0.3">
      <c r="B1106" s="73"/>
      <c r="C1106" s="73"/>
    </row>
    <row r="1107" spans="2:3" x14ac:dyDescent="0.3">
      <c r="B1107" s="73"/>
      <c r="C1107" s="73"/>
    </row>
    <row r="1108" spans="2:3" x14ac:dyDescent="0.3">
      <c r="B1108" s="73"/>
      <c r="C1108" s="73"/>
    </row>
    <row r="1109" spans="2:3" x14ac:dyDescent="0.3">
      <c r="B1109" s="73"/>
      <c r="C1109" s="73"/>
    </row>
    <row r="1110" spans="2:3" x14ac:dyDescent="0.3">
      <c r="B1110" s="73"/>
      <c r="C1110" s="73"/>
    </row>
    <row r="1111" spans="2:3" x14ac:dyDescent="0.3">
      <c r="B1111" s="73"/>
      <c r="C1111" s="73"/>
    </row>
    <row r="1112" spans="2:3" x14ac:dyDescent="0.3">
      <c r="B1112" s="73"/>
      <c r="C1112" s="73"/>
    </row>
    <row r="1113" spans="2:3" x14ac:dyDescent="0.3">
      <c r="B1113" s="73"/>
      <c r="C1113" s="73"/>
    </row>
    <row r="1114" spans="2:3" x14ac:dyDescent="0.3">
      <c r="B1114" s="73"/>
      <c r="C1114" s="73"/>
    </row>
    <row r="1115" spans="2:3" x14ac:dyDescent="0.3">
      <c r="B1115" s="73"/>
      <c r="C1115" s="73"/>
    </row>
    <row r="1116" spans="2:3" x14ac:dyDescent="0.3">
      <c r="B1116" s="73"/>
      <c r="C1116" s="73"/>
    </row>
    <row r="1117" spans="2:3" x14ac:dyDescent="0.3">
      <c r="B1117" s="73"/>
      <c r="C1117" s="73"/>
    </row>
    <row r="1118" spans="2:3" x14ac:dyDescent="0.3">
      <c r="B1118" s="73"/>
      <c r="C1118" s="73"/>
    </row>
    <row r="1119" spans="2:3" x14ac:dyDescent="0.3">
      <c r="B1119" s="73"/>
      <c r="C1119" s="73"/>
    </row>
    <row r="1120" spans="2:3" x14ac:dyDescent="0.3">
      <c r="B1120" s="73"/>
      <c r="C1120" s="73"/>
    </row>
    <row r="1121" spans="2:3" x14ac:dyDescent="0.3">
      <c r="B1121" s="73"/>
      <c r="C1121" s="73"/>
    </row>
    <row r="1122" spans="2:3" x14ac:dyDescent="0.3">
      <c r="B1122" s="73"/>
      <c r="C1122" s="73"/>
    </row>
    <row r="1123" spans="2:3" x14ac:dyDescent="0.3">
      <c r="B1123" s="73"/>
      <c r="C1123" s="73"/>
    </row>
    <row r="1124" spans="2:3" x14ac:dyDescent="0.3">
      <c r="B1124" s="73"/>
      <c r="C1124" s="73"/>
    </row>
    <row r="1125" spans="2:3" x14ac:dyDescent="0.3">
      <c r="B1125" s="73"/>
      <c r="C1125" s="73"/>
    </row>
    <row r="1126" spans="2:3" x14ac:dyDescent="0.3">
      <c r="B1126" s="73"/>
      <c r="C1126" s="73"/>
    </row>
    <row r="1127" spans="2:3" x14ac:dyDescent="0.3">
      <c r="B1127" s="73"/>
      <c r="C1127" s="73"/>
    </row>
    <row r="1128" spans="2:3" x14ac:dyDescent="0.3">
      <c r="B1128" s="73"/>
      <c r="C1128" s="73"/>
    </row>
    <row r="1129" spans="2:3" x14ac:dyDescent="0.3">
      <c r="B1129" s="73"/>
      <c r="C1129" s="73"/>
    </row>
    <row r="1130" spans="2:3" x14ac:dyDescent="0.3">
      <c r="B1130" s="73"/>
      <c r="C1130" s="73"/>
    </row>
    <row r="1131" spans="2:3" x14ac:dyDescent="0.3">
      <c r="B1131" s="73"/>
      <c r="C1131" s="73"/>
    </row>
    <row r="1132" spans="2:3" x14ac:dyDescent="0.3">
      <c r="B1132" s="73"/>
      <c r="C1132" s="73"/>
    </row>
    <row r="1133" spans="2:3" x14ac:dyDescent="0.3">
      <c r="B1133" s="73"/>
      <c r="C1133" s="73"/>
    </row>
    <row r="1134" spans="2:3" x14ac:dyDescent="0.3">
      <c r="B1134" s="73"/>
      <c r="C1134" s="73"/>
    </row>
    <row r="1135" spans="2:3" x14ac:dyDescent="0.3">
      <c r="B1135" s="73"/>
      <c r="C1135" s="73"/>
    </row>
    <row r="1136" spans="2:3" x14ac:dyDescent="0.3">
      <c r="B1136" s="73"/>
      <c r="C1136" s="73"/>
    </row>
    <row r="1137" spans="2:3" x14ac:dyDescent="0.3">
      <c r="B1137" s="73"/>
      <c r="C1137" s="73"/>
    </row>
    <row r="1138" spans="2:3" x14ac:dyDescent="0.3">
      <c r="B1138" s="73"/>
      <c r="C1138" s="73"/>
    </row>
    <row r="1139" spans="2:3" x14ac:dyDescent="0.3">
      <c r="B1139" s="73"/>
      <c r="C1139" s="73"/>
    </row>
    <row r="1140" spans="2:3" x14ac:dyDescent="0.3">
      <c r="B1140" s="73"/>
      <c r="C1140" s="73"/>
    </row>
    <row r="1141" spans="2:3" x14ac:dyDescent="0.3">
      <c r="B1141" s="73"/>
      <c r="C1141" s="73"/>
    </row>
    <row r="1142" spans="2:3" x14ac:dyDescent="0.3">
      <c r="B1142" s="73"/>
      <c r="C1142" s="73"/>
    </row>
    <row r="1143" spans="2:3" x14ac:dyDescent="0.3">
      <c r="B1143" s="73"/>
      <c r="C1143" s="73"/>
    </row>
    <row r="1144" spans="2:3" x14ac:dyDescent="0.3">
      <c r="B1144" s="73"/>
      <c r="C1144" s="73"/>
    </row>
    <row r="1145" spans="2:3" x14ac:dyDescent="0.3">
      <c r="B1145" s="73"/>
      <c r="C1145" s="73"/>
    </row>
    <row r="1146" spans="2:3" x14ac:dyDescent="0.3">
      <c r="B1146" s="73"/>
      <c r="C1146" s="73"/>
    </row>
    <row r="1147" spans="2:3" x14ac:dyDescent="0.3">
      <c r="B1147" s="73"/>
      <c r="C1147" s="73"/>
    </row>
    <row r="1148" spans="2:3" x14ac:dyDescent="0.3">
      <c r="B1148" s="73"/>
      <c r="C1148" s="73"/>
    </row>
    <row r="1149" spans="2:3" x14ac:dyDescent="0.3">
      <c r="B1149" s="73"/>
      <c r="C1149" s="73"/>
    </row>
    <row r="1150" spans="2:3" x14ac:dyDescent="0.3">
      <c r="B1150" s="73"/>
      <c r="C1150" s="73"/>
    </row>
    <row r="1151" spans="2:3" x14ac:dyDescent="0.3">
      <c r="B1151" s="73"/>
      <c r="C1151" s="73"/>
    </row>
    <row r="1152" spans="2:3" x14ac:dyDescent="0.3">
      <c r="B1152" s="73"/>
      <c r="C1152" s="73"/>
    </row>
    <row r="1153" spans="2:3" x14ac:dyDescent="0.3">
      <c r="B1153" s="73"/>
      <c r="C1153" s="73"/>
    </row>
    <row r="1154" spans="2:3" x14ac:dyDescent="0.3">
      <c r="B1154" s="73"/>
      <c r="C1154" s="73"/>
    </row>
    <row r="1155" spans="2:3" x14ac:dyDescent="0.3">
      <c r="B1155" s="73"/>
      <c r="C1155" s="73"/>
    </row>
    <row r="1156" spans="2:3" x14ac:dyDescent="0.3">
      <c r="B1156" s="73"/>
      <c r="C1156" s="73"/>
    </row>
    <row r="1157" spans="2:3" x14ac:dyDescent="0.3">
      <c r="B1157" s="73"/>
      <c r="C1157" s="73"/>
    </row>
    <row r="1158" spans="2:3" x14ac:dyDescent="0.3">
      <c r="B1158" s="73"/>
      <c r="C1158" s="73"/>
    </row>
    <row r="1159" spans="2:3" x14ac:dyDescent="0.3">
      <c r="B1159" s="73"/>
      <c r="C1159" s="73"/>
    </row>
    <row r="1160" spans="2:3" x14ac:dyDescent="0.3">
      <c r="B1160" s="73"/>
      <c r="C1160" s="73"/>
    </row>
    <row r="1161" spans="2:3" x14ac:dyDescent="0.3">
      <c r="B1161" s="73"/>
      <c r="C1161" s="73"/>
    </row>
    <row r="1162" spans="2:3" x14ac:dyDescent="0.3">
      <c r="B1162" s="73"/>
      <c r="C1162" s="73"/>
    </row>
    <row r="1163" spans="2:3" x14ac:dyDescent="0.3">
      <c r="B1163" s="73"/>
      <c r="C1163" s="73"/>
    </row>
    <row r="1164" spans="2:3" x14ac:dyDescent="0.3">
      <c r="B1164" s="73"/>
      <c r="C1164" s="73"/>
    </row>
    <row r="1165" spans="2:3" x14ac:dyDescent="0.3">
      <c r="B1165" s="73"/>
      <c r="C1165" s="73"/>
    </row>
    <row r="1166" spans="2:3" x14ac:dyDescent="0.3">
      <c r="B1166" s="73"/>
      <c r="C1166" s="73"/>
    </row>
    <row r="1167" spans="2:3" x14ac:dyDescent="0.3">
      <c r="B1167" s="73"/>
      <c r="C1167" s="73"/>
    </row>
    <row r="1168" spans="2:3" x14ac:dyDescent="0.3">
      <c r="B1168" s="73"/>
      <c r="C1168" s="73"/>
    </row>
    <row r="1169" spans="2:3" x14ac:dyDescent="0.3">
      <c r="B1169" s="73"/>
      <c r="C1169" s="73"/>
    </row>
    <row r="1170" spans="2:3" x14ac:dyDescent="0.3">
      <c r="B1170" s="73"/>
      <c r="C1170" s="73"/>
    </row>
    <row r="1171" spans="2:3" x14ac:dyDescent="0.3">
      <c r="B1171" s="73"/>
      <c r="C1171" s="73"/>
    </row>
    <row r="1172" spans="2:3" x14ac:dyDescent="0.3">
      <c r="B1172" s="73"/>
      <c r="C1172" s="73"/>
    </row>
    <row r="1173" spans="2:3" x14ac:dyDescent="0.3">
      <c r="B1173" s="73"/>
      <c r="C1173" s="73"/>
    </row>
    <row r="1174" spans="2:3" x14ac:dyDescent="0.3">
      <c r="B1174" s="73"/>
      <c r="C1174" s="73"/>
    </row>
    <row r="1175" spans="2:3" x14ac:dyDescent="0.3">
      <c r="B1175" s="73"/>
      <c r="C1175" s="73"/>
    </row>
    <row r="1176" spans="2:3" x14ac:dyDescent="0.3">
      <c r="B1176" s="73"/>
      <c r="C1176" s="73"/>
    </row>
    <row r="1177" spans="2:3" x14ac:dyDescent="0.3">
      <c r="B1177" s="73"/>
      <c r="C1177" s="73"/>
    </row>
    <row r="1178" spans="2:3" x14ac:dyDescent="0.3">
      <c r="B1178" s="73"/>
      <c r="C1178" s="73"/>
    </row>
    <row r="1179" spans="2:3" x14ac:dyDescent="0.3">
      <c r="B1179" s="73"/>
      <c r="C1179" s="73"/>
    </row>
    <row r="1180" spans="2:3" x14ac:dyDescent="0.3">
      <c r="B1180" s="73"/>
      <c r="C1180" s="73"/>
    </row>
    <row r="1181" spans="2:3" x14ac:dyDescent="0.3">
      <c r="B1181" s="73"/>
      <c r="C1181" s="73"/>
    </row>
    <row r="1182" spans="2:3" x14ac:dyDescent="0.3">
      <c r="B1182" s="73"/>
      <c r="C1182" s="73"/>
    </row>
    <row r="1183" spans="2:3" x14ac:dyDescent="0.3">
      <c r="B1183" s="73"/>
      <c r="C1183" s="73"/>
    </row>
    <row r="1184" spans="2:3" x14ac:dyDescent="0.3">
      <c r="B1184" s="73"/>
      <c r="C1184" s="73"/>
    </row>
    <row r="1185" spans="2:3" x14ac:dyDescent="0.3">
      <c r="B1185" s="73"/>
      <c r="C1185" s="73"/>
    </row>
    <row r="1186" spans="2:3" x14ac:dyDescent="0.3">
      <c r="B1186" s="73"/>
      <c r="C1186" s="73"/>
    </row>
    <row r="1187" spans="2:3" x14ac:dyDescent="0.3">
      <c r="B1187" s="73"/>
      <c r="C1187" s="73"/>
    </row>
    <row r="1188" spans="2:3" x14ac:dyDescent="0.3">
      <c r="B1188" s="73"/>
      <c r="C1188" s="73"/>
    </row>
    <row r="1189" spans="2:3" x14ac:dyDescent="0.3">
      <c r="B1189" s="73"/>
      <c r="C1189" s="73"/>
    </row>
    <row r="1190" spans="2:3" x14ac:dyDescent="0.3">
      <c r="B1190" s="73"/>
      <c r="C1190" s="73"/>
    </row>
    <row r="1191" spans="2:3" x14ac:dyDescent="0.3">
      <c r="B1191" s="73"/>
      <c r="C1191" s="73"/>
    </row>
    <row r="1192" spans="2:3" x14ac:dyDescent="0.3">
      <c r="B1192" s="73"/>
      <c r="C1192" s="73"/>
    </row>
    <row r="1193" spans="2:3" x14ac:dyDescent="0.3">
      <c r="B1193" s="73"/>
      <c r="C1193" s="73"/>
    </row>
    <row r="1194" spans="2:3" x14ac:dyDescent="0.3">
      <c r="B1194" s="73"/>
      <c r="C1194" s="73"/>
    </row>
    <row r="1195" spans="2:3" x14ac:dyDescent="0.3">
      <c r="B1195" s="73"/>
      <c r="C1195" s="73"/>
    </row>
    <row r="1196" spans="2:3" x14ac:dyDescent="0.3">
      <c r="B1196" s="73"/>
      <c r="C1196" s="73"/>
    </row>
    <row r="1197" spans="2:3" x14ac:dyDescent="0.3">
      <c r="B1197" s="73"/>
      <c r="C1197" s="73"/>
    </row>
    <row r="1198" spans="2:3" x14ac:dyDescent="0.3">
      <c r="B1198" s="73"/>
      <c r="C1198" s="73"/>
    </row>
    <row r="1199" spans="2:3" x14ac:dyDescent="0.3">
      <c r="B1199" s="73"/>
      <c r="C1199" s="73"/>
    </row>
    <row r="1200" spans="2:3" x14ac:dyDescent="0.3">
      <c r="B1200" s="73"/>
      <c r="C1200" s="73"/>
    </row>
    <row r="1201" spans="2:3" x14ac:dyDescent="0.3">
      <c r="B1201" s="73"/>
      <c r="C1201" s="73"/>
    </row>
    <row r="1202" spans="2:3" x14ac:dyDescent="0.3">
      <c r="B1202" s="73"/>
      <c r="C1202" s="73"/>
    </row>
    <row r="1203" spans="2:3" x14ac:dyDescent="0.3">
      <c r="B1203" s="73"/>
      <c r="C1203" s="73"/>
    </row>
    <row r="1204" spans="2:3" x14ac:dyDescent="0.3">
      <c r="B1204" s="73"/>
      <c r="C1204" s="73"/>
    </row>
    <row r="1205" spans="2:3" x14ac:dyDescent="0.3">
      <c r="B1205" s="73"/>
      <c r="C1205" s="73"/>
    </row>
    <row r="1206" spans="2:3" x14ac:dyDescent="0.3">
      <c r="B1206" s="73"/>
      <c r="C1206" s="73"/>
    </row>
    <row r="1207" spans="2:3" x14ac:dyDescent="0.3">
      <c r="B1207" s="73"/>
      <c r="C1207" s="73"/>
    </row>
    <row r="1208" spans="2:3" x14ac:dyDescent="0.3">
      <c r="B1208" s="73"/>
      <c r="C1208" s="73"/>
    </row>
    <row r="1209" spans="2:3" x14ac:dyDescent="0.3">
      <c r="B1209" s="73"/>
      <c r="C1209" s="73"/>
    </row>
    <row r="1210" spans="2:3" x14ac:dyDescent="0.3">
      <c r="B1210" s="73"/>
      <c r="C1210" s="73"/>
    </row>
    <row r="1211" spans="2:3" x14ac:dyDescent="0.3">
      <c r="B1211" s="73"/>
      <c r="C1211" s="73"/>
    </row>
    <row r="1212" spans="2:3" x14ac:dyDescent="0.3">
      <c r="B1212" s="73"/>
      <c r="C1212" s="73"/>
    </row>
    <row r="1213" spans="2:3" x14ac:dyDescent="0.3">
      <c r="B1213" s="73"/>
      <c r="C1213" s="73"/>
    </row>
    <row r="1214" spans="2:3" x14ac:dyDescent="0.3">
      <c r="B1214" s="73"/>
      <c r="C1214" s="73"/>
    </row>
    <row r="1215" spans="2:3" x14ac:dyDescent="0.3">
      <c r="B1215" s="73"/>
      <c r="C1215" s="73"/>
    </row>
    <row r="1216" spans="2:3" x14ac:dyDescent="0.3">
      <c r="B1216" s="73"/>
      <c r="C1216" s="73"/>
    </row>
    <row r="1217" spans="2:3" x14ac:dyDescent="0.3">
      <c r="B1217" s="73"/>
      <c r="C1217" s="73"/>
    </row>
    <row r="1218" spans="2:3" x14ac:dyDescent="0.3">
      <c r="B1218" s="73"/>
      <c r="C1218" s="73"/>
    </row>
    <row r="1219" spans="2:3" x14ac:dyDescent="0.3">
      <c r="B1219" s="73"/>
      <c r="C1219" s="73"/>
    </row>
    <row r="1220" spans="2:3" x14ac:dyDescent="0.3">
      <c r="B1220" s="73"/>
      <c r="C1220" s="73"/>
    </row>
    <row r="1221" spans="2:3" x14ac:dyDescent="0.3">
      <c r="B1221" s="73"/>
      <c r="C1221" s="73"/>
    </row>
    <row r="1222" spans="2:3" x14ac:dyDescent="0.3">
      <c r="B1222" s="73"/>
      <c r="C1222" s="73"/>
    </row>
    <row r="1223" spans="2:3" x14ac:dyDescent="0.3">
      <c r="B1223" s="73"/>
      <c r="C1223" s="73"/>
    </row>
    <row r="1224" spans="2:3" x14ac:dyDescent="0.3">
      <c r="B1224" s="73"/>
      <c r="C1224" s="73"/>
    </row>
    <row r="1225" spans="2:3" x14ac:dyDescent="0.3">
      <c r="B1225" s="73"/>
      <c r="C1225" s="73"/>
    </row>
    <row r="1226" spans="2:3" x14ac:dyDescent="0.3">
      <c r="B1226" s="73"/>
      <c r="C1226" s="73"/>
    </row>
    <row r="1227" spans="2:3" x14ac:dyDescent="0.3">
      <c r="B1227" s="73"/>
      <c r="C1227" s="73"/>
    </row>
    <row r="1228" spans="2:3" x14ac:dyDescent="0.3">
      <c r="B1228" s="73"/>
      <c r="C1228" s="73"/>
    </row>
    <row r="1229" spans="2:3" x14ac:dyDescent="0.3">
      <c r="B1229" s="73"/>
      <c r="C1229" s="73"/>
    </row>
    <row r="1230" spans="2:3" x14ac:dyDescent="0.3">
      <c r="B1230" s="73"/>
      <c r="C1230" s="73"/>
    </row>
    <row r="1231" spans="2:3" x14ac:dyDescent="0.3">
      <c r="B1231" s="73"/>
      <c r="C1231" s="73"/>
    </row>
    <row r="1232" spans="2:3" x14ac:dyDescent="0.3">
      <c r="B1232" s="73"/>
      <c r="C1232" s="73"/>
    </row>
    <row r="1233" spans="2:3" x14ac:dyDescent="0.3">
      <c r="B1233" s="73"/>
      <c r="C1233" s="73"/>
    </row>
    <row r="1234" spans="2:3" x14ac:dyDescent="0.3">
      <c r="B1234" s="73"/>
      <c r="C1234" s="73"/>
    </row>
    <row r="1235" spans="2:3" x14ac:dyDescent="0.3">
      <c r="B1235" s="73"/>
      <c r="C1235" s="73"/>
    </row>
    <row r="1236" spans="2:3" x14ac:dyDescent="0.3">
      <c r="B1236" s="73"/>
      <c r="C1236" s="73"/>
    </row>
    <row r="1237" spans="2:3" x14ac:dyDescent="0.3">
      <c r="B1237" s="73"/>
      <c r="C1237" s="73"/>
    </row>
    <row r="1238" spans="2:3" x14ac:dyDescent="0.3">
      <c r="B1238" s="73"/>
      <c r="C1238" s="73"/>
    </row>
    <row r="1239" spans="2:3" x14ac:dyDescent="0.3">
      <c r="B1239" s="73"/>
      <c r="C1239" s="73"/>
    </row>
    <row r="1240" spans="2:3" x14ac:dyDescent="0.3">
      <c r="B1240" s="73"/>
      <c r="C1240" s="73"/>
    </row>
    <row r="1241" spans="2:3" x14ac:dyDescent="0.3">
      <c r="B1241" s="73"/>
      <c r="C1241" s="73"/>
    </row>
    <row r="1242" spans="2:3" x14ac:dyDescent="0.3">
      <c r="B1242" s="73"/>
      <c r="C1242" s="73"/>
    </row>
    <row r="1243" spans="2:3" x14ac:dyDescent="0.3">
      <c r="B1243" s="73"/>
      <c r="C1243" s="73"/>
    </row>
    <row r="1244" spans="2:3" x14ac:dyDescent="0.3">
      <c r="B1244" s="73"/>
      <c r="C1244" s="73"/>
    </row>
    <row r="1245" spans="2:3" x14ac:dyDescent="0.3">
      <c r="B1245" s="73"/>
      <c r="C1245" s="73"/>
    </row>
    <row r="1246" spans="2:3" x14ac:dyDescent="0.3">
      <c r="B1246" s="73"/>
      <c r="C1246" s="73"/>
    </row>
    <row r="1247" spans="2:3" x14ac:dyDescent="0.3">
      <c r="B1247" s="73"/>
      <c r="C1247" s="73"/>
    </row>
    <row r="1248" spans="2:3" x14ac:dyDescent="0.3">
      <c r="B1248" s="73"/>
      <c r="C1248" s="73"/>
    </row>
    <row r="1249" spans="2:3" x14ac:dyDescent="0.3">
      <c r="B1249" s="73"/>
      <c r="C1249" s="73"/>
    </row>
    <row r="1250" spans="2:3" x14ac:dyDescent="0.3">
      <c r="B1250" s="73"/>
      <c r="C1250" s="73"/>
    </row>
    <row r="1251" spans="2:3" x14ac:dyDescent="0.3">
      <c r="B1251" s="73"/>
      <c r="C1251" s="73"/>
    </row>
    <row r="1252" spans="2:3" x14ac:dyDescent="0.3">
      <c r="B1252" s="73"/>
      <c r="C1252" s="73"/>
    </row>
    <row r="1253" spans="2:3" x14ac:dyDescent="0.3">
      <c r="B1253" s="73"/>
      <c r="C1253" s="73"/>
    </row>
    <row r="1254" spans="2:3" x14ac:dyDescent="0.3">
      <c r="B1254" s="73"/>
      <c r="C1254" s="73"/>
    </row>
    <row r="1255" spans="2:3" x14ac:dyDescent="0.3">
      <c r="B1255" s="73"/>
      <c r="C1255" s="73"/>
    </row>
    <row r="1256" spans="2:3" x14ac:dyDescent="0.3">
      <c r="B1256" s="73"/>
      <c r="C1256" s="73"/>
    </row>
    <row r="1257" spans="2:3" x14ac:dyDescent="0.3">
      <c r="B1257" s="73"/>
      <c r="C1257" s="73"/>
    </row>
    <row r="1258" spans="2:3" x14ac:dyDescent="0.3">
      <c r="B1258" s="73"/>
      <c r="C1258" s="73"/>
    </row>
    <row r="1259" spans="2:3" x14ac:dyDescent="0.3">
      <c r="B1259" s="73"/>
      <c r="C1259" s="73"/>
    </row>
    <row r="1260" spans="2:3" x14ac:dyDescent="0.3">
      <c r="B1260" s="73"/>
      <c r="C1260" s="73"/>
    </row>
    <row r="1261" spans="2:3" x14ac:dyDescent="0.3">
      <c r="B1261" s="73"/>
      <c r="C1261" s="73"/>
    </row>
    <row r="1262" spans="2:3" x14ac:dyDescent="0.3">
      <c r="B1262" s="73"/>
      <c r="C1262" s="73"/>
    </row>
    <row r="1263" spans="2:3" x14ac:dyDescent="0.3">
      <c r="B1263" s="73"/>
      <c r="C1263" s="73"/>
    </row>
    <row r="1264" spans="2:3" x14ac:dyDescent="0.3">
      <c r="B1264" s="73"/>
      <c r="C1264" s="73"/>
    </row>
    <row r="1265" spans="2:3" x14ac:dyDescent="0.3">
      <c r="B1265" s="73"/>
      <c r="C1265" s="73"/>
    </row>
    <row r="1266" spans="2:3" x14ac:dyDescent="0.3">
      <c r="B1266" s="73"/>
      <c r="C1266" s="73"/>
    </row>
    <row r="1267" spans="2:3" x14ac:dyDescent="0.3">
      <c r="B1267" s="73"/>
      <c r="C1267" s="73"/>
    </row>
    <row r="1268" spans="2:3" x14ac:dyDescent="0.3">
      <c r="B1268" s="73"/>
      <c r="C1268" s="73"/>
    </row>
    <row r="1269" spans="2:3" x14ac:dyDescent="0.3">
      <c r="B1269" s="73"/>
      <c r="C1269" s="73"/>
    </row>
    <row r="1270" spans="2:3" x14ac:dyDescent="0.3">
      <c r="B1270" s="73"/>
      <c r="C1270" s="73"/>
    </row>
    <row r="1271" spans="2:3" x14ac:dyDescent="0.3">
      <c r="B1271" s="73"/>
      <c r="C1271" s="73"/>
    </row>
    <row r="1272" spans="2:3" x14ac:dyDescent="0.3">
      <c r="B1272" s="73"/>
      <c r="C1272" s="73"/>
    </row>
    <row r="1273" spans="2:3" x14ac:dyDescent="0.3">
      <c r="B1273" s="73"/>
      <c r="C1273" s="73"/>
    </row>
    <row r="1274" spans="2:3" x14ac:dyDescent="0.3">
      <c r="B1274" s="73"/>
      <c r="C1274" s="73"/>
    </row>
    <row r="1275" spans="2:3" x14ac:dyDescent="0.3">
      <c r="B1275" s="73"/>
      <c r="C1275" s="73"/>
    </row>
    <row r="1276" spans="2:3" x14ac:dyDescent="0.3">
      <c r="B1276" s="73"/>
      <c r="C1276" s="73"/>
    </row>
    <row r="1277" spans="2:3" x14ac:dyDescent="0.3">
      <c r="B1277" s="73"/>
      <c r="C1277" s="73"/>
    </row>
    <row r="1278" spans="2:3" x14ac:dyDescent="0.3">
      <c r="B1278" s="73"/>
      <c r="C1278" s="73"/>
    </row>
    <row r="1279" spans="2:3" x14ac:dyDescent="0.3">
      <c r="B1279" s="73"/>
      <c r="C1279" s="73"/>
    </row>
    <row r="1280" spans="2:3" x14ac:dyDescent="0.3">
      <c r="B1280" s="73"/>
      <c r="C1280" s="73"/>
    </row>
    <row r="1281" spans="2:3" x14ac:dyDescent="0.3">
      <c r="B1281" s="73"/>
      <c r="C1281" s="73"/>
    </row>
    <row r="1282" spans="2:3" x14ac:dyDescent="0.3">
      <c r="B1282" s="73"/>
      <c r="C1282" s="73"/>
    </row>
    <row r="1283" spans="2:3" x14ac:dyDescent="0.3">
      <c r="B1283" s="73"/>
      <c r="C1283" s="73"/>
    </row>
    <row r="1284" spans="2:3" x14ac:dyDescent="0.3">
      <c r="B1284" s="73"/>
      <c r="C1284" s="73"/>
    </row>
    <row r="1285" spans="2:3" x14ac:dyDescent="0.3">
      <c r="B1285" s="73"/>
      <c r="C1285" s="73"/>
    </row>
    <row r="1286" spans="2:3" x14ac:dyDescent="0.3">
      <c r="B1286" s="73"/>
      <c r="C1286" s="73"/>
    </row>
    <row r="1287" spans="2:3" x14ac:dyDescent="0.3">
      <c r="B1287" s="73"/>
      <c r="C1287" s="73"/>
    </row>
    <row r="1288" spans="2:3" x14ac:dyDescent="0.3">
      <c r="B1288" s="73"/>
      <c r="C1288" s="73"/>
    </row>
    <row r="1289" spans="2:3" x14ac:dyDescent="0.3">
      <c r="B1289" s="73"/>
      <c r="C1289" s="73"/>
    </row>
    <row r="1290" spans="2:3" x14ac:dyDescent="0.3">
      <c r="B1290" s="73"/>
      <c r="C1290" s="73"/>
    </row>
    <row r="1291" spans="2:3" x14ac:dyDescent="0.3">
      <c r="B1291" s="73"/>
      <c r="C1291" s="73"/>
    </row>
    <row r="1292" spans="2:3" x14ac:dyDescent="0.3">
      <c r="B1292" s="73"/>
      <c r="C1292" s="73"/>
    </row>
    <row r="1293" spans="2:3" x14ac:dyDescent="0.3">
      <c r="B1293" s="73"/>
      <c r="C1293" s="73"/>
    </row>
    <row r="1294" spans="2:3" x14ac:dyDescent="0.3">
      <c r="B1294" s="73"/>
      <c r="C1294" s="73"/>
    </row>
    <row r="1295" spans="2:3" x14ac:dyDescent="0.3">
      <c r="B1295" s="73"/>
      <c r="C1295" s="73"/>
    </row>
    <row r="1296" spans="2:3" x14ac:dyDescent="0.3">
      <c r="B1296" s="73"/>
      <c r="C1296" s="73"/>
    </row>
    <row r="1297" spans="2:3" x14ac:dyDescent="0.3">
      <c r="B1297" s="73"/>
      <c r="C1297" s="73"/>
    </row>
    <row r="1298" spans="2:3" x14ac:dyDescent="0.3">
      <c r="B1298" s="73"/>
      <c r="C1298" s="73"/>
    </row>
    <row r="1299" spans="2:3" x14ac:dyDescent="0.3">
      <c r="B1299" s="73"/>
      <c r="C1299" s="73"/>
    </row>
    <row r="1300" spans="2:3" x14ac:dyDescent="0.3">
      <c r="B1300" s="73"/>
      <c r="C1300" s="73"/>
    </row>
    <row r="1301" spans="2:3" x14ac:dyDescent="0.3">
      <c r="B1301" s="73"/>
      <c r="C1301" s="73"/>
    </row>
    <row r="1302" spans="2:3" x14ac:dyDescent="0.3">
      <c r="B1302" s="73"/>
      <c r="C1302" s="73"/>
    </row>
    <row r="1303" spans="2:3" x14ac:dyDescent="0.3">
      <c r="B1303" s="73"/>
      <c r="C1303" s="73"/>
    </row>
    <row r="1304" spans="2:3" x14ac:dyDescent="0.3">
      <c r="B1304" s="73"/>
      <c r="C1304" s="73"/>
    </row>
    <row r="1305" spans="2:3" x14ac:dyDescent="0.3">
      <c r="B1305" s="73"/>
      <c r="C1305" s="73"/>
    </row>
    <row r="1306" spans="2:3" x14ac:dyDescent="0.3">
      <c r="B1306" s="73"/>
      <c r="C1306" s="73"/>
    </row>
    <row r="1307" spans="2:3" x14ac:dyDescent="0.3">
      <c r="B1307" s="73"/>
      <c r="C1307" s="73"/>
    </row>
    <row r="1308" spans="2:3" x14ac:dyDescent="0.3">
      <c r="B1308" s="73"/>
      <c r="C1308" s="73"/>
    </row>
    <row r="1309" spans="2:3" x14ac:dyDescent="0.3">
      <c r="B1309" s="73"/>
      <c r="C1309" s="73"/>
    </row>
    <row r="1310" spans="2:3" x14ac:dyDescent="0.3">
      <c r="B1310" s="73"/>
      <c r="C1310" s="73"/>
    </row>
    <row r="1311" spans="2:3" x14ac:dyDescent="0.3">
      <c r="B1311" s="73"/>
      <c r="C1311" s="73"/>
    </row>
    <row r="1312" spans="2:3" x14ac:dyDescent="0.3">
      <c r="B1312" s="73"/>
      <c r="C1312" s="73"/>
    </row>
    <row r="1313" spans="2:3" x14ac:dyDescent="0.3">
      <c r="B1313" s="73"/>
      <c r="C1313" s="73"/>
    </row>
    <row r="1314" spans="2:3" x14ac:dyDescent="0.3">
      <c r="B1314" s="73"/>
      <c r="C1314" s="73"/>
    </row>
    <row r="1315" spans="2:3" x14ac:dyDescent="0.3">
      <c r="B1315" s="73"/>
      <c r="C1315" s="73"/>
    </row>
    <row r="1316" spans="2:3" x14ac:dyDescent="0.3">
      <c r="B1316" s="73"/>
      <c r="C1316" s="73"/>
    </row>
    <row r="1317" spans="2:3" x14ac:dyDescent="0.3">
      <c r="B1317" s="73"/>
      <c r="C1317" s="73"/>
    </row>
    <row r="1318" spans="2:3" x14ac:dyDescent="0.3">
      <c r="B1318" s="73"/>
      <c r="C1318" s="73"/>
    </row>
    <row r="1319" spans="2:3" x14ac:dyDescent="0.3">
      <c r="B1319" s="73"/>
      <c r="C1319" s="73"/>
    </row>
    <row r="1320" spans="2:3" x14ac:dyDescent="0.3">
      <c r="B1320" s="73"/>
      <c r="C1320" s="73"/>
    </row>
    <row r="1321" spans="2:3" x14ac:dyDescent="0.3">
      <c r="B1321" s="73"/>
      <c r="C1321" s="73"/>
    </row>
    <row r="1322" spans="2:3" x14ac:dyDescent="0.3">
      <c r="B1322" s="73"/>
      <c r="C1322" s="73"/>
    </row>
    <row r="1323" spans="2:3" x14ac:dyDescent="0.3">
      <c r="B1323" s="73"/>
      <c r="C1323" s="73"/>
    </row>
    <row r="1324" spans="2:3" x14ac:dyDescent="0.3">
      <c r="B1324" s="73"/>
      <c r="C1324" s="73"/>
    </row>
    <row r="1325" spans="2:3" x14ac:dyDescent="0.3">
      <c r="B1325" s="73"/>
      <c r="C1325" s="73"/>
    </row>
    <row r="1326" spans="2:3" x14ac:dyDescent="0.3">
      <c r="B1326" s="73"/>
      <c r="C1326" s="73"/>
    </row>
    <row r="1327" spans="2:3" x14ac:dyDescent="0.3">
      <c r="B1327" s="73"/>
      <c r="C1327" s="73"/>
    </row>
    <row r="1328" spans="2:3" x14ac:dyDescent="0.3">
      <c r="B1328" s="73"/>
      <c r="C1328" s="73"/>
    </row>
    <row r="1329" spans="2:3" x14ac:dyDescent="0.3">
      <c r="B1329" s="73"/>
      <c r="C1329" s="73"/>
    </row>
    <row r="1330" spans="2:3" x14ac:dyDescent="0.3">
      <c r="B1330" s="73"/>
      <c r="C1330" s="73"/>
    </row>
    <row r="1331" spans="2:3" x14ac:dyDescent="0.3">
      <c r="B1331" s="73"/>
      <c r="C1331" s="73"/>
    </row>
    <row r="1332" spans="2:3" x14ac:dyDescent="0.3">
      <c r="B1332" s="73"/>
      <c r="C1332" s="73"/>
    </row>
    <row r="1333" spans="2:3" x14ac:dyDescent="0.3">
      <c r="B1333" s="73"/>
      <c r="C1333" s="73"/>
    </row>
    <row r="1334" spans="2:3" x14ac:dyDescent="0.3">
      <c r="B1334" s="73"/>
      <c r="C1334" s="73"/>
    </row>
    <row r="1335" spans="2:3" x14ac:dyDescent="0.3">
      <c r="B1335" s="73"/>
      <c r="C1335" s="73"/>
    </row>
    <row r="1336" spans="2:3" x14ac:dyDescent="0.3">
      <c r="B1336" s="73"/>
      <c r="C1336" s="73"/>
    </row>
    <row r="1337" spans="2:3" x14ac:dyDescent="0.3">
      <c r="B1337" s="73"/>
      <c r="C1337" s="73"/>
    </row>
    <row r="1338" spans="2:3" x14ac:dyDescent="0.3">
      <c r="B1338" s="73"/>
      <c r="C1338" s="73"/>
    </row>
    <row r="1339" spans="2:3" x14ac:dyDescent="0.3">
      <c r="B1339" s="73"/>
      <c r="C1339" s="73"/>
    </row>
    <row r="1340" spans="2:3" x14ac:dyDescent="0.3">
      <c r="B1340" s="73"/>
      <c r="C1340" s="73"/>
    </row>
    <row r="1341" spans="2:3" x14ac:dyDescent="0.3">
      <c r="B1341" s="73"/>
      <c r="C1341" s="73"/>
    </row>
    <row r="1342" spans="2:3" x14ac:dyDescent="0.3">
      <c r="B1342" s="73"/>
      <c r="C1342" s="73"/>
    </row>
    <row r="1343" spans="2:3" x14ac:dyDescent="0.3">
      <c r="B1343" s="73"/>
      <c r="C1343" s="73"/>
    </row>
    <row r="1344" spans="2:3" x14ac:dyDescent="0.3">
      <c r="B1344" s="73"/>
      <c r="C1344" s="73"/>
    </row>
    <row r="1345" spans="2:3" x14ac:dyDescent="0.3">
      <c r="B1345" s="73"/>
      <c r="C1345" s="73"/>
    </row>
    <row r="1346" spans="2:3" x14ac:dyDescent="0.3">
      <c r="B1346" s="73"/>
      <c r="C1346" s="73"/>
    </row>
    <row r="1347" spans="2:3" x14ac:dyDescent="0.3">
      <c r="B1347" s="73"/>
      <c r="C1347" s="73"/>
    </row>
    <row r="1348" spans="2:3" x14ac:dyDescent="0.3">
      <c r="B1348" s="73"/>
      <c r="C1348" s="73"/>
    </row>
    <row r="1349" spans="2:3" x14ac:dyDescent="0.3">
      <c r="B1349" s="73"/>
      <c r="C1349" s="73"/>
    </row>
    <row r="1350" spans="2:3" x14ac:dyDescent="0.3">
      <c r="B1350" s="73"/>
      <c r="C1350" s="73"/>
    </row>
    <row r="1351" spans="2:3" x14ac:dyDescent="0.3">
      <c r="B1351" s="73"/>
      <c r="C1351" s="73"/>
    </row>
    <row r="1352" spans="2:3" x14ac:dyDescent="0.3">
      <c r="B1352" s="73"/>
      <c r="C1352" s="73"/>
    </row>
    <row r="1353" spans="2:3" x14ac:dyDescent="0.3">
      <c r="B1353" s="73"/>
      <c r="C1353" s="73"/>
    </row>
    <row r="1354" spans="2:3" x14ac:dyDescent="0.3">
      <c r="B1354" s="73"/>
      <c r="C1354" s="73"/>
    </row>
    <row r="1355" spans="2:3" x14ac:dyDescent="0.3">
      <c r="B1355" s="73"/>
      <c r="C1355" s="73"/>
    </row>
    <row r="1356" spans="2:3" x14ac:dyDescent="0.3">
      <c r="B1356" s="73"/>
      <c r="C1356" s="73"/>
    </row>
    <row r="1357" spans="2:3" x14ac:dyDescent="0.3">
      <c r="B1357" s="73"/>
      <c r="C1357" s="73"/>
    </row>
    <row r="1358" spans="2:3" x14ac:dyDescent="0.3">
      <c r="B1358" s="73"/>
      <c r="C1358" s="73"/>
    </row>
    <row r="1359" spans="2:3" x14ac:dyDescent="0.3">
      <c r="B1359" s="73"/>
      <c r="C1359" s="73"/>
    </row>
    <row r="1360" spans="2:3" x14ac:dyDescent="0.3">
      <c r="B1360" s="73"/>
      <c r="C1360" s="73"/>
    </row>
    <row r="1361" spans="2:3" x14ac:dyDescent="0.3">
      <c r="B1361" s="73"/>
      <c r="C1361" s="73"/>
    </row>
    <row r="1362" spans="2:3" x14ac:dyDescent="0.3">
      <c r="B1362" s="73"/>
      <c r="C1362" s="73"/>
    </row>
    <row r="1363" spans="2:3" x14ac:dyDescent="0.3">
      <c r="B1363" s="73"/>
      <c r="C1363" s="73"/>
    </row>
    <row r="1364" spans="2:3" x14ac:dyDescent="0.3">
      <c r="B1364" s="73"/>
      <c r="C1364" s="73"/>
    </row>
    <row r="1365" spans="2:3" x14ac:dyDescent="0.3">
      <c r="B1365" s="73"/>
      <c r="C1365" s="73"/>
    </row>
    <row r="1366" spans="2:3" x14ac:dyDescent="0.3">
      <c r="B1366" s="73"/>
      <c r="C1366" s="73"/>
    </row>
    <row r="1367" spans="2:3" x14ac:dyDescent="0.3">
      <c r="B1367" s="73"/>
      <c r="C1367" s="73"/>
    </row>
    <row r="1368" spans="2:3" x14ac:dyDescent="0.3">
      <c r="B1368" s="73"/>
      <c r="C1368" s="73"/>
    </row>
    <row r="1369" spans="2:3" x14ac:dyDescent="0.3">
      <c r="B1369" s="73"/>
      <c r="C1369" s="73"/>
    </row>
    <row r="1370" spans="2:3" x14ac:dyDescent="0.3">
      <c r="B1370" s="73"/>
      <c r="C1370" s="73"/>
    </row>
    <row r="1371" spans="2:3" x14ac:dyDescent="0.3">
      <c r="B1371" s="73"/>
      <c r="C1371" s="73"/>
    </row>
    <row r="1372" spans="2:3" x14ac:dyDescent="0.3">
      <c r="B1372" s="73"/>
      <c r="C1372" s="73"/>
    </row>
    <row r="1373" spans="2:3" x14ac:dyDescent="0.3">
      <c r="B1373" s="73"/>
      <c r="C1373" s="73"/>
    </row>
    <row r="1374" spans="2:3" x14ac:dyDescent="0.3">
      <c r="B1374" s="73"/>
      <c r="C1374" s="73"/>
    </row>
    <row r="1375" spans="2:3" x14ac:dyDescent="0.3">
      <c r="B1375" s="73"/>
      <c r="C1375" s="73"/>
    </row>
    <row r="1376" spans="2:3" x14ac:dyDescent="0.3">
      <c r="B1376" s="73"/>
      <c r="C1376" s="73"/>
    </row>
    <row r="1377" spans="2:3" x14ac:dyDescent="0.3">
      <c r="B1377" s="73"/>
      <c r="C1377" s="73"/>
    </row>
    <row r="1378" spans="2:3" x14ac:dyDescent="0.3">
      <c r="B1378" s="73"/>
      <c r="C1378" s="73"/>
    </row>
    <row r="1379" spans="2:3" x14ac:dyDescent="0.3">
      <c r="B1379" s="73"/>
      <c r="C1379" s="73"/>
    </row>
    <row r="1380" spans="2:3" x14ac:dyDescent="0.3">
      <c r="B1380" s="73"/>
      <c r="C1380" s="73"/>
    </row>
    <row r="1381" spans="2:3" x14ac:dyDescent="0.3">
      <c r="B1381" s="73"/>
      <c r="C1381" s="73"/>
    </row>
    <row r="1382" spans="2:3" x14ac:dyDescent="0.3">
      <c r="B1382" s="73"/>
      <c r="C1382" s="73"/>
    </row>
    <row r="1383" spans="2:3" x14ac:dyDescent="0.3">
      <c r="B1383" s="73"/>
      <c r="C1383" s="73"/>
    </row>
    <row r="1384" spans="2:3" x14ac:dyDescent="0.3">
      <c r="B1384" s="73"/>
      <c r="C1384" s="73"/>
    </row>
    <row r="1385" spans="2:3" x14ac:dyDescent="0.3">
      <c r="B1385" s="73"/>
      <c r="C1385" s="73"/>
    </row>
    <row r="1386" spans="2:3" x14ac:dyDescent="0.3">
      <c r="B1386" s="73"/>
      <c r="C1386" s="73"/>
    </row>
    <row r="1387" spans="2:3" x14ac:dyDescent="0.3">
      <c r="B1387" s="73"/>
      <c r="C1387" s="73"/>
    </row>
    <row r="1388" spans="2:3" x14ac:dyDescent="0.3">
      <c r="B1388" s="73"/>
      <c r="C1388" s="73"/>
    </row>
    <row r="1389" spans="2:3" x14ac:dyDescent="0.3">
      <c r="B1389" s="73"/>
      <c r="C1389" s="73"/>
    </row>
    <row r="1390" spans="2:3" x14ac:dyDescent="0.3">
      <c r="B1390" s="73"/>
      <c r="C1390" s="73"/>
    </row>
    <row r="1391" spans="2:3" x14ac:dyDescent="0.3">
      <c r="B1391" s="73"/>
      <c r="C1391" s="73"/>
    </row>
    <row r="1392" spans="2:3" x14ac:dyDescent="0.3">
      <c r="B1392" s="73"/>
      <c r="C1392" s="73"/>
    </row>
    <row r="1393" spans="2:3" x14ac:dyDescent="0.3">
      <c r="B1393" s="73"/>
      <c r="C1393" s="73"/>
    </row>
    <row r="1394" spans="2:3" x14ac:dyDescent="0.3">
      <c r="B1394" s="73"/>
      <c r="C1394" s="73"/>
    </row>
    <row r="1395" spans="2:3" x14ac:dyDescent="0.3">
      <c r="B1395" s="73"/>
      <c r="C1395" s="73"/>
    </row>
    <row r="1396" spans="2:3" x14ac:dyDescent="0.3">
      <c r="B1396" s="73"/>
      <c r="C1396" s="73"/>
    </row>
    <row r="1397" spans="2:3" x14ac:dyDescent="0.3">
      <c r="B1397" s="73"/>
      <c r="C1397" s="73"/>
    </row>
    <row r="1398" spans="2:3" x14ac:dyDescent="0.3">
      <c r="B1398" s="73"/>
      <c r="C1398" s="73"/>
    </row>
    <row r="1399" spans="2:3" x14ac:dyDescent="0.3">
      <c r="B1399" s="73"/>
      <c r="C1399" s="73"/>
    </row>
    <row r="1400" spans="2:3" x14ac:dyDescent="0.3">
      <c r="B1400" s="73"/>
      <c r="C1400" s="73"/>
    </row>
    <row r="1401" spans="2:3" x14ac:dyDescent="0.3">
      <c r="B1401" s="73"/>
      <c r="C1401" s="73"/>
    </row>
    <row r="1402" spans="2:3" x14ac:dyDescent="0.3">
      <c r="B1402" s="73"/>
      <c r="C1402" s="73"/>
    </row>
    <row r="1403" spans="2:3" x14ac:dyDescent="0.3">
      <c r="B1403" s="73"/>
      <c r="C1403" s="73"/>
    </row>
    <row r="1404" spans="2:3" x14ac:dyDescent="0.3">
      <c r="B1404" s="73"/>
      <c r="C1404" s="73"/>
    </row>
    <row r="1405" spans="2:3" x14ac:dyDescent="0.3">
      <c r="B1405" s="73"/>
      <c r="C1405" s="73"/>
    </row>
    <row r="1406" spans="2:3" x14ac:dyDescent="0.3">
      <c r="B1406" s="73"/>
      <c r="C1406" s="73"/>
    </row>
    <row r="1407" spans="2:3" x14ac:dyDescent="0.3">
      <c r="B1407" s="73"/>
      <c r="C1407" s="73"/>
    </row>
    <row r="1408" spans="2:3" x14ac:dyDescent="0.3">
      <c r="B1408" s="73"/>
      <c r="C1408" s="73"/>
    </row>
    <row r="1409" spans="2:3" x14ac:dyDescent="0.3">
      <c r="B1409" s="73"/>
      <c r="C1409" s="73"/>
    </row>
    <row r="1410" spans="2:3" x14ac:dyDescent="0.3">
      <c r="B1410" s="73"/>
      <c r="C1410" s="73"/>
    </row>
    <row r="1411" spans="2:3" x14ac:dyDescent="0.3">
      <c r="B1411" s="73"/>
      <c r="C1411" s="73"/>
    </row>
    <row r="1412" spans="2:3" x14ac:dyDescent="0.3">
      <c r="B1412" s="73"/>
      <c r="C1412" s="73"/>
    </row>
    <row r="1413" spans="2:3" x14ac:dyDescent="0.3">
      <c r="B1413" s="73"/>
      <c r="C1413" s="73"/>
    </row>
    <row r="1414" spans="2:3" x14ac:dyDescent="0.3">
      <c r="B1414" s="73"/>
      <c r="C1414" s="73"/>
    </row>
    <row r="1415" spans="2:3" x14ac:dyDescent="0.3">
      <c r="B1415" s="73"/>
      <c r="C1415" s="73"/>
    </row>
    <row r="1416" spans="2:3" x14ac:dyDescent="0.3">
      <c r="B1416" s="73"/>
      <c r="C1416" s="73"/>
    </row>
    <row r="1417" spans="2:3" x14ac:dyDescent="0.3">
      <c r="B1417" s="73"/>
      <c r="C1417" s="73"/>
    </row>
    <row r="1418" spans="2:3" x14ac:dyDescent="0.3">
      <c r="B1418" s="73"/>
      <c r="C1418" s="73"/>
    </row>
    <row r="1419" spans="2:3" x14ac:dyDescent="0.3">
      <c r="B1419" s="73"/>
      <c r="C1419" s="73"/>
    </row>
    <row r="1420" spans="2:3" x14ac:dyDescent="0.3">
      <c r="B1420" s="73"/>
      <c r="C1420" s="73"/>
    </row>
    <row r="1421" spans="2:3" x14ac:dyDescent="0.3">
      <c r="B1421" s="73"/>
      <c r="C1421" s="73"/>
    </row>
    <row r="1422" spans="2:3" x14ac:dyDescent="0.3">
      <c r="B1422" s="73"/>
      <c r="C1422" s="73"/>
    </row>
    <row r="1423" spans="2:3" x14ac:dyDescent="0.3">
      <c r="B1423" s="73"/>
      <c r="C1423" s="73"/>
    </row>
    <row r="1424" spans="2:3" x14ac:dyDescent="0.3">
      <c r="B1424" s="73"/>
      <c r="C1424" s="73"/>
    </row>
    <row r="1425" spans="2:3" x14ac:dyDescent="0.3">
      <c r="B1425" s="73"/>
      <c r="C1425" s="73"/>
    </row>
    <row r="1426" spans="2:3" x14ac:dyDescent="0.3">
      <c r="B1426" s="73"/>
      <c r="C1426" s="73"/>
    </row>
    <row r="1427" spans="2:3" x14ac:dyDescent="0.3">
      <c r="B1427" s="73"/>
      <c r="C1427" s="73"/>
    </row>
    <row r="1428" spans="2:3" x14ac:dyDescent="0.3">
      <c r="B1428" s="73"/>
      <c r="C1428" s="73"/>
    </row>
    <row r="1429" spans="2:3" x14ac:dyDescent="0.3">
      <c r="B1429" s="73"/>
      <c r="C1429" s="73"/>
    </row>
    <row r="1430" spans="2:3" x14ac:dyDescent="0.3">
      <c r="B1430" s="73"/>
      <c r="C1430" s="73"/>
    </row>
    <row r="1431" spans="2:3" x14ac:dyDescent="0.3">
      <c r="B1431" s="73"/>
      <c r="C1431" s="73"/>
    </row>
    <row r="1432" spans="2:3" x14ac:dyDescent="0.3">
      <c r="B1432" s="73"/>
      <c r="C1432" s="73"/>
    </row>
    <row r="1433" spans="2:3" x14ac:dyDescent="0.3">
      <c r="B1433" s="73"/>
      <c r="C1433" s="73"/>
    </row>
    <row r="1434" spans="2:3" x14ac:dyDescent="0.3">
      <c r="B1434" s="73"/>
      <c r="C1434" s="73"/>
    </row>
    <row r="1435" spans="2:3" x14ac:dyDescent="0.3">
      <c r="B1435" s="73"/>
      <c r="C1435" s="73"/>
    </row>
    <row r="1436" spans="2:3" x14ac:dyDescent="0.3">
      <c r="B1436" s="73"/>
      <c r="C1436" s="73"/>
    </row>
    <row r="1437" spans="2:3" x14ac:dyDescent="0.3">
      <c r="B1437" s="73"/>
      <c r="C1437" s="73"/>
    </row>
    <row r="1438" spans="2:3" x14ac:dyDescent="0.3">
      <c r="B1438" s="73"/>
      <c r="C1438" s="73"/>
    </row>
    <row r="1439" spans="2:3" x14ac:dyDescent="0.3">
      <c r="B1439" s="73"/>
      <c r="C1439" s="73"/>
    </row>
    <row r="1440" spans="2:3" x14ac:dyDescent="0.3">
      <c r="B1440" s="73"/>
      <c r="C1440" s="73"/>
    </row>
    <row r="1441" spans="2:3" x14ac:dyDescent="0.3">
      <c r="B1441" s="73"/>
      <c r="C1441" s="73"/>
    </row>
    <row r="1442" spans="2:3" x14ac:dyDescent="0.3">
      <c r="B1442" s="73"/>
      <c r="C1442" s="73"/>
    </row>
    <row r="1443" spans="2:3" x14ac:dyDescent="0.3">
      <c r="B1443" s="73"/>
      <c r="C1443" s="73"/>
    </row>
    <row r="1444" spans="2:3" x14ac:dyDescent="0.3">
      <c r="B1444" s="73"/>
      <c r="C1444" s="73"/>
    </row>
    <row r="1445" spans="2:3" x14ac:dyDescent="0.3">
      <c r="B1445" s="73"/>
      <c r="C1445" s="73"/>
    </row>
    <row r="1446" spans="2:3" x14ac:dyDescent="0.3">
      <c r="B1446" s="73"/>
      <c r="C1446" s="73"/>
    </row>
    <row r="1447" spans="2:3" x14ac:dyDescent="0.3">
      <c r="B1447" s="73"/>
      <c r="C1447" s="73"/>
    </row>
    <row r="1448" spans="2:3" x14ac:dyDescent="0.3">
      <c r="B1448" s="73"/>
      <c r="C1448" s="73"/>
    </row>
    <row r="1449" spans="2:3" x14ac:dyDescent="0.3">
      <c r="B1449" s="73"/>
      <c r="C1449" s="73"/>
    </row>
    <row r="1450" spans="2:3" x14ac:dyDescent="0.3">
      <c r="B1450" s="73"/>
      <c r="C1450" s="73"/>
    </row>
    <row r="1451" spans="2:3" x14ac:dyDescent="0.3">
      <c r="B1451" s="73"/>
      <c r="C1451" s="73"/>
    </row>
    <row r="1452" spans="2:3" x14ac:dyDescent="0.3">
      <c r="B1452" s="73"/>
      <c r="C1452" s="73"/>
    </row>
    <row r="1453" spans="2:3" x14ac:dyDescent="0.3">
      <c r="B1453" s="73"/>
      <c r="C1453" s="73"/>
    </row>
    <row r="1454" spans="2:3" x14ac:dyDescent="0.3">
      <c r="B1454" s="73"/>
      <c r="C1454" s="73"/>
    </row>
    <row r="1455" spans="2:3" x14ac:dyDescent="0.3">
      <c r="B1455" s="73"/>
      <c r="C1455" s="73"/>
    </row>
    <row r="1456" spans="2:3" x14ac:dyDescent="0.3">
      <c r="B1456" s="73"/>
      <c r="C1456" s="73"/>
    </row>
    <row r="1457" spans="2:3" x14ac:dyDescent="0.3">
      <c r="B1457" s="73"/>
      <c r="C1457" s="73"/>
    </row>
    <row r="1458" spans="2:3" x14ac:dyDescent="0.3">
      <c r="B1458" s="73"/>
      <c r="C1458" s="73"/>
    </row>
    <row r="1459" spans="2:3" x14ac:dyDescent="0.3">
      <c r="B1459" s="73"/>
      <c r="C1459" s="73"/>
    </row>
    <row r="1460" spans="2:3" x14ac:dyDescent="0.3">
      <c r="B1460" s="73"/>
      <c r="C1460" s="73"/>
    </row>
    <row r="1461" spans="2:3" x14ac:dyDescent="0.3">
      <c r="B1461" s="73"/>
      <c r="C1461" s="73"/>
    </row>
    <row r="1462" spans="2:3" x14ac:dyDescent="0.3">
      <c r="B1462" s="73"/>
      <c r="C1462" s="73"/>
    </row>
    <row r="1463" spans="2:3" x14ac:dyDescent="0.3">
      <c r="B1463" s="73"/>
      <c r="C1463" s="73"/>
    </row>
    <row r="1464" spans="2:3" x14ac:dyDescent="0.3">
      <c r="B1464" s="73"/>
      <c r="C1464" s="73"/>
    </row>
    <row r="1465" spans="2:3" x14ac:dyDescent="0.3">
      <c r="B1465" s="73"/>
      <c r="C1465" s="73"/>
    </row>
    <row r="1466" spans="2:3" x14ac:dyDescent="0.3">
      <c r="B1466" s="73"/>
      <c r="C1466" s="73"/>
    </row>
    <row r="1467" spans="2:3" x14ac:dyDescent="0.3">
      <c r="B1467" s="73"/>
      <c r="C1467" s="73"/>
    </row>
    <row r="1468" spans="2:3" x14ac:dyDescent="0.3">
      <c r="B1468" s="73"/>
      <c r="C1468" s="73"/>
    </row>
    <row r="1469" spans="2:3" x14ac:dyDescent="0.3">
      <c r="B1469" s="73"/>
      <c r="C1469" s="73"/>
    </row>
    <row r="1470" spans="2:3" x14ac:dyDescent="0.3">
      <c r="B1470" s="73"/>
      <c r="C1470" s="73"/>
    </row>
    <row r="1471" spans="2:3" x14ac:dyDescent="0.3">
      <c r="B1471" s="73"/>
      <c r="C1471" s="73"/>
    </row>
    <row r="1472" spans="2:3" x14ac:dyDescent="0.3">
      <c r="B1472" s="73"/>
      <c r="C1472" s="73"/>
    </row>
    <row r="1473" spans="2:3" x14ac:dyDescent="0.3">
      <c r="B1473" s="73"/>
      <c r="C1473" s="73"/>
    </row>
    <row r="1474" spans="2:3" x14ac:dyDescent="0.3">
      <c r="B1474" s="73"/>
      <c r="C1474" s="73"/>
    </row>
    <row r="1475" spans="2:3" x14ac:dyDescent="0.3">
      <c r="B1475" s="73"/>
      <c r="C1475" s="73"/>
    </row>
    <row r="1476" spans="2:3" x14ac:dyDescent="0.3">
      <c r="B1476" s="73"/>
      <c r="C1476" s="73"/>
    </row>
    <row r="1477" spans="2:3" x14ac:dyDescent="0.3">
      <c r="B1477" s="73"/>
      <c r="C1477" s="73"/>
    </row>
    <row r="1478" spans="2:3" x14ac:dyDescent="0.3">
      <c r="B1478" s="73"/>
      <c r="C1478" s="73"/>
    </row>
    <row r="1479" spans="2:3" x14ac:dyDescent="0.3">
      <c r="B1479" s="73"/>
      <c r="C1479" s="73"/>
    </row>
    <row r="1480" spans="2:3" x14ac:dyDescent="0.3">
      <c r="B1480" s="73"/>
      <c r="C1480" s="73"/>
    </row>
    <row r="1481" spans="2:3" x14ac:dyDescent="0.3">
      <c r="B1481" s="73"/>
      <c r="C1481" s="73"/>
    </row>
    <row r="1482" spans="2:3" x14ac:dyDescent="0.3">
      <c r="B1482" s="73"/>
      <c r="C1482" s="73"/>
    </row>
    <row r="1483" spans="2:3" x14ac:dyDescent="0.3">
      <c r="B1483" s="73"/>
      <c r="C1483" s="73"/>
    </row>
    <row r="1484" spans="2:3" x14ac:dyDescent="0.3">
      <c r="B1484" s="73"/>
      <c r="C1484" s="73"/>
    </row>
    <row r="1485" spans="2:3" x14ac:dyDescent="0.3">
      <c r="B1485" s="73"/>
      <c r="C1485" s="73"/>
    </row>
    <row r="1486" spans="2:3" x14ac:dyDescent="0.3">
      <c r="B1486" s="73"/>
      <c r="C1486" s="73"/>
    </row>
    <row r="1487" spans="2:3" x14ac:dyDescent="0.3">
      <c r="B1487" s="73"/>
      <c r="C1487" s="73"/>
    </row>
    <row r="1488" spans="2:3" x14ac:dyDescent="0.3">
      <c r="B1488" s="73"/>
      <c r="C1488" s="73"/>
    </row>
    <row r="1489" spans="2:3" x14ac:dyDescent="0.3">
      <c r="B1489" s="73"/>
      <c r="C1489" s="73"/>
    </row>
    <row r="1490" spans="2:3" x14ac:dyDescent="0.3">
      <c r="B1490" s="73"/>
      <c r="C1490" s="73"/>
    </row>
    <row r="1491" spans="2:3" x14ac:dyDescent="0.3">
      <c r="B1491" s="73"/>
      <c r="C1491" s="73"/>
    </row>
    <row r="1492" spans="2:3" x14ac:dyDescent="0.3">
      <c r="B1492" s="73"/>
      <c r="C1492" s="73"/>
    </row>
    <row r="1493" spans="2:3" x14ac:dyDescent="0.3">
      <c r="B1493" s="73"/>
      <c r="C1493" s="73"/>
    </row>
    <row r="1494" spans="2:3" x14ac:dyDescent="0.3">
      <c r="B1494" s="73"/>
      <c r="C1494" s="73"/>
    </row>
    <row r="1495" spans="2:3" x14ac:dyDescent="0.3">
      <c r="B1495" s="73"/>
      <c r="C1495" s="73"/>
    </row>
    <row r="1496" spans="2:3" x14ac:dyDescent="0.3">
      <c r="B1496" s="73"/>
      <c r="C1496" s="73"/>
    </row>
    <row r="1497" spans="2:3" x14ac:dyDescent="0.3">
      <c r="B1497" s="73"/>
      <c r="C1497" s="73"/>
    </row>
    <row r="1498" spans="2:3" x14ac:dyDescent="0.3">
      <c r="B1498" s="73"/>
      <c r="C1498" s="73"/>
    </row>
    <row r="1499" spans="2:3" x14ac:dyDescent="0.3">
      <c r="B1499" s="73"/>
      <c r="C1499" s="73"/>
    </row>
    <row r="1500" spans="2:3" x14ac:dyDescent="0.3">
      <c r="B1500" s="73"/>
      <c r="C1500" s="73"/>
    </row>
    <row r="1501" spans="2:3" x14ac:dyDescent="0.3">
      <c r="B1501" s="73"/>
      <c r="C1501" s="73"/>
    </row>
    <row r="1502" spans="2:3" x14ac:dyDescent="0.3">
      <c r="B1502" s="73"/>
      <c r="C1502" s="73"/>
    </row>
    <row r="1503" spans="2:3" x14ac:dyDescent="0.3">
      <c r="B1503" s="73"/>
      <c r="C1503" s="73"/>
    </row>
    <row r="1504" spans="2:3" x14ac:dyDescent="0.3">
      <c r="B1504" s="73"/>
      <c r="C1504" s="73"/>
    </row>
    <row r="1505" spans="2:3" x14ac:dyDescent="0.3">
      <c r="B1505" s="73"/>
      <c r="C1505" s="73"/>
    </row>
    <row r="1506" spans="2:3" x14ac:dyDescent="0.3">
      <c r="B1506" s="73"/>
      <c r="C1506" s="73"/>
    </row>
    <row r="1507" spans="2:3" x14ac:dyDescent="0.3">
      <c r="B1507" s="73"/>
      <c r="C1507" s="73"/>
    </row>
    <row r="1508" spans="2:3" x14ac:dyDescent="0.3">
      <c r="B1508" s="73"/>
      <c r="C1508" s="73"/>
    </row>
    <row r="1509" spans="2:3" x14ac:dyDescent="0.3">
      <c r="B1509" s="73"/>
      <c r="C1509" s="73"/>
    </row>
    <row r="1510" spans="2:3" x14ac:dyDescent="0.3">
      <c r="B1510" s="73"/>
      <c r="C1510" s="73"/>
    </row>
    <row r="1511" spans="2:3" x14ac:dyDescent="0.3">
      <c r="B1511" s="73"/>
      <c r="C1511" s="73"/>
    </row>
    <row r="1512" spans="2:3" x14ac:dyDescent="0.3">
      <c r="B1512" s="73"/>
      <c r="C1512" s="73"/>
    </row>
    <row r="1513" spans="2:3" x14ac:dyDescent="0.3">
      <c r="B1513" s="73"/>
      <c r="C1513" s="73"/>
    </row>
    <row r="1514" spans="2:3" x14ac:dyDescent="0.3">
      <c r="B1514" s="73"/>
      <c r="C1514" s="73"/>
    </row>
    <row r="1515" spans="2:3" x14ac:dyDescent="0.3">
      <c r="B1515" s="73"/>
      <c r="C1515" s="73"/>
    </row>
    <row r="1516" spans="2:3" x14ac:dyDescent="0.3">
      <c r="B1516" s="73"/>
      <c r="C1516" s="73"/>
    </row>
    <row r="1517" spans="2:3" x14ac:dyDescent="0.3">
      <c r="B1517" s="73"/>
      <c r="C1517" s="73"/>
    </row>
    <row r="1518" spans="2:3" x14ac:dyDescent="0.3">
      <c r="B1518" s="73"/>
      <c r="C1518" s="73"/>
    </row>
    <row r="1519" spans="2:3" x14ac:dyDescent="0.3">
      <c r="B1519" s="73"/>
      <c r="C1519" s="73"/>
    </row>
    <row r="1520" spans="2:3" x14ac:dyDescent="0.3">
      <c r="B1520" s="73"/>
      <c r="C1520" s="73"/>
    </row>
    <row r="1521" spans="2:3" x14ac:dyDescent="0.3">
      <c r="B1521" s="73"/>
      <c r="C1521" s="73"/>
    </row>
    <row r="1522" spans="2:3" x14ac:dyDescent="0.3">
      <c r="B1522" s="73"/>
      <c r="C1522" s="73"/>
    </row>
    <row r="1523" spans="2:3" x14ac:dyDescent="0.3">
      <c r="B1523" s="73"/>
      <c r="C1523" s="73"/>
    </row>
    <row r="1524" spans="2:3" x14ac:dyDescent="0.3">
      <c r="B1524" s="73"/>
      <c r="C1524" s="73"/>
    </row>
    <row r="1525" spans="2:3" x14ac:dyDescent="0.3">
      <c r="B1525" s="73"/>
      <c r="C1525" s="73"/>
    </row>
    <row r="1526" spans="2:3" x14ac:dyDescent="0.3">
      <c r="B1526" s="73"/>
      <c r="C1526" s="73"/>
    </row>
    <row r="1527" spans="2:3" x14ac:dyDescent="0.3">
      <c r="B1527" s="73"/>
      <c r="C1527" s="73"/>
    </row>
    <row r="1528" spans="2:3" x14ac:dyDescent="0.3">
      <c r="B1528" s="73"/>
      <c r="C1528" s="73"/>
    </row>
    <row r="1529" spans="2:3" x14ac:dyDescent="0.3">
      <c r="B1529" s="73"/>
      <c r="C1529" s="73"/>
    </row>
    <row r="1530" spans="2:3" x14ac:dyDescent="0.3">
      <c r="B1530" s="73"/>
      <c r="C1530" s="73"/>
    </row>
    <row r="1531" spans="2:3" x14ac:dyDescent="0.3">
      <c r="B1531" s="73"/>
      <c r="C1531" s="73"/>
    </row>
    <row r="1532" spans="2:3" x14ac:dyDescent="0.3">
      <c r="B1532" s="73"/>
      <c r="C1532" s="73"/>
    </row>
    <row r="1533" spans="2:3" x14ac:dyDescent="0.3">
      <c r="B1533" s="73"/>
      <c r="C1533" s="73"/>
    </row>
    <row r="1534" spans="2:3" x14ac:dyDescent="0.3">
      <c r="B1534" s="73"/>
      <c r="C1534" s="73"/>
    </row>
    <row r="1535" spans="2:3" x14ac:dyDescent="0.3">
      <c r="B1535" s="73"/>
      <c r="C1535" s="73"/>
    </row>
    <row r="1536" spans="2:3" x14ac:dyDescent="0.3">
      <c r="B1536" s="73"/>
      <c r="C1536" s="73"/>
    </row>
    <row r="1537" spans="2:3" x14ac:dyDescent="0.3">
      <c r="B1537" s="73"/>
      <c r="C1537" s="73"/>
    </row>
    <row r="1538" spans="2:3" x14ac:dyDescent="0.3">
      <c r="B1538" s="73"/>
      <c r="C1538" s="73"/>
    </row>
    <row r="1539" spans="2:3" x14ac:dyDescent="0.3">
      <c r="B1539" s="73"/>
      <c r="C1539" s="73"/>
    </row>
    <row r="1540" spans="2:3" x14ac:dyDescent="0.3">
      <c r="B1540" s="73"/>
      <c r="C1540" s="73"/>
    </row>
    <row r="1541" spans="2:3" x14ac:dyDescent="0.3">
      <c r="B1541" s="73"/>
      <c r="C1541" s="73"/>
    </row>
    <row r="1542" spans="2:3" x14ac:dyDescent="0.3">
      <c r="B1542" s="73"/>
      <c r="C1542" s="73"/>
    </row>
    <row r="1543" spans="2:3" x14ac:dyDescent="0.3">
      <c r="B1543" s="73"/>
      <c r="C1543" s="73"/>
    </row>
    <row r="1544" spans="2:3" x14ac:dyDescent="0.3">
      <c r="B1544" s="73"/>
      <c r="C1544" s="73"/>
    </row>
    <row r="1545" spans="2:3" x14ac:dyDescent="0.3">
      <c r="B1545" s="73"/>
      <c r="C1545" s="73"/>
    </row>
    <row r="1546" spans="2:3" x14ac:dyDescent="0.3">
      <c r="B1546" s="73"/>
      <c r="C1546" s="73"/>
    </row>
    <row r="1547" spans="2:3" x14ac:dyDescent="0.3">
      <c r="B1547" s="73"/>
      <c r="C1547" s="73"/>
    </row>
    <row r="1548" spans="2:3" x14ac:dyDescent="0.3">
      <c r="B1548" s="73"/>
      <c r="C1548" s="73"/>
    </row>
    <row r="1549" spans="2:3" x14ac:dyDescent="0.3">
      <c r="B1549" s="73"/>
      <c r="C1549" s="73"/>
    </row>
    <row r="1550" spans="2:3" x14ac:dyDescent="0.3">
      <c r="B1550" s="73"/>
      <c r="C1550" s="73"/>
    </row>
    <row r="1551" spans="2:3" x14ac:dyDescent="0.3">
      <c r="B1551" s="73"/>
      <c r="C1551" s="73"/>
    </row>
    <row r="1552" spans="2:3" x14ac:dyDescent="0.3">
      <c r="B1552" s="73"/>
      <c r="C1552" s="73"/>
    </row>
    <row r="1553" spans="2:3" x14ac:dyDescent="0.3">
      <c r="B1553" s="73"/>
      <c r="C1553" s="73"/>
    </row>
    <row r="1554" spans="2:3" x14ac:dyDescent="0.3">
      <c r="B1554" s="73"/>
      <c r="C1554" s="73"/>
    </row>
    <row r="1555" spans="2:3" x14ac:dyDescent="0.3">
      <c r="B1555" s="73"/>
      <c r="C1555" s="73"/>
    </row>
    <row r="1556" spans="2:3" x14ac:dyDescent="0.3">
      <c r="B1556" s="73"/>
      <c r="C1556" s="73"/>
    </row>
    <row r="1557" spans="2:3" x14ac:dyDescent="0.3">
      <c r="B1557" s="73"/>
      <c r="C1557" s="73"/>
    </row>
    <row r="1558" spans="2:3" x14ac:dyDescent="0.3">
      <c r="B1558" s="73"/>
      <c r="C1558" s="73"/>
    </row>
    <row r="1559" spans="2:3" x14ac:dyDescent="0.3">
      <c r="B1559" s="73"/>
      <c r="C1559" s="73"/>
    </row>
    <row r="1560" spans="2:3" x14ac:dyDescent="0.3">
      <c r="B1560" s="73"/>
      <c r="C1560" s="73"/>
    </row>
    <row r="1561" spans="2:3" x14ac:dyDescent="0.3">
      <c r="B1561" s="73"/>
      <c r="C1561" s="73"/>
    </row>
    <row r="1562" spans="2:3" x14ac:dyDescent="0.3">
      <c r="B1562" s="73"/>
      <c r="C1562" s="73"/>
    </row>
    <row r="1563" spans="2:3" x14ac:dyDescent="0.3">
      <c r="B1563" s="73"/>
      <c r="C1563" s="73"/>
    </row>
    <row r="1564" spans="2:3" x14ac:dyDescent="0.3">
      <c r="B1564" s="73"/>
      <c r="C1564" s="73"/>
    </row>
    <row r="1565" spans="2:3" x14ac:dyDescent="0.3">
      <c r="B1565" s="73"/>
      <c r="C1565" s="73"/>
    </row>
    <row r="1566" spans="2:3" x14ac:dyDescent="0.3">
      <c r="B1566" s="73"/>
      <c r="C1566" s="73"/>
    </row>
    <row r="1567" spans="2:3" x14ac:dyDescent="0.3">
      <c r="B1567" s="73"/>
      <c r="C1567" s="73"/>
    </row>
    <row r="1568" spans="2:3" x14ac:dyDescent="0.3">
      <c r="B1568" s="73"/>
      <c r="C1568" s="73"/>
    </row>
    <row r="1569" spans="2:3" x14ac:dyDescent="0.3">
      <c r="B1569" s="73"/>
      <c r="C1569" s="73"/>
    </row>
    <row r="1570" spans="2:3" x14ac:dyDescent="0.3">
      <c r="B1570" s="73"/>
      <c r="C1570" s="73"/>
    </row>
    <row r="1571" spans="2:3" x14ac:dyDescent="0.3">
      <c r="B1571" s="73"/>
      <c r="C1571" s="73"/>
    </row>
    <row r="1572" spans="2:3" x14ac:dyDescent="0.3">
      <c r="B1572" s="73"/>
      <c r="C1572" s="73"/>
    </row>
    <row r="1573" spans="2:3" x14ac:dyDescent="0.3">
      <c r="B1573" s="73"/>
      <c r="C1573" s="73"/>
    </row>
    <row r="1574" spans="2:3" x14ac:dyDescent="0.3">
      <c r="B1574" s="73"/>
      <c r="C1574" s="73"/>
    </row>
    <row r="1575" spans="2:3" x14ac:dyDescent="0.3">
      <c r="B1575" s="73"/>
      <c r="C1575" s="73"/>
    </row>
    <row r="1576" spans="2:3" x14ac:dyDescent="0.3">
      <c r="B1576" s="73"/>
      <c r="C1576" s="73"/>
    </row>
    <row r="1577" spans="2:3" x14ac:dyDescent="0.3">
      <c r="B1577" s="73"/>
      <c r="C1577" s="73"/>
    </row>
    <row r="1578" spans="2:3" x14ac:dyDescent="0.3">
      <c r="B1578" s="73"/>
      <c r="C1578" s="73"/>
    </row>
    <row r="1579" spans="2:3" x14ac:dyDescent="0.3">
      <c r="B1579" s="73"/>
      <c r="C1579" s="73"/>
    </row>
    <row r="1580" spans="2:3" x14ac:dyDescent="0.3">
      <c r="B1580" s="73"/>
      <c r="C1580" s="73"/>
    </row>
    <row r="1581" spans="2:3" x14ac:dyDescent="0.3">
      <c r="B1581" s="73"/>
      <c r="C1581" s="73"/>
    </row>
    <row r="1582" spans="2:3" x14ac:dyDescent="0.3">
      <c r="B1582" s="73"/>
      <c r="C1582" s="73"/>
    </row>
    <row r="1583" spans="2:3" x14ac:dyDescent="0.3">
      <c r="B1583" s="73"/>
      <c r="C1583" s="73"/>
    </row>
    <row r="1584" spans="2:3" x14ac:dyDescent="0.3">
      <c r="B1584" s="73"/>
      <c r="C1584" s="73"/>
    </row>
    <row r="1585" spans="2:3" x14ac:dyDescent="0.3">
      <c r="B1585" s="73"/>
      <c r="C1585" s="73"/>
    </row>
    <row r="1586" spans="2:3" x14ac:dyDescent="0.3">
      <c r="B1586" s="73"/>
      <c r="C1586" s="73"/>
    </row>
    <row r="1587" spans="2:3" x14ac:dyDescent="0.3">
      <c r="B1587" s="73"/>
      <c r="C1587" s="73"/>
    </row>
    <row r="1588" spans="2:3" x14ac:dyDescent="0.3">
      <c r="B1588" s="73"/>
      <c r="C1588" s="73"/>
    </row>
    <row r="1589" spans="2:3" x14ac:dyDescent="0.3">
      <c r="B1589" s="73"/>
      <c r="C1589" s="73"/>
    </row>
    <row r="1590" spans="2:3" x14ac:dyDescent="0.3">
      <c r="B1590" s="73"/>
      <c r="C1590" s="73"/>
    </row>
    <row r="1591" spans="2:3" x14ac:dyDescent="0.3">
      <c r="B1591" s="73"/>
      <c r="C1591" s="73"/>
    </row>
    <row r="1592" spans="2:3" x14ac:dyDescent="0.3">
      <c r="B1592" s="73"/>
      <c r="C1592" s="73"/>
    </row>
    <row r="1593" spans="2:3" x14ac:dyDescent="0.3">
      <c r="B1593" s="73"/>
      <c r="C1593" s="73"/>
    </row>
    <row r="1594" spans="2:3" x14ac:dyDescent="0.3">
      <c r="B1594" s="73"/>
      <c r="C1594" s="73"/>
    </row>
    <row r="1595" spans="2:3" x14ac:dyDescent="0.3">
      <c r="B1595" s="73"/>
      <c r="C1595" s="73"/>
    </row>
    <row r="1596" spans="2:3" x14ac:dyDescent="0.3">
      <c r="B1596" s="73"/>
      <c r="C1596" s="73"/>
    </row>
    <row r="1597" spans="2:3" x14ac:dyDescent="0.3">
      <c r="B1597" s="73"/>
      <c r="C1597" s="73"/>
    </row>
    <row r="1598" spans="2:3" x14ac:dyDescent="0.3">
      <c r="B1598" s="73"/>
      <c r="C1598" s="73"/>
    </row>
    <row r="1599" spans="2:3" x14ac:dyDescent="0.3">
      <c r="B1599" s="73"/>
      <c r="C1599" s="73"/>
    </row>
    <row r="1600" spans="2:3" x14ac:dyDescent="0.3">
      <c r="B1600" s="73"/>
      <c r="C1600" s="73"/>
    </row>
    <row r="1601" spans="2:3" x14ac:dyDescent="0.3">
      <c r="B1601" s="73"/>
      <c r="C1601" s="73"/>
    </row>
    <row r="1602" spans="2:3" x14ac:dyDescent="0.3">
      <c r="B1602" s="73"/>
      <c r="C1602" s="73"/>
    </row>
    <row r="1603" spans="2:3" x14ac:dyDescent="0.3">
      <c r="B1603" s="73"/>
      <c r="C1603" s="73"/>
    </row>
    <row r="1604" spans="2:3" x14ac:dyDescent="0.3">
      <c r="B1604" s="73"/>
      <c r="C1604" s="73"/>
    </row>
    <row r="1605" spans="2:3" x14ac:dyDescent="0.3">
      <c r="B1605" s="73"/>
      <c r="C1605" s="73"/>
    </row>
    <row r="1606" spans="2:3" x14ac:dyDescent="0.3">
      <c r="B1606" s="73"/>
      <c r="C1606" s="73"/>
    </row>
    <row r="1607" spans="2:3" x14ac:dyDescent="0.3">
      <c r="B1607" s="73"/>
      <c r="C1607" s="73"/>
    </row>
    <row r="1608" spans="2:3" x14ac:dyDescent="0.3">
      <c r="B1608" s="73"/>
      <c r="C1608" s="73"/>
    </row>
    <row r="1609" spans="2:3" x14ac:dyDescent="0.3">
      <c r="B1609" s="73"/>
      <c r="C1609" s="73"/>
    </row>
    <row r="1610" spans="2:3" x14ac:dyDescent="0.3">
      <c r="B1610" s="73"/>
      <c r="C1610" s="73"/>
    </row>
    <row r="1611" spans="2:3" x14ac:dyDescent="0.3">
      <c r="B1611" s="73"/>
      <c r="C1611" s="73"/>
    </row>
    <row r="1612" spans="2:3" x14ac:dyDescent="0.3">
      <c r="B1612" s="73"/>
      <c r="C1612" s="73"/>
    </row>
    <row r="1613" spans="2:3" x14ac:dyDescent="0.3">
      <c r="B1613" s="73"/>
      <c r="C1613" s="73"/>
    </row>
    <row r="1614" spans="2:3" x14ac:dyDescent="0.3">
      <c r="B1614" s="73"/>
      <c r="C1614" s="73"/>
    </row>
    <row r="1615" spans="2:3" x14ac:dyDescent="0.3">
      <c r="B1615" s="73"/>
      <c r="C1615" s="73"/>
    </row>
    <row r="1616" spans="2:3" x14ac:dyDescent="0.3">
      <c r="B1616" s="73"/>
      <c r="C1616" s="73"/>
    </row>
    <row r="1617" spans="2:3" x14ac:dyDescent="0.3">
      <c r="B1617" s="73"/>
      <c r="C1617" s="73"/>
    </row>
    <row r="1618" spans="2:3" x14ac:dyDescent="0.3">
      <c r="B1618" s="73"/>
      <c r="C1618" s="73"/>
    </row>
    <row r="1619" spans="2:3" x14ac:dyDescent="0.3">
      <c r="B1619" s="73"/>
      <c r="C1619" s="73"/>
    </row>
    <row r="1620" spans="2:3" x14ac:dyDescent="0.3">
      <c r="B1620" s="73"/>
      <c r="C1620" s="73"/>
    </row>
    <row r="1621" spans="2:3" x14ac:dyDescent="0.3">
      <c r="B1621" s="73"/>
      <c r="C1621" s="73"/>
    </row>
    <row r="1622" spans="2:3" x14ac:dyDescent="0.3">
      <c r="B1622" s="73"/>
      <c r="C1622" s="73"/>
    </row>
    <row r="1623" spans="2:3" x14ac:dyDescent="0.3">
      <c r="B1623" s="73"/>
      <c r="C1623" s="73"/>
    </row>
    <row r="1624" spans="2:3" x14ac:dyDescent="0.3">
      <c r="B1624" s="73"/>
      <c r="C1624" s="73"/>
    </row>
    <row r="1625" spans="2:3" x14ac:dyDescent="0.3">
      <c r="B1625" s="73"/>
      <c r="C1625" s="73"/>
    </row>
    <row r="1626" spans="2:3" x14ac:dyDescent="0.3">
      <c r="B1626" s="73"/>
      <c r="C1626" s="73"/>
    </row>
    <row r="1627" spans="2:3" x14ac:dyDescent="0.3">
      <c r="B1627" s="73"/>
      <c r="C1627" s="73"/>
    </row>
    <row r="1628" spans="2:3" x14ac:dyDescent="0.3">
      <c r="B1628" s="73"/>
      <c r="C1628" s="73"/>
    </row>
    <row r="1629" spans="2:3" x14ac:dyDescent="0.3">
      <c r="B1629" s="73"/>
      <c r="C1629" s="73"/>
    </row>
    <row r="1630" spans="2:3" x14ac:dyDescent="0.3">
      <c r="B1630" s="73"/>
      <c r="C1630" s="73"/>
    </row>
    <row r="1631" spans="2:3" x14ac:dyDescent="0.3">
      <c r="B1631" s="73"/>
      <c r="C1631" s="73"/>
    </row>
    <row r="1632" spans="2:3" x14ac:dyDescent="0.3">
      <c r="B1632" s="73"/>
      <c r="C1632" s="73"/>
    </row>
    <row r="1633" spans="2:3" x14ac:dyDescent="0.3">
      <c r="B1633" s="73"/>
      <c r="C1633" s="73"/>
    </row>
    <row r="1634" spans="2:3" x14ac:dyDescent="0.3">
      <c r="B1634" s="73"/>
      <c r="C1634" s="73"/>
    </row>
    <row r="1635" spans="2:3" x14ac:dyDescent="0.3">
      <c r="B1635" s="73"/>
      <c r="C1635" s="73"/>
    </row>
    <row r="1636" spans="2:3" x14ac:dyDescent="0.3">
      <c r="B1636" s="73"/>
      <c r="C1636" s="73"/>
    </row>
    <row r="1637" spans="2:3" x14ac:dyDescent="0.3">
      <c r="B1637" s="73"/>
      <c r="C1637" s="73"/>
    </row>
    <row r="1638" spans="2:3" x14ac:dyDescent="0.3">
      <c r="B1638" s="73"/>
      <c r="C1638" s="73"/>
    </row>
    <row r="1639" spans="2:3" x14ac:dyDescent="0.3">
      <c r="B1639" s="73"/>
      <c r="C1639" s="73"/>
    </row>
    <row r="1640" spans="2:3" x14ac:dyDescent="0.3">
      <c r="B1640" s="73"/>
      <c r="C1640" s="73"/>
    </row>
    <row r="1641" spans="2:3" x14ac:dyDescent="0.3">
      <c r="B1641" s="73"/>
      <c r="C1641" s="73"/>
    </row>
    <row r="1642" spans="2:3" x14ac:dyDescent="0.3">
      <c r="B1642" s="73"/>
      <c r="C1642" s="73"/>
    </row>
    <row r="1643" spans="2:3" x14ac:dyDescent="0.3">
      <c r="B1643" s="73"/>
      <c r="C1643" s="73"/>
    </row>
    <row r="1644" spans="2:3" x14ac:dyDescent="0.3">
      <c r="B1644" s="73"/>
      <c r="C1644" s="73"/>
    </row>
    <row r="1645" spans="2:3" x14ac:dyDescent="0.3">
      <c r="B1645" s="73"/>
      <c r="C1645" s="73"/>
    </row>
    <row r="1646" spans="2:3" x14ac:dyDescent="0.3">
      <c r="B1646" s="73"/>
      <c r="C1646" s="73"/>
    </row>
    <row r="1647" spans="2:3" x14ac:dyDescent="0.3">
      <c r="B1647" s="73"/>
      <c r="C1647" s="73"/>
    </row>
    <row r="1648" spans="2:3" x14ac:dyDescent="0.3">
      <c r="B1648" s="73"/>
      <c r="C1648" s="73"/>
    </row>
    <row r="1649" spans="2:3" x14ac:dyDescent="0.3">
      <c r="B1649" s="73"/>
      <c r="C1649" s="73"/>
    </row>
    <row r="1650" spans="2:3" x14ac:dyDescent="0.3">
      <c r="B1650" s="73"/>
      <c r="C1650" s="73"/>
    </row>
    <row r="1651" spans="2:3" x14ac:dyDescent="0.3">
      <c r="B1651" s="73"/>
      <c r="C1651" s="73"/>
    </row>
    <row r="1652" spans="2:3" x14ac:dyDescent="0.3">
      <c r="B1652" s="73"/>
      <c r="C1652" s="73"/>
    </row>
    <row r="1653" spans="2:3" x14ac:dyDescent="0.3">
      <c r="B1653" s="73"/>
      <c r="C1653" s="73"/>
    </row>
    <row r="1654" spans="2:3" x14ac:dyDescent="0.3">
      <c r="B1654" s="73"/>
      <c r="C1654" s="73"/>
    </row>
    <row r="1655" spans="2:3" x14ac:dyDescent="0.3">
      <c r="B1655" s="73"/>
      <c r="C1655" s="73"/>
    </row>
    <row r="1656" spans="2:3" x14ac:dyDescent="0.3">
      <c r="B1656" s="73"/>
      <c r="C1656" s="73"/>
    </row>
    <row r="1657" spans="2:3" x14ac:dyDescent="0.3">
      <c r="B1657" s="73"/>
      <c r="C1657" s="73"/>
    </row>
    <row r="1658" spans="2:3" x14ac:dyDescent="0.3">
      <c r="B1658" s="73"/>
      <c r="C1658" s="73"/>
    </row>
    <row r="1659" spans="2:3" x14ac:dyDescent="0.3">
      <c r="B1659" s="73"/>
      <c r="C1659" s="73"/>
    </row>
    <row r="1660" spans="2:3" x14ac:dyDescent="0.3">
      <c r="B1660" s="73"/>
      <c r="C1660" s="73"/>
    </row>
    <row r="1661" spans="2:3" x14ac:dyDescent="0.3">
      <c r="B1661" s="73"/>
      <c r="C1661" s="73"/>
    </row>
    <row r="1662" spans="2:3" x14ac:dyDescent="0.3">
      <c r="B1662" s="73"/>
      <c r="C1662" s="73"/>
    </row>
    <row r="1663" spans="2:3" x14ac:dyDescent="0.3">
      <c r="B1663" s="73"/>
      <c r="C1663" s="73"/>
    </row>
    <row r="1664" spans="2:3" x14ac:dyDescent="0.3">
      <c r="B1664" s="73"/>
      <c r="C1664" s="73"/>
    </row>
    <row r="1665" spans="2:3" x14ac:dyDescent="0.3">
      <c r="B1665" s="73"/>
      <c r="C1665" s="73"/>
    </row>
    <row r="1666" spans="2:3" x14ac:dyDescent="0.3">
      <c r="B1666" s="73"/>
      <c r="C1666" s="73"/>
    </row>
    <row r="1667" spans="2:3" x14ac:dyDescent="0.3">
      <c r="B1667" s="73"/>
      <c r="C1667" s="73"/>
    </row>
    <row r="1668" spans="2:3" x14ac:dyDescent="0.3">
      <c r="B1668" s="73"/>
      <c r="C1668" s="73"/>
    </row>
    <row r="1669" spans="2:3" x14ac:dyDescent="0.3">
      <c r="B1669" s="73"/>
      <c r="C1669" s="73"/>
    </row>
    <row r="1670" spans="2:3" x14ac:dyDescent="0.3">
      <c r="B1670" s="73"/>
      <c r="C1670" s="73"/>
    </row>
    <row r="1671" spans="2:3" x14ac:dyDescent="0.3">
      <c r="B1671" s="73"/>
      <c r="C1671" s="73"/>
    </row>
    <row r="1672" spans="2:3" x14ac:dyDescent="0.3">
      <c r="B1672" s="73"/>
      <c r="C1672" s="73"/>
    </row>
    <row r="1673" spans="2:3" x14ac:dyDescent="0.3">
      <c r="B1673" s="73"/>
      <c r="C1673" s="73"/>
    </row>
    <row r="1674" spans="2:3" x14ac:dyDescent="0.3">
      <c r="B1674" s="73"/>
      <c r="C1674" s="73"/>
    </row>
    <row r="1675" spans="2:3" x14ac:dyDescent="0.3">
      <c r="B1675" s="73"/>
      <c r="C1675" s="73"/>
    </row>
    <row r="1676" spans="2:3" x14ac:dyDescent="0.3">
      <c r="B1676" s="73"/>
      <c r="C1676" s="73"/>
    </row>
    <row r="1677" spans="2:3" x14ac:dyDescent="0.3">
      <c r="B1677" s="73"/>
      <c r="C1677" s="73"/>
    </row>
    <row r="1678" spans="2:3" x14ac:dyDescent="0.3">
      <c r="B1678" s="73"/>
      <c r="C1678" s="73"/>
    </row>
    <row r="1679" spans="2:3" x14ac:dyDescent="0.3">
      <c r="B1679" s="73"/>
      <c r="C1679" s="73"/>
    </row>
    <row r="1680" spans="2:3" x14ac:dyDescent="0.3">
      <c r="B1680" s="73"/>
      <c r="C1680" s="73"/>
    </row>
    <row r="1681" spans="2:3" x14ac:dyDescent="0.3">
      <c r="B1681" s="73"/>
      <c r="C1681" s="73"/>
    </row>
    <row r="1682" spans="2:3" x14ac:dyDescent="0.3">
      <c r="B1682" s="73"/>
      <c r="C1682" s="73"/>
    </row>
    <row r="1683" spans="2:3" x14ac:dyDescent="0.3">
      <c r="B1683" s="73"/>
      <c r="C1683" s="73"/>
    </row>
    <row r="1684" spans="2:3" x14ac:dyDescent="0.3">
      <c r="B1684" s="73"/>
      <c r="C1684" s="73"/>
    </row>
    <row r="1685" spans="2:3" x14ac:dyDescent="0.3">
      <c r="B1685" s="73"/>
      <c r="C1685" s="73"/>
    </row>
    <row r="1686" spans="2:3" x14ac:dyDescent="0.3">
      <c r="B1686" s="73"/>
      <c r="C1686" s="73"/>
    </row>
    <row r="1687" spans="2:3" x14ac:dyDescent="0.3">
      <c r="B1687" s="73"/>
      <c r="C1687" s="73"/>
    </row>
    <row r="1688" spans="2:3" x14ac:dyDescent="0.3">
      <c r="B1688" s="73"/>
      <c r="C1688" s="73"/>
    </row>
    <row r="1689" spans="2:3" x14ac:dyDescent="0.3">
      <c r="B1689" s="73"/>
      <c r="C1689" s="73"/>
    </row>
    <row r="1690" spans="2:3" x14ac:dyDescent="0.3">
      <c r="B1690" s="73"/>
      <c r="C1690" s="73"/>
    </row>
    <row r="1691" spans="2:3" x14ac:dyDescent="0.3">
      <c r="B1691" s="73"/>
      <c r="C1691" s="73"/>
    </row>
    <row r="1692" spans="2:3" x14ac:dyDescent="0.3">
      <c r="B1692" s="73"/>
      <c r="C1692" s="73"/>
    </row>
    <row r="1693" spans="2:3" x14ac:dyDescent="0.3">
      <c r="B1693" s="73"/>
      <c r="C1693" s="73"/>
    </row>
    <row r="1694" spans="2:3" x14ac:dyDescent="0.3">
      <c r="B1694" s="73"/>
      <c r="C1694" s="73"/>
    </row>
    <row r="1695" spans="2:3" x14ac:dyDescent="0.3">
      <c r="B1695" s="73"/>
      <c r="C1695" s="73"/>
    </row>
    <row r="1696" spans="2:3" x14ac:dyDescent="0.3">
      <c r="B1696" s="73"/>
      <c r="C1696" s="73"/>
    </row>
    <row r="1697" spans="2:3" x14ac:dyDescent="0.3">
      <c r="B1697" s="73"/>
      <c r="C1697" s="73"/>
    </row>
    <row r="1698" spans="2:3" x14ac:dyDescent="0.3">
      <c r="B1698" s="73"/>
      <c r="C1698" s="73"/>
    </row>
    <row r="1699" spans="2:3" x14ac:dyDescent="0.3">
      <c r="B1699" s="73"/>
      <c r="C1699" s="73"/>
    </row>
    <row r="1700" spans="2:3" x14ac:dyDescent="0.3">
      <c r="B1700" s="73"/>
      <c r="C1700" s="73"/>
    </row>
    <row r="1701" spans="2:3" x14ac:dyDescent="0.3">
      <c r="B1701" s="73"/>
      <c r="C1701" s="73"/>
    </row>
    <row r="1702" spans="2:3" x14ac:dyDescent="0.3">
      <c r="B1702" s="73"/>
      <c r="C1702" s="73"/>
    </row>
    <row r="1703" spans="2:3" x14ac:dyDescent="0.3">
      <c r="B1703" s="73"/>
      <c r="C1703" s="73"/>
    </row>
    <row r="1704" spans="2:3" x14ac:dyDescent="0.3">
      <c r="B1704" s="73"/>
      <c r="C1704" s="73"/>
    </row>
    <row r="1705" spans="2:3" x14ac:dyDescent="0.3">
      <c r="B1705" s="73"/>
      <c r="C1705" s="73"/>
    </row>
    <row r="1706" spans="2:3" x14ac:dyDescent="0.3">
      <c r="B1706" s="73"/>
      <c r="C1706" s="73"/>
    </row>
    <row r="1707" spans="2:3" x14ac:dyDescent="0.3">
      <c r="B1707" s="73"/>
      <c r="C1707" s="73"/>
    </row>
    <row r="1708" spans="2:3" x14ac:dyDescent="0.3">
      <c r="B1708" s="73"/>
      <c r="C1708" s="73"/>
    </row>
    <row r="1709" spans="2:3" x14ac:dyDescent="0.3">
      <c r="B1709" s="73"/>
      <c r="C1709" s="73"/>
    </row>
    <row r="1710" spans="2:3" x14ac:dyDescent="0.3">
      <c r="B1710" s="73"/>
      <c r="C1710" s="73"/>
    </row>
    <row r="1711" spans="2:3" x14ac:dyDescent="0.3">
      <c r="B1711" s="73"/>
      <c r="C1711" s="73"/>
    </row>
    <row r="1712" spans="2:3" x14ac:dyDescent="0.3">
      <c r="B1712" s="73"/>
      <c r="C1712" s="73"/>
    </row>
    <row r="1713" spans="2:3" x14ac:dyDescent="0.3">
      <c r="B1713" s="73"/>
      <c r="C1713" s="73"/>
    </row>
    <row r="1714" spans="2:3" x14ac:dyDescent="0.3">
      <c r="B1714" s="73"/>
      <c r="C1714" s="73"/>
    </row>
    <row r="1715" spans="2:3" x14ac:dyDescent="0.3">
      <c r="B1715" s="73"/>
      <c r="C1715" s="73"/>
    </row>
    <row r="1716" spans="2:3" x14ac:dyDescent="0.3">
      <c r="B1716" s="73"/>
      <c r="C1716" s="73"/>
    </row>
    <row r="1717" spans="2:3" x14ac:dyDescent="0.3">
      <c r="B1717" s="73"/>
      <c r="C1717" s="73"/>
    </row>
    <row r="1718" spans="2:3" x14ac:dyDescent="0.3">
      <c r="B1718" s="73"/>
      <c r="C1718" s="73"/>
    </row>
    <row r="1719" spans="2:3" x14ac:dyDescent="0.3">
      <c r="B1719" s="73"/>
      <c r="C1719" s="73"/>
    </row>
    <row r="1720" spans="2:3" x14ac:dyDescent="0.3">
      <c r="B1720" s="73"/>
      <c r="C1720" s="73"/>
    </row>
    <row r="1721" spans="2:3" x14ac:dyDescent="0.3">
      <c r="B1721" s="73"/>
      <c r="C1721" s="73"/>
    </row>
    <row r="1722" spans="2:3" x14ac:dyDescent="0.3">
      <c r="B1722" s="73"/>
      <c r="C1722" s="73"/>
    </row>
    <row r="1723" spans="2:3" x14ac:dyDescent="0.3">
      <c r="B1723" s="73"/>
      <c r="C1723" s="73"/>
    </row>
    <row r="1724" spans="2:3" x14ac:dyDescent="0.3">
      <c r="B1724" s="73"/>
      <c r="C1724" s="73"/>
    </row>
    <row r="1725" spans="2:3" x14ac:dyDescent="0.3">
      <c r="B1725" s="73"/>
      <c r="C1725" s="73"/>
    </row>
    <row r="1726" spans="2:3" x14ac:dyDescent="0.3">
      <c r="B1726" s="73"/>
      <c r="C1726" s="73"/>
    </row>
    <row r="1727" spans="2:3" x14ac:dyDescent="0.3">
      <c r="B1727" s="73"/>
      <c r="C1727" s="73"/>
    </row>
    <row r="1728" spans="2:3" x14ac:dyDescent="0.3">
      <c r="B1728" s="73"/>
      <c r="C1728" s="73"/>
    </row>
    <row r="1729" spans="2:3" x14ac:dyDescent="0.3">
      <c r="B1729" s="73"/>
      <c r="C1729" s="73"/>
    </row>
    <row r="1730" spans="2:3" x14ac:dyDescent="0.3">
      <c r="B1730" s="73"/>
      <c r="C1730" s="73"/>
    </row>
    <row r="1731" spans="2:3" x14ac:dyDescent="0.3">
      <c r="B1731" s="73"/>
      <c r="C1731" s="73"/>
    </row>
    <row r="1732" spans="2:3" x14ac:dyDescent="0.3">
      <c r="B1732" s="73"/>
      <c r="C1732" s="73"/>
    </row>
    <row r="1733" spans="2:3" x14ac:dyDescent="0.3">
      <c r="B1733" s="73"/>
      <c r="C1733" s="73"/>
    </row>
    <row r="1734" spans="2:3" x14ac:dyDescent="0.3">
      <c r="B1734" s="73"/>
      <c r="C1734" s="73"/>
    </row>
    <row r="1735" spans="2:3" x14ac:dyDescent="0.3">
      <c r="B1735" s="73"/>
      <c r="C1735" s="73"/>
    </row>
    <row r="1736" spans="2:3" x14ac:dyDescent="0.3">
      <c r="B1736" s="73"/>
      <c r="C1736" s="73"/>
    </row>
    <row r="1737" spans="2:3" x14ac:dyDescent="0.3">
      <c r="B1737" s="73"/>
      <c r="C1737" s="73"/>
    </row>
    <row r="1738" spans="2:3" x14ac:dyDescent="0.3">
      <c r="B1738" s="73"/>
      <c r="C1738" s="73"/>
    </row>
    <row r="1739" spans="2:3" x14ac:dyDescent="0.3">
      <c r="B1739" s="73"/>
      <c r="C1739" s="73"/>
    </row>
    <row r="1740" spans="2:3" x14ac:dyDescent="0.3">
      <c r="B1740" s="73"/>
      <c r="C1740" s="73"/>
    </row>
    <row r="1741" spans="2:3" x14ac:dyDescent="0.3">
      <c r="B1741" s="73"/>
      <c r="C1741" s="73"/>
    </row>
    <row r="1742" spans="2:3" x14ac:dyDescent="0.3">
      <c r="B1742" s="73"/>
      <c r="C1742" s="73"/>
    </row>
    <row r="1743" spans="2:3" x14ac:dyDescent="0.3">
      <c r="B1743" s="73"/>
      <c r="C1743" s="73"/>
    </row>
    <row r="1744" spans="2:3" x14ac:dyDescent="0.3">
      <c r="B1744" s="73"/>
      <c r="C1744" s="73"/>
    </row>
    <row r="1745" spans="2:3" x14ac:dyDescent="0.3">
      <c r="B1745" s="73"/>
      <c r="C1745" s="73"/>
    </row>
    <row r="1746" spans="2:3" x14ac:dyDescent="0.3">
      <c r="B1746" s="73"/>
      <c r="C1746" s="73"/>
    </row>
    <row r="1747" spans="2:3" x14ac:dyDescent="0.3">
      <c r="B1747" s="73"/>
      <c r="C1747" s="73"/>
    </row>
    <row r="1748" spans="2:3" x14ac:dyDescent="0.3">
      <c r="B1748" s="73"/>
      <c r="C1748" s="73"/>
    </row>
    <row r="1749" spans="2:3" x14ac:dyDescent="0.3">
      <c r="B1749" s="73"/>
      <c r="C1749" s="73"/>
    </row>
    <row r="1750" spans="2:3" x14ac:dyDescent="0.3">
      <c r="B1750" s="73"/>
      <c r="C1750" s="73"/>
    </row>
    <row r="1751" spans="2:3" x14ac:dyDescent="0.3">
      <c r="B1751" s="73"/>
      <c r="C1751" s="73"/>
    </row>
    <row r="1752" spans="2:3" x14ac:dyDescent="0.3">
      <c r="B1752" s="73"/>
      <c r="C1752" s="73"/>
    </row>
    <row r="1753" spans="2:3" x14ac:dyDescent="0.3">
      <c r="B1753" s="73"/>
      <c r="C1753" s="73"/>
    </row>
    <row r="1754" spans="2:3" x14ac:dyDescent="0.3">
      <c r="B1754" s="73"/>
      <c r="C1754" s="73"/>
    </row>
    <row r="1755" spans="2:3" x14ac:dyDescent="0.3">
      <c r="B1755" s="73"/>
      <c r="C1755" s="73"/>
    </row>
    <row r="1756" spans="2:3" x14ac:dyDescent="0.3">
      <c r="B1756" s="73"/>
      <c r="C1756" s="73"/>
    </row>
    <row r="1757" spans="2:3" x14ac:dyDescent="0.3">
      <c r="B1757" s="73"/>
      <c r="C1757" s="73"/>
    </row>
    <row r="1758" spans="2:3" x14ac:dyDescent="0.3">
      <c r="B1758" s="73"/>
      <c r="C1758" s="73"/>
    </row>
    <row r="1759" spans="2:3" x14ac:dyDescent="0.3">
      <c r="B1759" s="73"/>
      <c r="C1759" s="73"/>
    </row>
    <row r="1760" spans="2:3" x14ac:dyDescent="0.3">
      <c r="B1760" s="73"/>
      <c r="C1760" s="73"/>
    </row>
    <row r="1761" spans="2:3" x14ac:dyDescent="0.3">
      <c r="B1761" s="73"/>
      <c r="C1761" s="73"/>
    </row>
    <row r="1762" spans="2:3" x14ac:dyDescent="0.3">
      <c r="B1762" s="73"/>
      <c r="C1762" s="73"/>
    </row>
    <row r="1763" spans="2:3" x14ac:dyDescent="0.3">
      <c r="B1763" s="73"/>
      <c r="C1763" s="73"/>
    </row>
    <row r="1764" spans="2:3" x14ac:dyDescent="0.3">
      <c r="B1764" s="73"/>
      <c r="C1764" s="73"/>
    </row>
    <row r="1765" spans="2:3" x14ac:dyDescent="0.3">
      <c r="B1765" s="73"/>
      <c r="C1765" s="73"/>
    </row>
    <row r="1766" spans="2:3" x14ac:dyDescent="0.3">
      <c r="B1766" s="73"/>
      <c r="C1766" s="73"/>
    </row>
    <row r="1767" spans="2:3" x14ac:dyDescent="0.3">
      <c r="B1767" s="73"/>
      <c r="C1767" s="73"/>
    </row>
    <row r="1768" spans="2:3" x14ac:dyDescent="0.3">
      <c r="B1768" s="73"/>
      <c r="C1768" s="73"/>
    </row>
    <row r="1769" spans="2:3" x14ac:dyDescent="0.3">
      <c r="B1769" s="73"/>
      <c r="C1769" s="73"/>
    </row>
    <row r="1770" spans="2:3" x14ac:dyDescent="0.3">
      <c r="B1770" s="73"/>
      <c r="C1770" s="73"/>
    </row>
    <row r="1771" spans="2:3" x14ac:dyDescent="0.3">
      <c r="B1771" s="73"/>
      <c r="C1771" s="73"/>
    </row>
    <row r="1772" spans="2:3" x14ac:dyDescent="0.3">
      <c r="B1772" s="73"/>
      <c r="C1772" s="73"/>
    </row>
    <row r="1773" spans="2:3" x14ac:dyDescent="0.3">
      <c r="B1773" s="73"/>
      <c r="C1773" s="73"/>
    </row>
    <row r="1774" spans="2:3" x14ac:dyDescent="0.3">
      <c r="B1774" s="73"/>
      <c r="C1774" s="73"/>
    </row>
    <row r="1775" spans="2:3" x14ac:dyDescent="0.3">
      <c r="B1775" s="73"/>
      <c r="C1775" s="73"/>
    </row>
    <row r="1776" spans="2:3" x14ac:dyDescent="0.3">
      <c r="B1776" s="73"/>
      <c r="C1776" s="73"/>
    </row>
    <row r="1777" spans="2:3" x14ac:dyDescent="0.3">
      <c r="B1777" s="73"/>
      <c r="C1777" s="73"/>
    </row>
    <row r="1778" spans="2:3" x14ac:dyDescent="0.3">
      <c r="B1778" s="73"/>
      <c r="C1778" s="73"/>
    </row>
    <row r="1779" spans="2:3" x14ac:dyDescent="0.3">
      <c r="B1779" s="73"/>
      <c r="C1779" s="73"/>
    </row>
    <row r="1780" spans="2:3" x14ac:dyDescent="0.3">
      <c r="B1780" s="73"/>
      <c r="C1780" s="73"/>
    </row>
    <row r="1781" spans="2:3" x14ac:dyDescent="0.3">
      <c r="B1781" s="73"/>
      <c r="C1781" s="73"/>
    </row>
    <row r="1782" spans="2:3" x14ac:dyDescent="0.3">
      <c r="B1782" s="73"/>
      <c r="C1782" s="73"/>
    </row>
    <row r="1783" spans="2:3" x14ac:dyDescent="0.3">
      <c r="B1783" s="73"/>
      <c r="C1783" s="73"/>
    </row>
    <row r="1784" spans="2:3" x14ac:dyDescent="0.3">
      <c r="B1784" s="73"/>
      <c r="C1784" s="73"/>
    </row>
    <row r="1785" spans="2:3" x14ac:dyDescent="0.3">
      <c r="B1785" s="73"/>
      <c r="C1785" s="73"/>
    </row>
    <row r="1786" spans="2:3" x14ac:dyDescent="0.3">
      <c r="B1786" s="73"/>
      <c r="C1786" s="73"/>
    </row>
    <row r="1787" spans="2:3" x14ac:dyDescent="0.3">
      <c r="B1787" s="73"/>
      <c r="C1787" s="73"/>
    </row>
    <row r="1788" spans="2:3" x14ac:dyDescent="0.3">
      <c r="B1788" s="73"/>
      <c r="C1788" s="73"/>
    </row>
    <row r="1789" spans="2:3" x14ac:dyDescent="0.3">
      <c r="B1789" s="73"/>
      <c r="C1789" s="73"/>
    </row>
    <row r="1790" spans="2:3" x14ac:dyDescent="0.3">
      <c r="B1790" s="73"/>
      <c r="C1790" s="73"/>
    </row>
    <row r="1791" spans="2:3" x14ac:dyDescent="0.3">
      <c r="B1791" s="73"/>
      <c r="C1791" s="73"/>
    </row>
    <row r="1792" spans="2:3" x14ac:dyDescent="0.3">
      <c r="B1792" s="73"/>
      <c r="C1792" s="73"/>
    </row>
    <row r="1793" spans="2:3" x14ac:dyDescent="0.3">
      <c r="B1793" s="73"/>
      <c r="C1793" s="73"/>
    </row>
    <row r="1794" spans="2:3" x14ac:dyDescent="0.3">
      <c r="B1794" s="73"/>
      <c r="C1794" s="73"/>
    </row>
    <row r="1795" spans="2:3" x14ac:dyDescent="0.3">
      <c r="B1795" s="73"/>
      <c r="C1795" s="73"/>
    </row>
    <row r="1796" spans="2:3" x14ac:dyDescent="0.3">
      <c r="B1796" s="73"/>
      <c r="C1796" s="73"/>
    </row>
    <row r="1797" spans="2:3" x14ac:dyDescent="0.3">
      <c r="B1797" s="73"/>
      <c r="C1797" s="73"/>
    </row>
    <row r="1798" spans="2:3" x14ac:dyDescent="0.3">
      <c r="B1798" s="73"/>
      <c r="C1798" s="73"/>
    </row>
    <row r="1799" spans="2:3" x14ac:dyDescent="0.3">
      <c r="B1799" s="73"/>
      <c r="C1799" s="73"/>
    </row>
    <row r="1800" spans="2:3" x14ac:dyDescent="0.3">
      <c r="B1800" s="73"/>
      <c r="C1800" s="73"/>
    </row>
    <row r="1801" spans="2:3" x14ac:dyDescent="0.3">
      <c r="B1801" s="73"/>
      <c r="C1801" s="73"/>
    </row>
    <row r="1802" spans="2:3" x14ac:dyDescent="0.3">
      <c r="B1802" s="73"/>
      <c r="C1802" s="73"/>
    </row>
    <row r="1803" spans="2:3" x14ac:dyDescent="0.3">
      <c r="B1803" s="73"/>
      <c r="C1803" s="73"/>
    </row>
    <row r="1804" spans="2:3" x14ac:dyDescent="0.3">
      <c r="B1804" s="73"/>
      <c r="C1804" s="73"/>
    </row>
    <row r="1805" spans="2:3" x14ac:dyDescent="0.3">
      <c r="B1805" s="73"/>
      <c r="C1805" s="73"/>
    </row>
    <row r="1806" spans="2:3" x14ac:dyDescent="0.3">
      <c r="B1806" s="73"/>
      <c r="C1806" s="73"/>
    </row>
    <row r="1807" spans="2:3" x14ac:dyDescent="0.3">
      <c r="B1807" s="73"/>
      <c r="C1807" s="73"/>
    </row>
    <row r="1808" spans="2:3" x14ac:dyDescent="0.3">
      <c r="B1808" s="73"/>
      <c r="C1808" s="73"/>
    </row>
    <row r="1809" spans="2:3" x14ac:dyDescent="0.3">
      <c r="B1809" s="73"/>
      <c r="C1809" s="73"/>
    </row>
    <row r="1810" spans="2:3" x14ac:dyDescent="0.3">
      <c r="B1810" s="73"/>
      <c r="C1810" s="73"/>
    </row>
    <row r="1811" spans="2:3" x14ac:dyDescent="0.3">
      <c r="B1811" s="73"/>
      <c r="C1811" s="73"/>
    </row>
    <row r="1812" spans="2:3" x14ac:dyDescent="0.3">
      <c r="B1812" s="73"/>
      <c r="C1812" s="73"/>
    </row>
    <row r="1813" spans="2:3" x14ac:dyDescent="0.3">
      <c r="B1813" s="73"/>
      <c r="C1813" s="73"/>
    </row>
    <row r="1814" spans="2:3" x14ac:dyDescent="0.3">
      <c r="B1814" s="73"/>
      <c r="C1814" s="73"/>
    </row>
    <row r="1815" spans="2:3" x14ac:dyDescent="0.3">
      <c r="B1815" s="73"/>
      <c r="C1815" s="73"/>
    </row>
    <row r="1816" spans="2:3" x14ac:dyDescent="0.3">
      <c r="B1816" s="73"/>
      <c r="C1816" s="73"/>
    </row>
    <row r="1817" spans="2:3" x14ac:dyDescent="0.3">
      <c r="B1817" s="73"/>
      <c r="C1817" s="73"/>
    </row>
    <row r="1818" spans="2:3" x14ac:dyDescent="0.3">
      <c r="B1818" s="73"/>
      <c r="C1818" s="73"/>
    </row>
    <row r="1819" spans="2:3" x14ac:dyDescent="0.3">
      <c r="B1819" s="73"/>
      <c r="C1819" s="73"/>
    </row>
    <row r="1820" spans="2:3" x14ac:dyDescent="0.3">
      <c r="B1820" s="73"/>
      <c r="C1820" s="73"/>
    </row>
    <row r="1821" spans="2:3" x14ac:dyDescent="0.3">
      <c r="B1821" s="73"/>
      <c r="C1821" s="73"/>
    </row>
    <row r="1822" spans="2:3" x14ac:dyDescent="0.3">
      <c r="B1822" s="73"/>
      <c r="C1822" s="73"/>
    </row>
    <row r="1823" spans="2:3" x14ac:dyDescent="0.3">
      <c r="B1823" s="73"/>
      <c r="C1823" s="73"/>
    </row>
    <row r="1824" spans="2:3" x14ac:dyDescent="0.3">
      <c r="B1824" s="73"/>
      <c r="C1824" s="73"/>
    </row>
    <row r="1825" spans="2:3" x14ac:dyDescent="0.3">
      <c r="B1825" s="73"/>
      <c r="C1825" s="73"/>
    </row>
    <row r="1826" spans="2:3" x14ac:dyDescent="0.3">
      <c r="B1826" s="73"/>
      <c r="C1826" s="73"/>
    </row>
    <row r="1827" spans="2:3" x14ac:dyDescent="0.3">
      <c r="B1827" s="73"/>
      <c r="C1827" s="73"/>
    </row>
    <row r="1828" spans="2:3" x14ac:dyDescent="0.3">
      <c r="B1828" s="73"/>
      <c r="C1828" s="73"/>
    </row>
    <row r="1829" spans="2:3" x14ac:dyDescent="0.3">
      <c r="B1829" s="73"/>
      <c r="C1829" s="73"/>
    </row>
    <row r="1830" spans="2:3" x14ac:dyDescent="0.3">
      <c r="B1830" s="73"/>
      <c r="C1830" s="73"/>
    </row>
    <row r="1831" spans="2:3" x14ac:dyDescent="0.3">
      <c r="B1831" s="73"/>
      <c r="C1831" s="73"/>
    </row>
    <row r="1832" spans="2:3" x14ac:dyDescent="0.3">
      <c r="B1832" s="73"/>
      <c r="C1832" s="73"/>
    </row>
    <row r="1833" spans="2:3" x14ac:dyDescent="0.3">
      <c r="B1833" s="73"/>
      <c r="C1833" s="73"/>
    </row>
    <row r="1834" spans="2:3" x14ac:dyDescent="0.3">
      <c r="B1834" s="73"/>
      <c r="C1834" s="73"/>
    </row>
    <row r="1835" spans="2:3" x14ac:dyDescent="0.3">
      <c r="B1835" s="73"/>
      <c r="C1835" s="73"/>
    </row>
    <row r="1836" spans="2:3" x14ac:dyDescent="0.3">
      <c r="B1836" s="73"/>
      <c r="C1836" s="73"/>
    </row>
    <row r="1837" spans="2:3" x14ac:dyDescent="0.3">
      <c r="B1837" s="73"/>
      <c r="C1837" s="73"/>
    </row>
    <row r="1838" spans="2:3" x14ac:dyDescent="0.3">
      <c r="B1838" s="73"/>
      <c r="C1838" s="73"/>
    </row>
    <row r="1839" spans="2:3" x14ac:dyDescent="0.3">
      <c r="B1839" s="73"/>
      <c r="C1839" s="73"/>
    </row>
    <row r="1840" spans="2:3" x14ac:dyDescent="0.3">
      <c r="B1840" s="73"/>
      <c r="C1840" s="73"/>
    </row>
    <row r="1841" spans="2:3" x14ac:dyDescent="0.3">
      <c r="B1841" s="73"/>
      <c r="C1841" s="73"/>
    </row>
    <row r="1842" spans="2:3" x14ac:dyDescent="0.3">
      <c r="B1842" s="73"/>
      <c r="C1842" s="73"/>
    </row>
    <row r="1843" spans="2:3" x14ac:dyDescent="0.3">
      <c r="B1843" s="73"/>
      <c r="C1843" s="73"/>
    </row>
    <row r="1844" spans="2:3" x14ac:dyDescent="0.3">
      <c r="B1844" s="73"/>
      <c r="C1844" s="73"/>
    </row>
    <row r="1845" spans="2:3" x14ac:dyDescent="0.3">
      <c r="B1845" s="73"/>
      <c r="C1845" s="73"/>
    </row>
    <row r="1846" spans="2:3" x14ac:dyDescent="0.3">
      <c r="B1846" s="73"/>
      <c r="C1846" s="73"/>
    </row>
    <row r="1847" spans="2:3" x14ac:dyDescent="0.3">
      <c r="B1847" s="73"/>
      <c r="C1847" s="73"/>
    </row>
    <row r="1848" spans="2:3" x14ac:dyDescent="0.3">
      <c r="B1848" s="73"/>
      <c r="C1848" s="73"/>
    </row>
    <row r="1849" spans="2:3" x14ac:dyDescent="0.3">
      <c r="B1849" s="73"/>
      <c r="C1849" s="73"/>
    </row>
    <row r="1850" spans="2:3" x14ac:dyDescent="0.3">
      <c r="B1850" s="73"/>
      <c r="C1850" s="73"/>
    </row>
    <row r="1851" spans="2:3" x14ac:dyDescent="0.3">
      <c r="B1851" s="73"/>
      <c r="C1851" s="73"/>
    </row>
    <row r="1852" spans="2:3" x14ac:dyDescent="0.3">
      <c r="B1852" s="73"/>
      <c r="C1852" s="73"/>
    </row>
    <row r="1853" spans="2:3" x14ac:dyDescent="0.3">
      <c r="B1853" s="73"/>
      <c r="C1853" s="73"/>
    </row>
    <row r="1854" spans="2:3" x14ac:dyDescent="0.3">
      <c r="B1854" s="73"/>
      <c r="C1854" s="73"/>
    </row>
    <row r="1855" spans="2:3" x14ac:dyDescent="0.3">
      <c r="B1855" s="73"/>
      <c r="C1855" s="73"/>
    </row>
    <row r="1856" spans="2:3" x14ac:dyDescent="0.3">
      <c r="B1856" s="73"/>
      <c r="C1856" s="73"/>
    </row>
    <row r="1857" spans="2:3" x14ac:dyDescent="0.3">
      <c r="B1857" s="73"/>
      <c r="C1857" s="73"/>
    </row>
    <row r="1858" spans="2:3" x14ac:dyDescent="0.3">
      <c r="B1858" s="73"/>
      <c r="C1858" s="73"/>
    </row>
    <row r="1859" spans="2:3" x14ac:dyDescent="0.3">
      <c r="B1859" s="73"/>
      <c r="C1859" s="73"/>
    </row>
    <row r="1860" spans="2:3" x14ac:dyDescent="0.3">
      <c r="B1860" s="73"/>
      <c r="C1860" s="73"/>
    </row>
    <row r="1861" spans="2:3" x14ac:dyDescent="0.3">
      <c r="B1861" s="73"/>
      <c r="C1861" s="73"/>
    </row>
    <row r="1862" spans="2:3" x14ac:dyDescent="0.3">
      <c r="B1862" s="73"/>
      <c r="C1862" s="73"/>
    </row>
    <row r="1863" spans="2:3" x14ac:dyDescent="0.3">
      <c r="B1863" s="73"/>
      <c r="C1863" s="73"/>
    </row>
    <row r="1864" spans="2:3" x14ac:dyDescent="0.3">
      <c r="B1864" s="73"/>
      <c r="C1864" s="73"/>
    </row>
    <row r="1865" spans="2:3" x14ac:dyDescent="0.3">
      <c r="B1865" s="73"/>
      <c r="C1865" s="73"/>
    </row>
    <row r="1866" spans="2:3" x14ac:dyDescent="0.3">
      <c r="B1866" s="73"/>
      <c r="C1866" s="73"/>
    </row>
    <row r="1867" spans="2:3" x14ac:dyDescent="0.3">
      <c r="B1867" s="73"/>
      <c r="C1867" s="73"/>
    </row>
    <row r="1868" spans="2:3" x14ac:dyDescent="0.3">
      <c r="B1868" s="73"/>
      <c r="C1868" s="73"/>
    </row>
    <row r="1869" spans="2:3" x14ac:dyDescent="0.3">
      <c r="B1869" s="73"/>
      <c r="C1869" s="73"/>
    </row>
    <row r="1870" spans="2:3" x14ac:dyDescent="0.3">
      <c r="B1870" s="73"/>
      <c r="C1870" s="73"/>
    </row>
    <row r="1871" spans="2:3" x14ac:dyDescent="0.3">
      <c r="B1871" s="73"/>
      <c r="C1871" s="73"/>
    </row>
    <row r="1872" spans="2:3" x14ac:dyDescent="0.3">
      <c r="B1872" s="73"/>
      <c r="C1872" s="73"/>
    </row>
    <row r="1873" spans="2:3" x14ac:dyDescent="0.3">
      <c r="B1873" s="73"/>
      <c r="C1873" s="73"/>
    </row>
    <row r="1874" spans="2:3" x14ac:dyDescent="0.3">
      <c r="B1874" s="73"/>
      <c r="C1874" s="73"/>
    </row>
    <row r="1875" spans="2:3" x14ac:dyDescent="0.3">
      <c r="B1875" s="73"/>
      <c r="C1875" s="73"/>
    </row>
    <row r="1876" spans="2:3" x14ac:dyDescent="0.3">
      <c r="B1876" s="73"/>
      <c r="C1876" s="73"/>
    </row>
    <row r="1877" spans="2:3" x14ac:dyDescent="0.3">
      <c r="B1877" s="73"/>
      <c r="C1877" s="73"/>
    </row>
    <row r="1878" spans="2:3" x14ac:dyDescent="0.3">
      <c r="B1878" s="73"/>
      <c r="C1878" s="73"/>
    </row>
    <row r="1879" spans="2:3" x14ac:dyDescent="0.3">
      <c r="B1879" s="73"/>
      <c r="C1879" s="73"/>
    </row>
    <row r="1880" spans="2:3" x14ac:dyDescent="0.3">
      <c r="B1880" s="73"/>
      <c r="C1880" s="73"/>
    </row>
    <row r="1881" spans="2:3" x14ac:dyDescent="0.3">
      <c r="B1881" s="73"/>
      <c r="C1881" s="73"/>
    </row>
    <row r="1882" spans="2:3" x14ac:dyDescent="0.3">
      <c r="B1882" s="73"/>
      <c r="C1882" s="73"/>
    </row>
    <row r="1883" spans="2:3" x14ac:dyDescent="0.3">
      <c r="B1883" s="73"/>
      <c r="C1883" s="73"/>
    </row>
    <row r="1884" spans="2:3" x14ac:dyDescent="0.3">
      <c r="B1884" s="73"/>
      <c r="C1884" s="73"/>
    </row>
    <row r="1885" spans="2:3" x14ac:dyDescent="0.3">
      <c r="B1885" s="73"/>
      <c r="C1885" s="73"/>
    </row>
    <row r="1886" spans="2:3" x14ac:dyDescent="0.3">
      <c r="B1886" s="73"/>
      <c r="C1886" s="73"/>
    </row>
    <row r="1887" spans="2:3" x14ac:dyDescent="0.3">
      <c r="B1887" s="73"/>
      <c r="C1887" s="73"/>
    </row>
    <row r="1888" spans="2:3" x14ac:dyDescent="0.3">
      <c r="B1888" s="73"/>
      <c r="C1888" s="73"/>
    </row>
    <row r="1889" spans="2:3" x14ac:dyDescent="0.3">
      <c r="B1889" s="73"/>
      <c r="C1889" s="73"/>
    </row>
    <row r="1890" spans="2:3" x14ac:dyDescent="0.3">
      <c r="B1890" s="73"/>
      <c r="C1890" s="73"/>
    </row>
    <row r="1891" spans="2:3" x14ac:dyDescent="0.3">
      <c r="B1891" s="73"/>
      <c r="C1891" s="73"/>
    </row>
    <row r="1892" spans="2:3" x14ac:dyDescent="0.3">
      <c r="B1892" s="73"/>
      <c r="C1892" s="73"/>
    </row>
    <row r="1893" spans="2:3" x14ac:dyDescent="0.3">
      <c r="B1893" s="73"/>
      <c r="C1893" s="73"/>
    </row>
    <row r="1894" spans="2:3" x14ac:dyDescent="0.3">
      <c r="B1894" s="73"/>
      <c r="C1894" s="73"/>
    </row>
    <row r="1895" spans="2:3" x14ac:dyDescent="0.3">
      <c r="B1895" s="73"/>
      <c r="C1895" s="73"/>
    </row>
    <row r="1896" spans="2:3" x14ac:dyDescent="0.3">
      <c r="B1896" s="73"/>
      <c r="C1896" s="73"/>
    </row>
    <row r="1897" spans="2:3" x14ac:dyDescent="0.3">
      <c r="B1897" s="73"/>
      <c r="C1897" s="73"/>
    </row>
    <row r="1898" spans="2:3" x14ac:dyDescent="0.3">
      <c r="B1898" s="73"/>
      <c r="C1898" s="73"/>
    </row>
    <row r="1899" spans="2:3" x14ac:dyDescent="0.3">
      <c r="B1899" s="73"/>
      <c r="C1899" s="73"/>
    </row>
    <row r="1900" spans="2:3" x14ac:dyDescent="0.3">
      <c r="B1900" s="73"/>
      <c r="C1900" s="73"/>
    </row>
    <row r="1901" spans="2:3" x14ac:dyDescent="0.3">
      <c r="B1901" s="73"/>
      <c r="C1901" s="73"/>
    </row>
    <row r="1902" spans="2:3" x14ac:dyDescent="0.3">
      <c r="B1902" s="73"/>
      <c r="C1902" s="73"/>
    </row>
    <row r="1903" spans="2:3" x14ac:dyDescent="0.3">
      <c r="B1903" s="73"/>
      <c r="C1903" s="73"/>
    </row>
    <row r="1904" spans="2:3" x14ac:dyDescent="0.3">
      <c r="B1904" s="73"/>
      <c r="C1904" s="73"/>
    </row>
    <row r="1905" spans="2:3" x14ac:dyDescent="0.3">
      <c r="B1905" s="73"/>
      <c r="C1905" s="73"/>
    </row>
    <row r="1906" spans="2:3" x14ac:dyDescent="0.3">
      <c r="B1906" s="73"/>
      <c r="C1906" s="73"/>
    </row>
    <row r="1907" spans="2:3" x14ac:dyDescent="0.3">
      <c r="B1907" s="73"/>
      <c r="C1907" s="73"/>
    </row>
    <row r="1908" spans="2:3" x14ac:dyDescent="0.3">
      <c r="B1908" s="73"/>
      <c r="C1908" s="73"/>
    </row>
    <row r="1909" spans="2:3" x14ac:dyDescent="0.3">
      <c r="B1909" s="73"/>
      <c r="C1909" s="73"/>
    </row>
    <row r="1910" spans="2:3" x14ac:dyDescent="0.3">
      <c r="B1910" s="73"/>
      <c r="C1910" s="73"/>
    </row>
    <row r="1911" spans="2:3" x14ac:dyDescent="0.3">
      <c r="B1911" s="73"/>
      <c r="C1911" s="73"/>
    </row>
    <row r="1912" spans="2:3" x14ac:dyDescent="0.3">
      <c r="B1912" s="73"/>
      <c r="C1912" s="73"/>
    </row>
    <row r="1913" spans="2:3" x14ac:dyDescent="0.3">
      <c r="B1913" s="73"/>
      <c r="C1913" s="73"/>
    </row>
    <row r="1914" spans="2:3" x14ac:dyDescent="0.3">
      <c r="B1914" s="73"/>
      <c r="C1914" s="73"/>
    </row>
    <row r="1915" spans="2:3" x14ac:dyDescent="0.3">
      <c r="B1915" s="73"/>
      <c r="C1915" s="73"/>
    </row>
    <row r="1916" spans="2:3" x14ac:dyDescent="0.3">
      <c r="B1916" s="73"/>
      <c r="C1916" s="73"/>
    </row>
    <row r="1917" spans="2:3" x14ac:dyDescent="0.3">
      <c r="B1917" s="73"/>
      <c r="C1917" s="73"/>
    </row>
    <row r="1918" spans="2:3" x14ac:dyDescent="0.3">
      <c r="B1918" s="73"/>
      <c r="C1918" s="73"/>
    </row>
    <row r="1919" spans="2:3" x14ac:dyDescent="0.3">
      <c r="B1919" s="73"/>
      <c r="C1919" s="73"/>
    </row>
    <row r="1920" spans="2:3" x14ac:dyDescent="0.3">
      <c r="B1920" s="73"/>
      <c r="C1920" s="73"/>
    </row>
    <row r="1921" spans="2:3" x14ac:dyDescent="0.3">
      <c r="B1921" s="73"/>
      <c r="C1921" s="73"/>
    </row>
    <row r="1922" spans="2:3" x14ac:dyDescent="0.3">
      <c r="B1922" s="73"/>
      <c r="C1922" s="73"/>
    </row>
    <row r="1923" spans="2:3" x14ac:dyDescent="0.3">
      <c r="B1923" s="73"/>
      <c r="C1923" s="73"/>
    </row>
    <row r="1924" spans="2:3" x14ac:dyDescent="0.3">
      <c r="B1924" s="73"/>
      <c r="C1924" s="73"/>
    </row>
    <row r="1925" spans="2:3" x14ac:dyDescent="0.3">
      <c r="B1925" s="73"/>
      <c r="C1925" s="73"/>
    </row>
    <row r="1926" spans="2:3" x14ac:dyDescent="0.3">
      <c r="B1926" s="73"/>
      <c r="C1926" s="73"/>
    </row>
    <row r="1927" spans="2:3" x14ac:dyDescent="0.3">
      <c r="B1927" s="73"/>
      <c r="C1927" s="73"/>
    </row>
    <row r="1928" spans="2:3" x14ac:dyDescent="0.3">
      <c r="B1928" s="73"/>
      <c r="C1928" s="73"/>
    </row>
    <row r="1929" spans="2:3" x14ac:dyDescent="0.3">
      <c r="B1929" s="73"/>
      <c r="C1929" s="73"/>
    </row>
    <row r="1930" spans="2:3" x14ac:dyDescent="0.3">
      <c r="B1930" s="73"/>
      <c r="C1930" s="73"/>
    </row>
    <row r="1931" spans="2:3" x14ac:dyDescent="0.3">
      <c r="B1931" s="73"/>
      <c r="C1931" s="73"/>
    </row>
    <row r="1932" spans="2:3" x14ac:dyDescent="0.3">
      <c r="B1932" s="73"/>
      <c r="C1932" s="73"/>
    </row>
    <row r="1933" spans="2:3" x14ac:dyDescent="0.3">
      <c r="B1933" s="73"/>
      <c r="C1933" s="73"/>
    </row>
    <row r="1934" spans="2:3" x14ac:dyDescent="0.3">
      <c r="B1934" s="73"/>
      <c r="C1934" s="73"/>
    </row>
    <row r="1935" spans="2:3" x14ac:dyDescent="0.3">
      <c r="B1935" s="73"/>
      <c r="C1935" s="73"/>
    </row>
    <row r="1936" spans="2:3" x14ac:dyDescent="0.3">
      <c r="B1936" s="73"/>
      <c r="C1936" s="73"/>
    </row>
    <row r="1937" spans="2:3" x14ac:dyDescent="0.3">
      <c r="B1937" s="73"/>
      <c r="C1937" s="73"/>
    </row>
    <row r="1938" spans="2:3" x14ac:dyDescent="0.3">
      <c r="B1938" s="73"/>
      <c r="C1938" s="73"/>
    </row>
    <row r="1939" spans="2:3" x14ac:dyDescent="0.3">
      <c r="B1939" s="73"/>
      <c r="C1939" s="73"/>
    </row>
    <row r="1940" spans="2:3" x14ac:dyDescent="0.3">
      <c r="B1940" s="73"/>
      <c r="C1940" s="73"/>
    </row>
    <row r="1941" spans="2:3" x14ac:dyDescent="0.3">
      <c r="B1941" s="73"/>
      <c r="C1941" s="73"/>
    </row>
    <row r="1942" spans="2:3" x14ac:dyDescent="0.3">
      <c r="B1942" s="73"/>
      <c r="C1942" s="73"/>
    </row>
    <row r="1943" spans="2:3" x14ac:dyDescent="0.3">
      <c r="B1943" s="73"/>
      <c r="C1943" s="73"/>
    </row>
    <row r="1944" spans="2:3" x14ac:dyDescent="0.3">
      <c r="B1944" s="73"/>
      <c r="C1944" s="73"/>
    </row>
    <row r="1945" spans="2:3" x14ac:dyDescent="0.3">
      <c r="B1945" s="73"/>
      <c r="C1945" s="73"/>
    </row>
    <row r="1946" spans="2:3" x14ac:dyDescent="0.3">
      <c r="B1946" s="73"/>
      <c r="C1946" s="73"/>
    </row>
    <row r="1947" spans="2:3" x14ac:dyDescent="0.3">
      <c r="B1947" s="73"/>
      <c r="C1947" s="73"/>
    </row>
    <row r="1948" spans="2:3" x14ac:dyDescent="0.3">
      <c r="B1948" s="73"/>
      <c r="C1948" s="73"/>
    </row>
    <row r="1949" spans="2:3" x14ac:dyDescent="0.3">
      <c r="B1949" s="73"/>
      <c r="C1949" s="73"/>
    </row>
    <row r="1950" spans="2:3" x14ac:dyDescent="0.3">
      <c r="B1950" s="73"/>
      <c r="C1950" s="73"/>
    </row>
    <row r="1951" spans="2:3" x14ac:dyDescent="0.3">
      <c r="B1951" s="73"/>
      <c r="C1951" s="73"/>
    </row>
    <row r="1952" spans="2:3" x14ac:dyDescent="0.3">
      <c r="B1952" s="73"/>
      <c r="C1952" s="73"/>
    </row>
    <row r="1953" spans="2:3" x14ac:dyDescent="0.3">
      <c r="B1953" s="73"/>
      <c r="C1953" s="73"/>
    </row>
    <row r="1954" spans="2:3" x14ac:dyDescent="0.3">
      <c r="B1954" s="73"/>
      <c r="C1954" s="73"/>
    </row>
    <row r="1955" spans="2:3" x14ac:dyDescent="0.3">
      <c r="B1955" s="73"/>
      <c r="C1955" s="73"/>
    </row>
    <row r="1956" spans="2:3" x14ac:dyDescent="0.3">
      <c r="B1956" s="73"/>
      <c r="C1956" s="73"/>
    </row>
    <row r="1957" spans="2:3" x14ac:dyDescent="0.3">
      <c r="B1957" s="73"/>
      <c r="C1957" s="73"/>
    </row>
    <row r="1958" spans="2:3" x14ac:dyDescent="0.3">
      <c r="B1958" s="73"/>
      <c r="C1958" s="73"/>
    </row>
    <row r="1959" spans="2:3" x14ac:dyDescent="0.3">
      <c r="B1959" s="73"/>
      <c r="C1959" s="73"/>
    </row>
    <row r="1960" spans="2:3" x14ac:dyDescent="0.3">
      <c r="B1960" s="73"/>
      <c r="C1960" s="73"/>
    </row>
    <row r="1961" spans="2:3" x14ac:dyDescent="0.3">
      <c r="B1961" s="73"/>
      <c r="C1961" s="73"/>
    </row>
    <row r="1962" spans="2:3" x14ac:dyDescent="0.3">
      <c r="B1962" s="73"/>
      <c r="C1962" s="73"/>
    </row>
    <row r="1963" spans="2:3" x14ac:dyDescent="0.3">
      <c r="B1963" s="73"/>
      <c r="C1963" s="73"/>
    </row>
    <row r="1964" spans="2:3" x14ac:dyDescent="0.3">
      <c r="B1964" s="73"/>
      <c r="C1964" s="73"/>
    </row>
    <row r="1965" spans="2:3" x14ac:dyDescent="0.3">
      <c r="B1965" s="73"/>
      <c r="C1965" s="73"/>
    </row>
    <row r="1966" spans="2:3" x14ac:dyDescent="0.3">
      <c r="B1966" s="73"/>
      <c r="C1966" s="73"/>
    </row>
    <row r="1967" spans="2:3" x14ac:dyDescent="0.3">
      <c r="B1967" s="73"/>
      <c r="C1967" s="73"/>
    </row>
    <row r="1968" spans="2:3" x14ac:dyDescent="0.3">
      <c r="B1968" s="73"/>
      <c r="C1968" s="73"/>
    </row>
    <row r="1969" spans="2:3" x14ac:dyDescent="0.3">
      <c r="B1969" s="73"/>
      <c r="C1969" s="73"/>
    </row>
    <row r="1970" spans="2:3" x14ac:dyDescent="0.3">
      <c r="B1970" s="73"/>
      <c r="C1970" s="73"/>
    </row>
    <row r="1971" spans="2:3" x14ac:dyDescent="0.3">
      <c r="B1971" s="73"/>
      <c r="C1971" s="73"/>
    </row>
    <row r="1972" spans="2:3" x14ac:dyDescent="0.3">
      <c r="B1972" s="73"/>
      <c r="C1972" s="73"/>
    </row>
    <row r="1973" spans="2:3" x14ac:dyDescent="0.3">
      <c r="B1973" s="73"/>
      <c r="C1973" s="73"/>
    </row>
    <row r="1974" spans="2:3" x14ac:dyDescent="0.3">
      <c r="B1974" s="73"/>
      <c r="C1974" s="73"/>
    </row>
    <row r="1975" spans="2:3" x14ac:dyDescent="0.3">
      <c r="B1975" s="73"/>
      <c r="C1975" s="73"/>
    </row>
    <row r="1976" spans="2:3" x14ac:dyDescent="0.3">
      <c r="B1976" s="73"/>
      <c r="C1976" s="73"/>
    </row>
    <row r="1977" spans="2:3" x14ac:dyDescent="0.3">
      <c r="B1977" s="73"/>
      <c r="C1977" s="73"/>
    </row>
    <row r="1978" spans="2:3" x14ac:dyDescent="0.3">
      <c r="B1978" s="73"/>
      <c r="C1978" s="73"/>
    </row>
    <row r="1979" spans="2:3" x14ac:dyDescent="0.3">
      <c r="B1979" s="73"/>
      <c r="C1979" s="73"/>
    </row>
    <row r="1980" spans="2:3" x14ac:dyDescent="0.3">
      <c r="B1980" s="73"/>
      <c r="C1980" s="73"/>
    </row>
    <row r="1981" spans="2:3" x14ac:dyDescent="0.3">
      <c r="B1981" s="73"/>
      <c r="C1981" s="73"/>
    </row>
    <row r="1982" spans="2:3" x14ac:dyDescent="0.3">
      <c r="B1982" s="73"/>
      <c r="C1982" s="73"/>
    </row>
    <row r="1983" spans="2:3" x14ac:dyDescent="0.3">
      <c r="B1983" s="73"/>
      <c r="C1983" s="73"/>
    </row>
    <row r="1984" spans="2:3" x14ac:dyDescent="0.3">
      <c r="B1984" s="73"/>
      <c r="C1984" s="73"/>
    </row>
    <row r="1985" spans="2:3" x14ac:dyDescent="0.3">
      <c r="B1985" s="73"/>
      <c r="C1985" s="73"/>
    </row>
    <row r="1986" spans="2:3" x14ac:dyDescent="0.3">
      <c r="B1986" s="73"/>
      <c r="C1986" s="73"/>
    </row>
    <row r="1987" spans="2:3" x14ac:dyDescent="0.3">
      <c r="B1987" s="73"/>
      <c r="C1987" s="73"/>
    </row>
    <row r="1988" spans="2:3" x14ac:dyDescent="0.3">
      <c r="B1988" s="73"/>
      <c r="C1988" s="73"/>
    </row>
    <row r="1989" spans="2:3" x14ac:dyDescent="0.3">
      <c r="B1989" s="73"/>
      <c r="C1989" s="73"/>
    </row>
    <row r="1990" spans="2:3" x14ac:dyDescent="0.3">
      <c r="B1990" s="73"/>
      <c r="C1990" s="73"/>
    </row>
    <row r="1991" spans="2:3" x14ac:dyDescent="0.3">
      <c r="B1991" s="73"/>
      <c r="C1991" s="73"/>
    </row>
    <row r="1992" spans="2:3" x14ac:dyDescent="0.3">
      <c r="B1992" s="73"/>
      <c r="C1992" s="73"/>
    </row>
    <row r="1993" spans="2:3" x14ac:dyDescent="0.3">
      <c r="B1993" s="73"/>
      <c r="C1993" s="73"/>
    </row>
    <row r="1994" spans="2:3" x14ac:dyDescent="0.3">
      <c r="B1994" s="73"/>
      <c r="C1994" s="73"/>
    </row>
    <row r="1995" spans="2:3" x14ac:dyDescent="0.3">
      <c r="B1995" s="73"/>
      <c r="C1995" s="73"/>
    </row>
    <row r="1996" spans="2:3" x14ac:dyDescent="0.3">
      <c r="B1996" s="73"/>
      <c r="C1996" s="73"/>
    </row>
    <row r="1997" spans="2:3" x14ac:dyDescent="0.3">
      <c r="B1997" s="73"/>
      <c r="C1997" s="73"/>
    </row>
    <row r="1998" spans="2:3" x14ac:dyDescent="0.3">
      <c r="B1998" s="73"/>
      <c r="C1998" s="73"/>
    </row>
    <row r="1999" spans="2:3" x14ac:dyDescent="0.3">
      <c r="B1999" s="73"/>
      <c r="C1999" s="73"/>
    </row>
    <row r="2000" spans="2:3" x14ac:dyDescent="0.3">
      <c r="B2000" s="73"/>
      <c r="C2000" s="73"/>
    </row>
    <row r="2001" spans="2:3" x14ac:dyDescent="0.3">
      <c r="B2001" s="73"/>
      <c r="C2001" s="73"/>
    </row>
    <row r="2002" spans="2:3" x14ac:dyDescent="0.3">
      <c r="B2002" s="73"/>
      <c r="C2002" s="73"/>
    </row>
    <row r="2003" spans="2:3" x14ac:dyDescent="0.3">
      <c r="B2003" s="73"/>
      <c r="C2003" s="73"/>
    </row>
    <row r="2004" spans="2:3" x14ac:dyDescent="0.3">
      <c r="B2004" s="73"/>
      <c r="C2004" s="73"/>
    </row>
    <row r="2005" spans="2:3" x14ac:dyDescent="0.3">
      <c r="B2005" s="73"/>
      <c r="C2005" s="73"/>
    </row>
    <row r="2006" spans="2:3" x14ac:dyDescent="0.3">
      <c r="B2006" s="73"/>
      <c r="C2006" s="73"/>
    </row>
    <row r="2007" spans="2:3" x14ac:dyDescent="0.3">
      <c r="B2007" s="73"/>
      <c r="C2007" s="73"/>
    </row>
    <row r="2008" spans="2:3" x14ac:dyDescent="0.3">
      <c r="B2008" s="73"/>
      <c r="C2008" s="73"/>
    </row>
    <row r="2009" spans="2:3" x14ac:dyDescent="0.3">
      <c r="B2009" s="73"/>
      <c r="C2009" s="73"/>
    </row>
    <row r="2010" spans="2:3" x14ac:dyDescent="0.3">
      <c r="B2010" s="73"/>
      <c r="C2010" s="73"/>
    </row>
    <row r="2011" spans="2:3" x14ac:dyDescent="0.3">
      <c r="B2011" s="73"/>
      <c r="C2011" s="73"/>
    </row>
    <row r="2012" spans="2:3" x14ac:dyDescent="0.3">
      <c r="B2012" s="73"/>
      <c r="C2012" s="73"/>
    </row>
    <row r="2013" spans="2:3" x14ac:dyDescent="0.3">
      <c r="B2013" s="73"/>
      <c r="C2013" s="73"/>
    </row>
    <row r="2014" spans="2:3" x14ac:dyDescent="0.3">
      <c r="B2014" s="73"/>
      <c r="C2014" s="73"/>
    </row>
    <row r="2015" spans="2:3" x14ac:dyDescent="0.3">
      <c r="B2015" s="73"/>
      <c r="C2015" s="73"/>
    </row>
    <row r="2016" spans="2:3" x14ac:dyDescent="0.3">
      <c r="B2016" s="73"/>
      <c r="C2016" s="73"/>
    </row>
    <row r="2017" spans="2:3" x14ac:dyDescent="0.3">
      <c r="B2017" s="73"/>
      <c r="C2017" s="73"/>
    </row>
    <row r="2018" spans="2:3" x14ac:dyDescent="0.3">
      <c r="B2018" s="73"/>
      <c r="C2018" s="73"/>
    </row>
    <row r="2019" spans="2:3" x14ac:dyDescent="0.3">
      <c r="B2019" s="73"/>
      <c r="C2019" s="73"/>
    </row>
    <row r="2020" spans="2:3" x14ac:dyDescent="0.3">
      <c r="B2020" s="73"/>
      <c r="C2020" s="73"/>
    </row>
    <row r="2021" spans="2:3" x14ac:dyDescent="0.3">
      <c r="B2021" s="73"/>
      <c r="C2021" s="73"/>
    </row>
    <row r="2022" spans="2:3" x14ac:dyDescent="0.3">
      <c r="B2022" s="73"/>
      <c r="C2022" s="73"/>
    </row>
    <row r="2023" spans="2:3" x14ac:dyDescent="0.3">
      <c r="B2023" s="73"/>
      <c r="C2023" s="73"/>
    </row>
    <row r="2024" spans="2:3" x14ac:dyDescent="0.3">
      <c r="B2024" s="73"/>
      <c r="C2024" s="73"/>
    </row>
    <row r="2025" spans="2:3" x14ac:dyDescent="0.3">
      <c r="B2025" s="73"/>
      <c r="C2025" s="73"/>
    </row>
    <row r="2026" spans="2:3" x14ac:dyDescent="0.3">
      <c r="B2026" s="73"/>
      <c r="C2026" s="73"/>
    </row>
    <row r="2027" spans="2:3" x14ac:dyDescent="0.3">
      <c r="B2027" s="73"/>
      <c r="C2027" s="73"/>
    </row>
    <row r="2028" spans="2:3" x14ac:dyDescent="0.3">
      <c r="B2028" s="73"/>
      <c r="C2028" s="73"/>
    </row>
    <row r="2029" spans="2:3" x14ac:dyDescent="0.3">
      <c r="B2029" s="73"/>
      <c r="C2029" s="73"/>
    </row>
    <row r="2030" spans="2:3" x14ac:dyDescent="0.3">
      <c r="B2030" s="73"/>
      <c r="C2030" s="73"/>
    </row>
    <row r="2031" spans="2:3" x14ac:dyDescent="0.3">
      <c r="B2031" s="73"/>
      <c r="C2031" s="73"/>
    </row>
    <row r="2032" spans="2:3" x14ac:dyDescent="0.3">
      <c r="B2032" s="73"/>
      <c r="C2032" s="73"/>
    </row>
    <row r="2033" spans="2:3" x14ac:dyDescent="0.3">
      <c r="B2033" s="73"/>
      <c r="C2033" s="73"/>
    </row>
    <row r="2034" spans="2:3" x14ac:dyDescent="0.3">
      <c r="B2034" s="73"/>
      <c r="C2034" s="73"/>
    </row>
    <row r="2035" spans="2:3" x14ac:dyDescent="0.3">
      <c r="B2035" s="73"/>
      <c r="C2035" s="73"/>
    </row>
    <row r="2036" spans="2:3" x14ac:dyDescent="0.3">
      <c r="B2036" s="73"/>
      <c r="C2036" s="73"/>
    </row>
    <row r="2037" spans="2:3" x14ac:dyDescent="0.3">
      <c r="B2037" s="73"/>
      <c r="C2037" s="73"/>
    </row>
    <row r="2038" spans="2:3" x14ac:dyDescent="0.3">
      <c r="B2038" s="73"/>
      <c r="C2038" s="73"/>
    </row>
    <row r="2039" spans="2:3" x14ac:dyDescent="0.3">
      <c r="B2039" s="73"/>
      <c r="C2039" s="73"/>
    </row>
    <row r="2040" spans="2:3" x14ac:dyDescent="0.3">
      <c r="B2040" s="73"/>
      <c r="C2040" s="73"/>
    </row>
    <row r="2041" spans="2:3" x14ac:dyDescent="0.3">
      <c r="B2041" s="73"/>
      <c r="C2041" s="73"/>
    </row>
    <row r="2042" spans="2:3" x14ac:dyDescent="0.3">
      <c r="B2042" s="73"/>
      <c r="C2042" s="73"/>
    </row>
    <row r="2043" spans="2:3" x14ac:dyDescent="0.3">
      <c r="B2043" s="73"/>
      <c r="C2043" s="73"/>
    </row>
    <row r="2044" spans="2:3" x14ac:dyDescent="0.3">
      <c r="B2044" s="73"/>
      <c r="C2044" s="73"/>
    </row>
    <row r="2045" spans="2:3" x14ac:dyDescent="0.3">
      <c r="B2045" s="73"/>
      <c r="C2045" s="73"/>
    </row>
    <row r="2046" spans="2:3" x14ac:dyDescent="0.3">
      <c r="B2046" s="73"/>
      <c r="C2046" s="73"/>
    </row>
    <row r="2047" spans="2:3" x14ac:dyDescent="0.3">
      <c r="B2047" s="73"/>
      <c r="C2047" s="73"/>
    </row>
    <row r="2048" spans="2:3" x14ac:dyDescent="0.3">
      <c r="B2048" s="73"/>
      <c r="C2048" s="73"/>
    </row>
    <row r="2049" spans="2:3" x14ac:dyDescent="0.3">
      <c r="B2049" s="73"/>
      <c r="C2049" s="73"/>
    </row>
    <row r="2050" spans="2:3" x14ac:dyDescent="0.3">
      <c r="B2050" s="73"/>
      <c r="C2050" s="73"/>
    </row>
    <row r="2051" spans="2:3" x14ac:dyDescent="0.3">
      <c r="B2051" s="73"/>
      <c r="C2051" s="73"/>
    </row>
    <row r="2052" spans="2:3" x14ac:dyDescent="0.3">
      <c r="B2052" s="73"/>
      <c r="C2052" s="73"/>
    </row>
    <row r="2053" spans="2:3" x14ac:dyDescent="0.3">
      <c r="B2053" s="73"/>
      <c r="C2053" s="73"/>
    </row>
    <row r="2054" spans="2:3" x14ac:dyDescent="0.3">
      <c r="B2054" s="73"/>
      <c r="C2054" s="73"/>
    </row>
    <row r="2055" spans="2:3" x14ac:dyDescent="0.3">
      <c r="B2055" s="73"/>
      <c r="C2055" s="73"/>
    </row>
    <row r="2056" spans="2:3" x14ac:dyDescent="0.3">
      <c r="B2056" s="73"/>
      <c r="C2056" s="73"/>
    </row>
    <row r="2057" spans="2:3" x14ac:dyDescent="0.3">
      <c r="B2057" s="73"/>
      <c r="C2057" s="73"/>
    </row>
    <row r="2058" spans="2:3" x14ac:dyDescent="0.3">
      <c r="B2058" s="73"/>
      <c r="C2058" s="73"/>
    </row>
    <row r="2059" spans="2:3" x14ac:dyDescent="0.3">
      <c r="B2059" s="73"/>
      <c r="C2059" s="73"/>
    </row>
    <row r="2060" spans="2:3" x14ac:dyDescent="0.3">
      <c r="B2060" s="73"/>
      <c r="C2060" s="73"/>
    </row>
    <row r="2061" spans="2:3" x14ac:dyDescent="0.3">
      <c r="B2061" s="73"/>
      <c r="C2061" s="73"/>
    </row>
    <row r="2062" spans="2:3" x14ac:dyDescent="0.3">
      <c r="B2062" s="73"/>
      <c r="C2062" s="73"/>
    </row>
    <row r="2063" spans="2:3" x14ac:dyDescent="0.3">
      <c r="B2063" s="73"/>
      <c r="C2063" s="73"/>
    </row>
    <row r="2064" spans="2:3" x14ac:dyDescent="0.3">
      <c r="B2064" s="73"/>
      <c r="C2064" s="73"/>
    </row>
    <row r="2065" spans="2:3" x14ac:dyDescent="0.3">
      <c r="B2065" s="73"/>
      <c r="C2065" s="73"/>
    </row>
    <row r="2066" spans="2:3" x14ac:dyDescent="0.3">
      <c r="B2066" s="73"/>
      <c r="C2066" s="73"/>
    </row>
    <row r="2067" spans="2:3" x14ac:dyDescent="0.3">
      <c r="B2067" s="73"/>
      <c r="C2067" s="73"/>
    </row>
    <row r="2068" spans="2:3" x14ac:dyDescent="0.3">
      <c r="B2068" s="73"/>
      <c r="C2068" s="73"/>
    </row>
    <row r="2069" spans="2:3" x14ac:dyDescent="0.3">
      <c r="B2069" s="73"/>
      <c r="C2069" s="73"/>
    </row>
    <row r="2070" spans="2:3" x14ac:dyDescent="0.3">
      <c r="B2070" s="73"/>
      <c r="C2070" s="73"/>
    </row>
    <row r="2071" spans="2:3" x14ac:dyDescent="0.3">
      <c r="B2071" s="73"/>
      <c r="C2071" s="73"/>
    </row>
    <row r="2072" spans="2:3" x14ac:dyDescent="0.3">
      <c r="B2072" s="73"/>
      <c r="C2072" s="73"/>
    </row>
    <row r="2073" spans="2:3" x14ac:dyDescent="0.3">
      <c r="B2073" s="73"/>
      <c r="C2073" s="73"/>
    </row>
    <row r="2074" spans="2:3" x14ac:dyDescent="0.3">
      <c r="B2074" s="73"/>
      <c r="C2074" s="73"/>
    </row>
    <row r="2075" spans="2:3" x14ac:dyDescent="0.3">
      <c r="B2075" s="73"/>
      <c r="C2075" s="73"/>
    </row>
    <row r="2076" spans="2:3" x14ac:dyDescent="0.3">
      <c r="B2076" s="73"/>
      <c r="C2076" s="73"/>
    </row>
    <row r="2077" spans="2:3" x14ac:dyDescent="0.3">
      <c r="B2077" s="73"/>
      <c r="C2077" s="73"/>
    </row>
    <row r="2078" spans="2:3" x14ac:dyDescent="0.3">
      <c r="B2078" s="73"/>
      <c r="C2078" s="73"/>
    </row>
    <row r="2079" spans="2:3" x14ac:dyDescent="0.3">
      <c r="B2079" s="73"/>
      <c r="C2079" s="73"/>
    </row>
    <row r="2080" spans="2:3" x14ac:dyDescent="0.3">
      <c r="B2080" s="73"/>
      <c r="C2080" s="73"/>
    </row>
    <row r="2081" spans="2:3" x14ac:dyDescent="0.3">
      <c r="B2081" s="73"/>
      <c r="C2081" s="73"/>
    </row>
    <row r="2082" spans="2:3" x14ac:dyDescent="0.3">
      <c r="B2082" s="73"/>
      <c r="C2082" s="73"/>
    </row>
    <row r="2083" spans="2:3" x14ac:dyDescent="0.3">
      <c r="B2083" s="73"/>
      <c r="C2083" s="73"/>
    </row>
    <row r="2084" spans="2:3" x14ac:dyDescent="0.3">
      <c r="B2084" s="73"/>
      <c r="C2084" s="73"/>
    </row>
    <row r="2085" spans="2:3" x14ac:dyDescent="0.3">
      <c r="B2085" s="73"/>
      <c r="C2085" s="73"/>
    </row>
    <row r="2086" spans="2:3" x14ac:dyDescent="0.3">
      <c r="B2086" s="73"/>
      <c r="C2086" s="73"/>
    </row>
    <row r="2087" spans="2:3" x14ac:dyDescent="0.3">
      <c r="B2087" s="73"/>
      <c r="C2087" s="73"/>
    </row>
    <row r="2088" spans="2:3" x14ac:dyDescent="0.3">
      <c r="B2088" s="73"/>
      <c r="C2088" s="73"/>
    </row>
    <row r="2089" spans="2:3" x14ac:dyDescent="0.3">
      <c r="B2089" s="73"/>
      <c r="C2089" s="73"/>
    </row>
    <row r="2090" spans="2:3" x14ac:dyDescent="0.3">
      <c r="B2090" s="73"/>
      <c r="C2090" s="73"/>
    </row>
    <row r="2091" spans="2:3" x14ac:dyDescent="0.3">
      <c r="B2091" s="73"/>
      <c r="C2091" s="73"/>
    </row>
    <row r="2092" spans="2:3" x14ac:dyDescent="0.3">
      <c r="B2092" s="73"/>
      <c r="C2092" s="73"/>
    </row>
    <row r="2093" spans="2:3" x14ac:dyDescent="0.3">
      <c r="B2093" s="73"/>
      <c r="C2093" s="73"/>
    </row>
    <row r="2094" spans="2:3" x14ac:dyDescent="0.3">
      <c r="B2094" s="73"/>
      <c r="C2094" s="73"/>
    </row>
    <row r="2095" spans="2:3" x14ac:dyDescent="0.3">
      <c r="B2095" s="73"/>
      <c r="C2095" s="73"/>
    </row>
    <row r="2096" spans="2:3" x14ac:dyDescent="0.3">
      <c r="B2096" s="73"/>
      <c r="C2096" s="73"/>
    </row>
    <row r="2097" spans="2:3" x14ac:dyDescent="0.3">
      <c r="B2097" s="73"/>
      <c r="C2097" s="73"/>
    </row>
    <row r="2098" spans="2:3" x14ac:dyDescent="0.3">
      <c r="B2098" s="73"/>
      <c r="C2098" s="73"/>
    </row>
    <row r="2099" spans="2:3" x14ac:dyDescent="0.3">
      <c r="B2099" s="73"/>
      <c r="C2099" s="73"/>
    </row>
    <row r="2100" spans="2:3" x14ac:dyDescent="0.3">
      <c r="B2100" s="73"/>
      <c r="C2100" s="73"/>
    </row>
    <row r="2101" spans="2:3" x14ac:dyDescent="0.3">
      <c r="B2101" s="73"/>
      <c r="C2101" s="73"/>
    </row>
    <row r="2102" spans="2:3" x14ac:dyDescent="0.3">
      <c r="B2102" s="73"/>
      <c r="C2102" s="73"/>
    </row>
    <row r="2103" spans="2:3" x14ac:dyDescent="0.3">
      <c r="B2103" s="73"/>
      <c r="C2103" s="73"/>
    </row>
    <row r="2104" spans="2:3" x14ac:dyDescent="0.3">
      <c r="B2104" s="73"/>
      <c r="C2104" s="73"/>
    </row>
    <row r="2105" spans="2:3" x14ac:dyDescent="0.3">
      <c r="B2105" s="73"/>
      <c r="C2105" s="73"/>
    </row>
    <row r="2106" spans="2:3" x14ac:dyDescent="0.3">
      <c r="B2106" s="73"/>
      <c r="C2106" s="73"/>
    </row>
    <row r="2107" spans="2:3" x14ac:dyDescent="0.3">
      <c r="B2107" s="73"/>
      <c r="C2107" s="73"/>
    </row>
    <row r="2108" spans="2:3" x14ac:dyDescent="0.3">
      <c r="B2108" s="73"/>
      <c r="C2108" s="73"/>
    </row>
    <row r="2109" spans="2:3" x14ac:dyDescent="0.3">
      <c r="B2109" s="73"/>
      <c r="C2109" s="73"/>
    </row>
    <row r="2110" spans="2:3" x14ac:dyDescent="0.3">
      <c r="B2110" s="73"/>
      <c r="C2110" s="73"/>
    </row>
    <row r="2111" spans="2:3" x14ac:dyDescent="0.3">
      <c r="B2111" s="73"/>
      <c r="C2111" s="73"/>
    </row>
    <row r="2112" spans="2:3" x14ac:dyDescent="0.3">
      <c r="B2112" s="73"/>
      <c r="C2112" s="73"/>
    </row>
    <row r="2113" spans="2:3" x14ac:dyDescent="0.3">
      <c r="B2113" s="73"/>
      <c r="C2113" s="73"/>
    </row>
    <row r="2114" spans="2:3" x14ac:dyDescent="0.3">
      <c r="B2114" s="73"/>
      <c r="C2114" s="73"/>
    </row>
    <row r="2115" spans="2:3" x14ac:dyDescent="0.3">
      <c r="B2115" s="73"/>
      <c r="C2115" s="73"/>
    </row>
    <row r="2116" spans="2:3" x14ac:dyDescent="0.3">
      <c r="B2116" s="73"/>
      <c r="C2116" s="73"/>
    </row>
    <row r="2117" spans="2:3" x14ac:dyDescent="0.3">
      <c r="B2117" s="73"/>
      <c r="C2117" s="73"/>
    </row>
    <row r="2118" spans="2:3" x14ac:dyDescent="0.3">
      <c r="B2118" s="73"/>
      <c r="C2118" s="73"/>
    </row>
    <row r="2119" spans="2:3" x14ac:dyDescent="0.3">
      <c r="B2119" s="73"/>
      <c r="C2119" s="73"/>
    </row>
    <row r="2120" spans="2:3" x14ac:dyDescent="0.3">
      <c r="B2120" s="73"/>
      <c r="C2120" s="73"/>
    </row>
    <row r="2121" spans="2:3" x14ac:dyDescent="0.3">
      <c r="B2121" s="73"/>
      <c r="C2121" s="73"/>
    </row>
    <row r="2122" spans="2:3" x14ac:dyDescent="0.3">
      <c r="B2122" s="73"/>
      <c r="C2122" s="73"/>
    </row>
    <row r="2123" spans="2:3" x14ac:dyDescent="0.3">
      <c r="B2123" s="73"/>
      <c r="C2123" s="73"/>
    </row>
    <row r="2124" spans="2:3" x14ac:dyDescent="0.3">
      <c r="B2124" s="73"/>
      <c r="C2124" s="73"/>
    </row>
    <row r="2125" spans="2:3" x14ac:dyDescent="0.3">
      <c r="B2125" s="73"/>
      <c r="C2125" s="73"/>
    </row>
    <row r="2126" spans="2:3" x14ac:dyDescent="0.3">
      <c r="B2126" s="73"/>
      <c r="C2126" s="73"/>
    </row>
    <row r="2127" spans="2:3" x14ac:dyDescent="0.3">
      <c r="B2127" s="73"/>
      <c r="C2127" s="73"/>
    </row>
    <row r="2128" spans="2:3" x14ac:dyDescent="0.3">
      <c r="B2128" s="73"/>
      <c r="C2128" s="73"/>
    </row>
    <row r="2129" spans="2:3" x14ac:dyDescent="0.3">
      <c r="B2129" s="73"/>
      <c r="C2129" s="73"/>
    </row>
    <row r="2130" spans="2:3" x14ac:dyDescent="0.3">
      <c r="B2130" s="73"/>
      <c r="C2130" s="73"/>
    </row>
    <row r="2131" spans="2:3" x14ac:dyDescent="0.3">
      <c r="B2131" s="73"/>
      <c r="C2131" s="73"/>
    </row>
    <row r="2132" spans="2:3" x14ac:dyDescent="0.3">
      <c r="B2132" s="73"/>
      <c r="C2132" s="73"/>
    </row>
    <row r="2133" spans="2:3" x14ac:dyDescent="0.3">
      <c r="B2133" s="73"/>
      <c r="C2133" s="73"/>
    </row>
    <row r="2134" spans="2:3" x14ac:dyDescent="0.3">
      <c r="B2134" s="73"/>
      <c r="C2134" s="73"/>
    </row>
    <row r="2135" spans="2:3" x14ac:dyDescent="0.3">
      <c r="B2135" s="73"/>
      <c r="C2135" s="73"/>
    </row>
    <row r="2136" spans="2:3" x14ac:dyDescent="0.3">
      <c r="B2136" s="73"/>
      <c r="C2136" s="73"/>
    </row>
    <row r="2137" spans="2:3" x14ac:dyDescent="0.3">
      <c r="B2137" s="73"/>
      <c r="C2137" s="73"/>
    </row>
    <row r="2138" spans="2:3" x14ac:dyDescent="0.3">
      <c r="B2138" s="73"/>
      <c r="C2138" s="73"/>
    </row>
    <row r="2139" spans="2:3" x14ac:dyDescent="0.3">
      <c r="B2139" s="73"/>
      <c r="C2139" s="73"/>
    </row>
    <row r="2140" spans="2:3" x14ac:dyDescent="0.3">
      <c r="B2140" s="73"/>
      <c r="C2140" s="73"/>
    </row>
    <row r="2141" spans="2:3" x14ac:dyDescent="0.3">
      <c r="B2141" s="73"/>
      <c r="C2141" s="73"/>
    </row>
    <row r="2142" spans="2:3" x14ac:dyDescent="0.3">
      <c r="B2142" s="73"/>
      <c r="C2142" s="73"/>
    </row>
    <row r="2143" spans="2:3" x14ac:dyDescent="0.3">
      <c r="B2143" s="73"/>
      <c r="C2143" s="73"/>
    </row>
    <row r="2144" spans="2:3" x14ac:dyDescent="0.3">
      <c r="B2144" s="73"/>
      <c r="C2144" s="73"/>
    </row>
    <row r="2145" spans="2:3" x14ac:dyDescent="0.3">
      <c r="B2145" s="73"/>
      <c r="C2145" s="73"/>
    </row>
    <row r="2146" spans="2:3" x14ac:dyDescent="0.3">
      <c r="B2146" s="73"/>
      <c r="C2146" s="73"/>
    </row>
    <row r="2147" spans="2:3" x14ac:dyDescent="0.3">
      <c r="B2147" s="73"/>
      <c r="C2147" s="73"/>
    </row>
    <row r="2148" spans="2:3" x14ac:dyDescent="0.3">
      <c r="B2148" s="73"/>
      <c r="C2148" s="73"/>
    </row>
    <row r="2149" spans="2:3" x14ac:dyDescent="0.3">
      <c r="B2149" s="73"/>
      <c r="C2149" s="73"/>
    </row>
    <row r="2150" spans="2:3" x14ac:dyDescent="0.3">
      <c r="B2150" s="73"/>
      <c r="C2150" s="73"/>
    </row>
    <row r="2151" spans="2:3" x14ac:dyDescent="0.3">
      <c r="B2151" s="73"/>
      <c r="C2151" s="73"/>
    </row>
    <row r="2152" spans="2:3" x14ac:dyDescent="0.3">
      <c r="B2152" s="73"/>
      <c r="C2152" s="73"/>
    </row>
    <row r="2153" spans="2:3" x14ac:dyDescent="0.3">
      <c r="B2153" s="73"/>
      <c r="C2153" s="73"/>
    </row>
    <row r="2154" spans="2:3" x14ac:dyDescent="0.3">
      <c r="B2154" s="73"/>
      <c r="C2154" s="73"/>
    </row>
    <row r="2155" spans="2:3" x14ac:dyDescent="0.3">
      <c r="B2155" s="73"/>
      <c r="C2155" s="73"/>
    </row>
    <row r="2156" spans="2:3" x14ac:dyDescent="0.3">
      <c r="B2156" s="73"/>
      <c r="C2156" s="73"/>
    </row>
    <row r="2157" spans="2:3" x14ac:dyDescent="0.3">
      <c r="B2157" s="73"/>
      <c r="C2157" s="73"/>
    </row>
    <row r="2158" spans="2:3" x14ac:dyDescent="0.3">
      <c r="B2158" s="73"/>
      <c r="C2158" s="73"/>
    </row>
    <row r="2159" spans="2:3" x14ac:dyDescent="0.3">
      <c r="B2159" s="73"/>
      <c r="C2159" s="73"/>
    </row>
    <row r="2160" spans="2:3" x14ac:dyDescent="0.3">
      <c r="B2160" s="73"/>
      <c r="C2160" s="73"/>
    </row>
    <row r="2161" spans="2:3" x14ac:dyDescent="0.3">
      <c r="B2161" s="73"/>
      <c r="C2161" s="73"/>
    </row>
    <row r="2162" spans="2:3" x14ac:dyDescent="0.3">
      <c r="B2162" s="73"/>
      <c r="C2162" s="73"/>
    </row>
    <row r="2163" spans="2:3" x14ac:dyDescent="0.3">
      <c r="B2163" s="73"/>
      <c r="C2163" s="73"/>
    </row>
    <row r="2164" spans="2:3" x14ac:dyDescent="0.3">
      <c r="B2164" s="73"/>
      <c r="C2164" s="73"/>
    </row>
    <row r="2165" spans="2:3" x14ac:dyDescent="0.3">
      <c r="B2165" s="73"/>
      <c r="C2165" s="73"/>
    </row>
    <row r="2166" spans="2:3" x14ac:dyDescent="0.3">
      <c r="B2166" s="73"/>
      <c r="C2166" s="73"/>
    </row>
    <row r="2167" spans="2:3" x14ac:dyDescent="0.3">
      <c r="B2167" s="73"/>
      <c r="C2167" s="73"/>
    </row>
    <row r="2168" spans="2:3" x14ac:dyDescent="0.3">
      <c r="B2168" s="73"/>
      <c r="C2168" s="73"/>
    </row>
    <row r="2169" spans="2:3" x14ac:dyDescent="0.3">
      <c r="B2169" s="73"/>
      <c r="C2169" s="73"/>
    </row>
    <row r="2170" spans="2:3" x14ac:dyDescent="0.3">
      <c r="B2170" s="73"/>
      <c r="C2170" s="73"/>
    </row>
    <row r="2171" spans="2:3" x14ac:dyDescent="0.3">
      <c r="B2171" s="73"/>
      <c r="C2171" s="73"/>
    </row>
    <row r="2172" spans="2:3" x14ac:dyDescent="0.3">
      <c r="B2172" s="73"/>
      <c r="C2172" s="73"/>
    </row>
    <row r="2173" spans="2:3" x14ac:dyDescent="0.3">
      <c r="B2173" s="73"/>
      <c r="C2173" s="73"/>
    </row>
    <row r="2174" spans="2:3" x14ac:dyDescent="0.3">
      <c r="B2174" s="73"/>
      <c r="C2174" s="73"/>
    </row>
    <row r="2175" spans="2:3" x14ac:dyDescent="0.3">
      <c r="B2175" s="73"/>
      <c r="C2175" s="73"/>
    </row>
    <row r="2176" spans="2:3" x14ac:dyDescent="0.3">
      <c r="B2176" s="73"/>
      <c r="C2176" s="73"/>
    </row>
    <row r="2177" spans="2:3" x14ac:dyDescent="0.3">
      <c r="B2177" s="73"/>
      <c r="C2177" s="73"/>
    </row>
    <row r="2178" spans="2:3" x14ac:dyDescent="0.3">
      <c r="B2178" s="73"/>
      <c r="C2178" s="73"/>
    </row>
    <row r="2179" spans="2:3" x14ac:dyDescent="0.3">
      <c r="B2179" s="73"/>
      <c r="C2179" s="73"/>
    </row>
    <row r="2180" spans="2:3" x14ac:dyDescent="0.3">
      <c r="B2180" s="73"/>
      <c r="C2180" s="73"/>
    </row>
    <row r="2181" spans="2:3" x14ac:dyDescent="0.3">
      <c r="B2181" s="73"/>
      <c r="C2181" s="73"/>
    </row>
    <row r="2182" spans="2:3" x14ac:dyDescent="0.3">
      <c r="B2182" s="73"/>
      <c r="C2182" s="73"/>
    </row>
    <row r="2183" spans="2:3" x14ac:dyDescent="0.3">
      <c r="B2183" s="73"/>
      <c r="C2183" s="73"/>
    </row>
    <row r="2184" spans="2:3" x14ac:dyDescent="0.3">
      <c r="B2184" s="73"/>
      <c r="C2184" s="73"/>
    </row>
    <row r="2185" spans="2:3" x14ac:dyDescent="0.3">
      <c r="B2185" s="73"/>
      <c r="C2185" s="73"/>
    </row>
    <row r="2186" spans="2:3" x14ac:dyDescent="0.3">
      <c r="B2186" s="73"/>
      <c r="C2186" s="73"/>
    </row>
    <row r="2187" spans="2:3" x14ac:dyDescent="0.3">
      <c r="B2187" s="73"/>
      <c r="C2187" s="73"/>
    </row>
    <row r="2188" spans="2:3" x14ac:dyDescent="0.3">
      <c r="B2188" s="73"/>
      <c r="C2188" s="73"/>
    </row>
    <row r="2189" spans="2:3" x14ac:dyDescent="0.3">
      <c r="B2189" s="73"/>
      <c r="C2189" s="73"/>
    </row>
    <row r="2190" spans="2:3" x14ac:dyDescent="0.3">
      <c r="B2190" s="73"/>
      <c r="C2190" s="73"/>
    </row>
    <row r="2191" spans="2:3" x14ac:dyDescent="0.3">
      <c r="B2191" s="73"/>
      <c r="C2191" s="73"/>
    </row>
    <row r="2192" spans="2:3" x14ac:dyDescent="0.3">
      <c r="B2192" s="73"/>
      <c r="C2192" s="73"/>
    </row>
    <row r="2193" spans="2:3" x14ac:dyDescent="0.3">
      <c r="B2193" s="73"/>
      <c r="C2193" s="73"/>
    </row>
    <row r="2194" spans="2:3" x14ac:dyDescent="0.3">
      <c r="B2194" s="73"/>
      <c r="C2194" s="73"/>
    </row>
    <row r="2195" spans="2:3" x14ac:dyDescent="0.3">
      <c r="B2195" s="73"/>
      <c r="C2195" s="73"/>
    </row>
    <row r="2196" spans="2:3" x14ac:dyDescent="0.3">
      <c r="B2196" s="73"/>
      <c r="C2196" s="73"/>
    </row>
    <row r="2197" spans="2:3" x14ac:dyDescent="0.3">
      <c r="B2197" s="73"/>
      <c r="C2197" s="73"/>
    </row>
    <row r="2198" spans="2:3" x14ac:dyDescent="0.3">
      <c r="B2198" s="73"/>
      <c r="C2198" s="73"/>
    </row>
    <row r="2199" spans="2:3" x14ac:dyDescent="0.3">
      <c r="B2199" s="73"/>
      <c r="C2199" s="73"/>
    </row>
    <row r="2200" spans="2:3" x14ac:dyDescent="0.3">
      <c r="B2200" s="73"/>
      <c r="C2200" s="73"/>
    </row>
    <row r="2201" spans="2:3" x14ac:dyDescent="0.3">
      <c r="B2201" s="73"/>
      <c r="C2201" s="73"/>
    </row>
    <row r="2202" spans="2:3" x14ac:dyDescent="0.3">
      <c r="B2202" s="73"/>
      <c r="C2202" s="73"/>
    </row>
    <row r="2203" spans="2:3" x14ac:dyDescent="0.3">
      <c r="B2203" s="73"/>
      <c r="C2203" s="73"/>
    </row>
    <row r="2204" spans="2:3" x14ac:dyDescent="0.3">
      <c r="B2204" s="73"/>
      <c r="C2204" s="73"/>
    </row>
    <row r="2205" spans="2:3" x14ac:dyDescent="0.3">
      <c r="B2205" s="73"/>
      <c r="C2205" s="73"/>
    </row>
    <row r="2206" spans="2:3" x14ac:dyDescent="0.3">
      <c r="B2206" s="73"/>
      <c r="C2206" s="73"/>
    </row>
    <row r="2207" spans="2:3" x14ac:dyDescent="0.3">
      <c r="B2207" s="73"/>
      <c r="C2207" s="73"/>
    </row>
    <row r="2208" spans="2:3" x14ac:dyDescent="0.3">
      <c r="B2208" s="73"/>
      <c r="C2208" s="73"/>
    </row>
    <row r="2209" spans="2:3" x14ac:dyDescent="0.3">
      <c r="B2209" s="73"/>
      <c r="C2209" s="73"/>
    </row>
    <row r="2210" spans="2:3" x14ac:dyDescent="0.3">
      <c r="B2210" s="73"/>
      <c r="C2210" s="73"/>
    </row>
    <row r="2211" spans="2:3" x14ac:dyDescent="0.3">
      <c r="B2211" s="73"/>
      <c r="C2211" s="73"/>
    </row>
    <row r="2212" spans="2:3" x14ac:dyDescent="0.3">
      <c r="B2212" s="73"/>
      <c r="C2212" s="73"/>
    </row>
    <row r="2213" spans="2:3" x14ac:dyDescent="0.3">
      <c r="B2213" s="73"/>
      <c r="C2213" s="73"/>
    </row>
    <row r="2214" spans="2:3" x14ac:dyDescent="0.3">
      <c r="B2214" s="73"/>
      <c r="C2214" s="73"/>
    </row>
    <row r="2215" spans="2:3" x14ac:dyDescent="0.3">
      <c r="B2215" s="73"/>
      <c r="C2215" s="73"/>
    </row>
    <row r="2216" spans="2:3" x14ac:dyDescent="0.3">
      <c r="B2216" s="73"/>
      <c r="C2216" s="73"/>
    </row>
    <row r="2217" spans="2:3" x14ac:dyDescent="0.3">
      <c r="B2217" s="73"/>
      <c r="C2217" s="73"/>
    </row>
    <row r="2218" spans="2:3" x14ac:dyDescent="0.3">
      <c r="B2218" s="73"/>
      <c r="C2218" s="73"/>
    </row>
    <row r="2219" spans="2:3" x14ac:dyDescent="0.3">
      <c r="B2219" s="73"/>
      <c r="C2219" s="73"/>
    </row>
    <row r="2220" spans="2:3" x14ac:dyDescent="0.3">
      <c r="B2220" s="73"/>
      <c r="C2220" s="73"/>
    </row>
    <row r="2221" spans="2:3" x14ac:dyDescent="0.3">
      <c r="B2221" s="73"/>
      <c r="C2221" s="73"/>
    </row>
    <row r="2222" spans="2:3" x14ac:dyDescent="0.3">
      <c r="B2222" s="73"/>
      <c r="C2222" s="73"/>
    </row>
    <row r="2223" spans="2:3" x14ac:dyDescent="0.3">
      <c r="B2223" s="73"/>
      <c r="C2223" s="73"/>
    </row>
    <row r="2224" spans="2:3" x14ac:dyDescent="0.3">
      <c r="B2224" s="73"/>
      <c r="C2224" s="73"/>
    </row>
    <row r="2225" spans="2:3" x14ac:dyDescent="0.3">
      <c r="B2225" s="73"/>
      <c r="C2225" s="73"/>
    </row>
    <row r="2226" spans="2:3" x14ac:dyDescent="0.3">
      <c r="B2226" s="73"/>
      <c r="C2226" s="73"/>
    </row>
    <row r="2227" spans="2:3" x14ac:dyDescent="0.3">
      <c r="B2227" s="73"/>
      <c r="C2227" s="73"/>
    </row>
    <row r="2228" spans="2:3" x14ac:dyDescent="0.3">
      <c r="B2228" s="73"/>
      <c r="C2228" s="73"/>
    </row>
    <row r="2229" spans="2:3" x14ac:dyDescent="0.3">
      <c r="B2229" s="73"/>
      <c r="C2229" s="73"/>
    </row>
    <row r="2230" spans="2:3" x14ac:dyDescent="0.3">
      <c r="B2230" s="73"/>
      <c r="C2230" s="73"/>
    </row>
    <row r="2231" spans="2:3" x14ac:dyDescent="0.3">
      <c r="B2231" s="73"/>
      <c r="C2231" s="73"/>
    </row>
    <row r="2232" spans="2:3" x14ac:dyDescent="0.3">
      <c r="B2232" s="73"/>
      <c r="C2232" s="73"/>
    </row>
    <row r="2233" spans="2:3" x14ac:dyDescent="0.3">
      <c r="B2233" s="73"/>
      <c r="C2233" s="73"/>
    </row>
    <row r="2234" spans="2:3" x14ac:dyDescent="0.3">
      <c r="B2234" s="73"/>
      <c r="C2234" s="73"/>
    </row>
    <row r="2235" spans="2:3" x14ac:dyDescent="0.3">
      <c r="B2235" s="73"/>
      <c r="C2235" s="73"/>
    </row>
    <row r="2236" spans="2:3" x14ac:dyDescent="0.3">
      <c r="B2236" s="73"/>
      <c r="C2236" s="73"/>
    </row>
    <row r="2237" spans="2:3" x14ac:dyDescent="0.3">
      <c r="B2237" s="73"/>
      <c r="C2237" s="73"/>
    </row>
    <row r="2238" spans="2:3" x14ac:dyDescent="0.3">
      <c r="B2238" s="73"/>
      <c r="C2238" s="73"/>
    </row>
    <row r="2239" spans="2:3" x14ac:dyDescent="0.3">
      <c r="B2239" s="73"/>
      <c r="C2239" s="73"/>
    </row>
    <row r="2240" spans="2:3" x14ac:dyDescent="0.3">
      <c r="B2240" s="73"/>
      <c r="C2240" s="73"/>
    </row>
    <row r="2241" spans="2:3" x14ac:dyDescent="0.3">
      <c r="B2241" s="73"/>
      <c r="C2241" s="73"/>
    </row>
    <row r="2242" spans="2:3" x14ac:dyDescent="0.3">
      <c r="B2242" s="73"/>
      <c r="C2242" s="73"/>
    </row>
    <row r="2243" spans="2:3" x14ac:dyDescent="0.3">
      <c r="B2243" s="73"/>
      <c r="C2243" s="73"/>
    </row>
    <row r="2244" spans="2:3" x14ac:dyDescent="0.3">
      <c r="B2244" s="73"/>
      <c r="C2244" s="73"/>
    </row>
    <row r="2245" spans="2:3" x14ac:dyDescent="0.3">
      <c r="B2245" s="73"/>
      <c r="C2245" s="73"/>
    </row>
    <row r="2246" spans="2:3" x14ac:dyDescent="0.3">
      <c r="B2246" s="73"/>
      <c r="C2246" s="73"/>
    </row>
    <row r="2247" spans="2:3" x14ac:dyDescent="0.3">
      <c r="B2247" s="73"/>
      <c r="C2247" s="73"/>
    </row>
    <row r="2248" spans="2:3" x14ac:dyDescent="0.3">
      <c r="B2248" s="73"/>
      <c r="C2248" s="73"/>
    </row>
    <row r="2249" spans="2:3" x14ac:dyDescent="0.3">
      <c r="B2249" s="73"/>
      <c r="C2249" s="73"/>
    </row>
    <row r="2250" spans="2:3" x14ac:dyDescent="0.3">
      <c r="B2250" s="73"/>
      <c r="C2250" s="73"/>
    </row>
    <row r="2251" spans="2:3" x14ac:dyDescent="0.3">
      <c r="B2251" s="73"/>
      <c r="C2251" s="73"/>
    </row>
    <row r="2252" spans="2:3" x14ac:dyDescent="0.3">
      <c r="B2252" s="73"/>
      <c r="C2252" s="73"/>
    </row>
    <row r="2253" spans="2:3" x14ac:dyDescent="0.3">
      <c r="B2253" s="73"/>
      <c r="C2253" s="73"/>
    </row>
    <row r="2254" spans="2:3" x14ac:dyDescent="0.3">
      <c r="B2254" s="73"/>
      <c r="C2254" s="73"/>
    </row>
    <row r="2255" spans="2:3" x14ac:dyDescent="0.3">
      <c r="B2255" s="73"/>
      <c r="C2255" s="73"/>
    </row>
    <row r="2256" spans="2:3" x14ac:dyDescent="0.3">
      <c r="B2256" s="73"/>
      <c r="C2256" s="73"/>
    </row>
    <row r="2257" spans="2:3" x14ac:dyDescent="0.3">
      <c r="B2257" s="73"/>
      <c r="C2257" s="73"/>
    </row>
    <row r="2258" spans="2:3" x14ac:dyDescent="0.3">
      <c r="B2258" s="73"/>
      <c r="C2258" s="73"/>
    </row>
    <row r="2259" spans="2:3" x14ac:dyDescent="0.3">
      <c r="B2259" s="73"/>
      <c r="C2259" s="73"/>
    </row>
    <row r="2260" spans="2:3" x14ac:dyDescent="0.3">
      <c r="B2260" s="73"/>
      <c r="C2260" s="73"/>
    </row>
    <row r="2261" spans="2:3" x14ac:dyDescent="0.3">
      <c r="B2261" s="73"/>
      <c r="C2261" s="73"/>
    </row>
    <row r="2262" spans="2:3" x14ac:dyDescent="0.3">
      <c r="B2262" s="73"/>
      <c r="C2262" s="73"/>
    </row>
    <row r="2263" spans="2:3" x14ac:dyDescent="0.3">
      <c r="B2263" s="73"/>
      <c r="C2263" s="73"/>
    </row>
    <row r="2264" spans="2:3" x14ac:dyDescent="0.3">
      <c r="B2264" s="73"/>
      <c r="C2264" s="73"/>
    </row>
    <row r="2265" spans="2:3" x14ac:dyDescent="0.3">
      <c r="B2265" s="73"/>
      <c r="C2265" s="73"/>
    </row>
    <row r="2266" spans="2:3" x14ac:dyDescent="0.3">
      <c r="B2266" s="73"/>
      <c r="C2266" s="73"/>
    </row>
    <row r="2267" spans="2:3" x14ac:dyDescent="0.3">
      <c r="B2267" s="73"/>
      <c r="C2267" s="73"/>
    </row>
    <row r="2268" spans="2:3" x14ac:dyDescent="0.3">
      <c r="B2268" s="73"/>
      <c r="C2268" s="73"/>
    </row>
    <row r="2269" spans="2:3" x14ac:dyDescent="0.3">
      <c r="B2269" s="73"/>
      <c r="C2269" s="73"/>
    </row>
    <row r="2270" spans="2:3" x14ac:dyDescent="0.3">
      <c r="B2270" s="73"/>
      <c r="C2270" s="73"/>
    </row>
    <row r="2271" spans="2:3" x14ac:dyDescent="0.3">
      <c r="B2271" s="73"/>
      <c r="C2271" s="73"/>
    </row>
    <row r="2272" spans="2:3" x14ac:dyDescent="0.3">
      <c r="B2272" s="73"/>
      <c r="C2272" s="73"/>
    </row>
    <row r="2273" spans="2:3" x14ac:dyDescent="0.3">
      <c r="B2273" s="73"/>
      <c r="C2273" s="73"/>
    </row>
    <row r="2274" spans="2:3" x14ac:dyDescent="0.3">
      <c r="B2274" s="73"/>
      <c r="C2274" s="73"/>
    </row>
    <row r="2275" spans="2:3" x14ac:dyDescent="0.3">
      <c r="B2275" s="73"/>
      <c r="C2275" s="73"/>
    </row>
    <row r="2276" spans="2:3" x14ac:dyDescent="0.3">
      <c r="B2276" s="73"/>
      <c r="C2276" s="73"/>
    </row>
    <row r="2277" spans="2:3" x14ac:dyDescent="0.3">
      <c r="B2277" s="73"/>
      <c r="C2277" s="73"/>
    </row>
    <row r="2278" spans="2:3" x14ac:dyDescent="0.3">
      <c r="B2278" s="73"/>
      <c r="C2278" s="73"/>
    </row>
    <row r="2279" spans="2:3" x14ac:dyDescent="0.3">
      <c r="B2279" s="73"/>
      <c r="C2279" s="73"/>
    </row>
    <row r="2280" spans="2:3" x14ac:dyDescent="0.3">
      <c r="B2280" s="73"/>
      <c r="C2280" s="73"/>
    </row>
    <row r="2281" spans="2:3" x14ac:dyDescent="0.3">
      <c r="B2281" s="73"/>
      <c r="C2281" s="73"/>
    </row>
    <row r="2282" spans="2:3" x14ac:dyDescent="0.3">
      <c r="B2282" s="73"/>
      <c r="C2282" s="73"/>
    </row>
    <row r="2283" spans="2:3" x14ac:dyDescent="0.3">
      <c r="B2283" s="73"/>
      <c r="C2283" s="73"/>
    </row>
    <row r="2284" spans="2:3" x14ac:dyDescent="0.3">
      <c r="B2284" s="73"/>
      <c r="C2284" s="73"/>
    </row>
    <row r="2285" spans="2:3" x14ac:dyDescent="0.3">
      <c r="B2285" s="73"/>
      <c r="C2285" s="73"/>
    </row>
    <row r="2286" spans="2:3" x14ac:dyDescent="0.3">
      <c r="B2286" s="73"/>
      <c r="C2286" s="73"/>
    </row>
    <row r="2287" spans="2:3" x14ac:dyDescent="0.3">
      <c r="B2287" s="73"/>
      <c r="C2287" s="73"/>
    </row>
    <row r="2288" spans="2:3" x14ac:dyDescent="0.3">
      <c r="B2288" s="73"/>
      <c r="C2288" s="73"/>
    </row>
    <row r="2289" spans="2:3" x14ac:dyDescent="0.3">
      <c r="B2289" s="73"/>
      <c r="C2289" s="73"/>
    </row>
    <row r="2290" spans="2:3" x14ac:dyDescent="0.3">
      <c r="B2290" s="73"/>
      <c r="C2290" s="73"/>
    </row>
    <row r="2291" spans="2:3" x14ac:dyDescent="0.3">
      <c r="B2291" s="73"/>
      <c r="C2291" s="73"/>
    </row>
    <row r="2292" spans="2:3" x14ac:dyDescent="0.3">
      <c r="B2292" s="73"/>
      <c r="C2292" s="73"/>
    </row>
    <row r="2293" spans="2:3" x14ac:dyDescent="0.3">
      <c r="B2293" s="73"/>
      <c r="C2293" s="73"/>
    </row>
    <row r="2294" spans="2:3" x14ac:dyDescent="0.3">
      <c r="B2294" s="73"/>
      <c r="C2294" s="73"/>
    </row>
    <row r="2295" spans="2:3" x14ac:dyDescent="0.3">
      <c r="B2295" s="73"/>
      <c r="C2295" s="73"/>
    </row>
    <row r="2296" spans="2:3" x14ac:dyDescent="0.3">
      <c r="B2296" s="73"/>
      <c r="C2296" s="73"/>
    </row>
    <row r="2297" spans="2:3" x14ac:dyDescent="0.3">
      <c r="B2297" s="73"/>
      <c r="C2297" s="73"/>
    </row>
    <row r="2298" spans="2:3" x14ac:dyDescent="0.3">
      <c r="B2298" s="73"/>
      <c r="C2298" s="73"/>
    </row>
    <row r="2299" spans="2:3" x14ac:dyDescent="0.3">
      <c r="B2299" s="73"/>
      <c r="C2299" s="73"/>
    </row>
    <row r="2300" spans="2:3" x14ac:dyDescent="0.3">
      <c r="B2300" s="73"/>
      <c r="C2300" s="73"/>
    </row>
    <row r="2301" spans="2:3" x14ac:dyDescent="0.3">
      <c r="B2301" s="73"/>
      <c r="C2301" s="73"/>
    </row>
    <row r="2302" spans="2:3" x14ac:dyDescent="0.3">
      <c r="B2302" s="73"/>
      <c r="C2302" s="73"/>
    </row>
    <row r="2303" spans="2:3" x14ac:dyDescent="0.3">
      <c r="B2303" s="73"/>
      <c r="C2303" s="73"/>
    </row>
    <row r="2304" spans="2:3" x14ac:dyDescent="0.3">
      <c r="B2304" s="73"/>
      <c r="C2304" s="73"/>
    </row>
    <row r="2305" spans="2:3" x14ac:dyDescent="0.3">
      <c r="B2305" s="73"/>
      <c r="C2305" s="73"/>
    </row>
    <row r="2306" spans="2:3" x14ac:dyDescent="0.3">
      <c r="B2306" s="73"/>
      <c r="C2306" s="73"/>
    </row>
    <row r="2307" spans="2:3" x14ac:dyDescent="0.3">
      <c r="B2307" s="73"/>
      <c r="C2307" s="73"/>
    </row>
    <row r="2308" spans="2:3" x14ac:dyDescent="0.3">
      <c r="B2308" s="73"/>
      <c r="C2308" s="73"/>
    </row>
    <row r="2309" spans="2:3" x14ac:dyDescent="0.3">
      <c r="B2309" s="73"/>
      <c r="C2309" s="73"/>
    </row>
    <row r="2310" spans="2:3" x14ac:dyDescent="0.3">
      <c r="B2310" s="73"/>
      <c r="C2310" s="73"/>
    </row>
    <row r="2311" spans="2:3" x14ac:dyDescent="0.3">
      <c r="B2311" s="73"/>
      <c r="C2311" s="73"/>
    </row>
    <row r="2312" spans="2:3" x14ac:dyDescent="0.3">
      <c r="B2312" s="73"/>
      <c r="C2312" s="73"/>
    </row>
    <row r="2313" spans="2:3" x14ac:dyDescent="0.3">
      <c r="B2313" s="73"/>
      <c r="C2313" s="73"/>
    </row>
    <row r="2314" spans="2:3" x14ac:dyDescent="0.3">
      <c r="B2314" s="73"/>
      <c r="C2314" s="73"/>
    </row>
    <row r="2315" spans="2:3" x14ac:dyDescent="0.3">
      <c r="B2315" s="73"/>
      <c r="C2315" s="73"/>
    </row>
    <row r="2316" spans="2:3" x14ac:dyDescent="0.3">
      <c r="B2316" s="73"/>
      <c r="C2316" s="73"/>
    </row>
    <row r="2317" spans="2:3" x14ac:dyDescent="0.3">
      <c r="B2317" s="73"/>
      <c r="C2317" s="73"/>
    </row>
    <row r="2318" spans="2:3" x14ac:dyDescent="0.3">
      <c r="B2318" s="73"/>
      <c r="C2318" s="73"/>
    </row>
    <row r="2319" spans="2:3" x14ac:dyDescent="0.3">
      <c r="B2319" s="73"/>
      <c r="C2319" s="73"/>
    </row>
    <row r="2320" spans="2:3" x14ac:dyDescent="0.3">
      <c r="B2320" s="73"/>
      <c r="C2320" s="73"/>
    </row>
    <row r="2321" spans="2:3" x14ac:dyDescent="0.3">
      <c r="B2321" s="73"/>
      <c r="C2321" s="73"/>
    </row>
    <row r="2322" spans="2:3" x14ac:dyDescent="0.3">
      <c r="B2322" s="73"/>
      <c r="C2322" s="73"/>
    </row>
    <row r="2323" spans="2:3" x14ac:dyDescent="0.3">
      <c r="B2323" s="73"/>
      <c r="C2323" s="73"/>
    </row>
    <row r="2324" spans="2:3" x14ac:dyDescent="0.3">
      <c r="B2324" s="73"/>
      <c r="C2324" s="73"/>
    </row>
    <row r="2325" spans="2:3" x14ac:dyDescent="0.3">
      <c r="B2325" s="73"/>
      <c r="C2325" s="73"/>
    </row>
    <row r="2326" spans="2:3" x14ac:dyDescent="0.3">
      <c r="B2326" s="73"/>
      <c r="C2326" s="73"/>
    </row>
    <row r="2327" spans="2:3" x14ac:dyDescent="0.3">
      <c r="B2327" s="73"/>
      <c r="C2327" s="73"/>
    </row>
    <row r="2328" spans="2:3" x14ac:dyDescent="0.3">
      <c r="B2328" s="73"/>
      <c r="C2328" s="73"/>
    </row>
    <row r="2329" spans="2:3" x14ac:dyDescent="0.3">
      <c r="B2329" s="73"/>
      <c r="C2329" s="73"/>
    </row>
    <row r="2330" spans="2:3" x14ac:dyDescent="0.3">
      <c r="B2330" s="73"/>
      <c r="C2330" s="73"/>
    </row>
    <row r="2331" spans="2:3" x14ac:dyDescent="0.3">
      <c r="B2331" s="73"/>
      <c r="C2331" s="73"/>
    </row>
    <row r="2332" spans="2:3" x14ac:dyDescent="0.3">
      <c r="B2332" s="73"/>
      <c r="C2332" s="73"/>
    </row>
    <row r="2333" spans="2:3" x14ac:dyDescent="0.3">
      <c r="B2333" s="73"/>
      <c r="C2333" s="73"/>
    </row>
    <row r="2334" spans="2:3" x14ac:dyDescent="0.3">
      <c r="B2334" s="73"/>
      <c r="C2334" s="73"/>
    </row>
    <row r="2335" spans="2:3" x14ac:dyDescent="0.3">
      <c r="B2335" s="73"/>
      <c r="C2335" s="73"/>
    </row>
    <row r="2336" spans="2:3" x14ac:dyDescent="0.3">
      <c r="B2336" s="73"/>
      <c r="C2336" s="73"/>
    </row>
    <row r="2337" spans="2:3" x14ac:dyDescent="0.3">
      <c r="B2337" s="73"/>
      <c r="C2337" s="73"/>
    </row>
    <row r="2338" spans="2:3" x14ac:dyDescent="0.3">
      <c r="B2338" s="73"/>
      <c r="C2338" s="73"/>
    </row>
    <row r="2339" spans="2:3" x14ac:dyDescent="0.3">
      <c r="B2339" s="73"/>
      <c r="C2339" s="73"/>
    </row>
    <row r="2340" spans="2:3" x14ac:dyDescent="0.3">
      <c r="B2340" s="73"/>
      <c r="C2340" s="73"/>
    </row>
    <row r="2341" spans="2:3" x14ac:dyDescent="0.3">
      <c r="B2341" s="73"/>
      <c r="C2341" s="73"/>
    </row>
    <row r="2342" spans="2:3" x14ac:dyDescent="0.3">
      <c r="B2342" s="73"/>
      <c r="C2342" s="73"/>
    </row>
    <row r="2343" spans="2:3" x14ac:dyDescent="0.3">
      <c r="B2343" s="73"/>
      <c r="C2343" s="73"/>
    </row>
    <row r="2344" spans="2:3" x14ac:dyDescent="0.3">
      <c r="B2344" s="73"/>
      <c r="C2344" s="73"/>
    </row>
    <row r="2345" spans="2:3" x14ac:dyDescent="0.3">
      <c r="B2345" s="73"/>
      <c r="C2345" s="73"/>
    </row>
    <row r="2346" spans="2:3" x14ac:dyDescent="0.3">
      <c r="B2346" s="73"/>
      <c r="C2346" s="73"/>
    </row>
    <row r="2347" spans="2:3" x14ac:dyDescent="0.3">
      <c r="B2347" s="73"/>
      <c r="C2347" s="73"/>
    </row>
    <row r="2348" spans="2:3" x14ac:dyDescent="0.3">
      <c r="B2348" s="73"/>
      <c r="C2348" s="73"/>
    </row>
    <row r="2349" spans="2:3" x14ac:dyDescent="0.3">
      <c r="B2349" s="73"/>
      <c r="C2349" s="73"/>
    </row>
    <row r="2350" spans="2:3" x14ac:dyDescent="0.3">
      <c r="B2350" s="73"/>
      <c r="C2350" s="73"/>
    </row>
    <row r="2351" spans="2:3" x14ac:dyDescent="0.3">
      <c r="B2351" s="73"/>
      <c r="C2351" s="73"/>
    </row>
    <row r="2352" spans="2:3" x14ac:dyDescent="0.3">
      <c r="B2352" s="73"/>
      <c r="C2352" s="73"/>
    </row>
    <row r="2353" spans="2:3" x14ac:dyDescent="0.3">
      <c r="B2353" s="73"/>
      <c r="C2353" s="73"/>
    </row>
    <row r="2354" spans="2:3" x14ac:dyDescent="0.3">
      <c r="B2354" s="73"/>
      <c r="C2354" s="73"/>
    </row>
    <row r="2355" spans="2:3" x14ac:dyDescent="0.3">
      <c r="B2355" s="73"/>
      <c r="C2355" s="73"/>
    </row>
    <row r="2356" spans="2:3" x14ac:dyDescent="0.3">
      <c r="B2356" s="73"/>
      <c r="C2356" s="73"/>
    </row>
    <row r="2357" spans="2:3" x14ac:dyDescent="0.3">
      <c r="B2357" s="73"/>
      <c r="C2357" s="73"/>
    </row>
    <row r="2358" spans="2:3" x14ac:dyDescent="0.3">
      <c r="B2358" s="73"/>
      <c r="C2358" s="73"/>
    </row>
    <row r="2359" spans="2:3" x14ac:dyDescent="0.3">
      <c r="B2359" s="73"/>
      <c r="C2359" s="73"/>
    </row>
    <row r="2360" spans="2:3" x14ac:dyDescent="0.3">
      <c r="B2360" s="73"/>
      <c r="C2360" s="73"/>
    </row>
    <row r="2361" spans="2:3" x14ac:dyDescent="0.3">
      <c r="B2361" s="73"/>
      <c r="C2361" s="73"/>
    </row>
    <row r="2362" spans="2:3" x14ac:dyDescent="0.3">
      <c r="B2362" s="73"/>
      <c r="C2362" s="73"/>
    </row>
    <row r="2363" spans="2:3" x14ac:dyDescent="0.3">
      <c r="B2363" s="73"/>
      <c r="C2363" s="73"/>
    </row>
    <row r="2364" spans="2:3" x14ac:dyDescent="0.3">
      <c r="B2364" s="73"/>
      <c r="C2364" s="73"/>
    </row>
    <row r="2365" spans="2:3" x14ac:dyDescent="0.3">
      <c r="B2365" s="73"/>
      <c r="C2365" s="73"/>
    </row>
    <row r="2366" spans="2:3" x14ac:dyDescent="0.3">
      <c r="B2366" s="73"/>
      <c r="C2366" s="73"/>
    </row>
    <row r="2367" spans="2:3" x14ac:dyDescent="0.3">
      <c r="B2367" s="73"/>
      <c r="C2367" s="73"/>
    </row>
    <row r="2368" spans="2:3" x14ac:dyDescent="0.3">
      <c r="B2368" s="73"/>
      <c r="C2368" s="73"/>
    </row>
    <row r="2369" spans="2:3" x14ac:dyDescent="0.3">
      <c r="B2369" s="73"/>
      <c r="C2369" s="73"/>
    </row>
    <row r="2370" spans="2:3" x14ac:dyDescent="0.3">
      <c r="B2370" s="73"/>
      <c r="C2370" s="73"/>
    </row>
    <row r="2371" spans="2:3" x14ac:dyDescent="0.3">
      <c r="B2371" s="73"/>
      <c r="C2371" s="73"/>
    </row>
    <row r="2372" spans="2:3" x14ac:dyDescent="0.3">
      <c r="B2372" s="73"/>
      <c r="C2372" s="73"/>
    </row>
    <row r="2373" spans="2:3" x14ac:dyDescent="0.3">
      <c r="B2373" s="73"/>
      <c r="C2373" s="73"/>
    </row>
    <row r="2374" spans="2:3" x14ac:dyDescent="0.3">
      <c r="B2374" s="73"/>
      <c r="C2374" s="73"/>
    </row>
    <row r="2375" spans="2:3" x14ac:dyDescent="0.3">
      <c r="B2375" s="73"/>
      <c r="C2375" s="73"/>
    </row>
    <row r="2376" spans="2:3" x14ac:dyDescent="0.3">
      <c r="B2376" s="73"/>
      <c r="C2376" s="73"/>
    </row>
    <row r="2377" spans="2:3" x14ac:dyDescent="0.3">
      <c r="B2377" s="73"/>
      <c r="C2377" s="73"/>
    </row>
    <row r="2378" spans="2:3" x14ac:dyDescent="0.3">
      <c r="B2378" s="73"/>
      <c r="C2378" s="73"/>
    </row>
    <row r="2379" spans="2:3" x14ac:dyDescent="0.3">
      <c r="B2379" s="73"/>
      <c r="C2379" s="73"/>
    </row>
    <row r="2380" spans="2:3" x14ac:dyDescent="0.3">
      <c r="B2380" s="73"/>
      <c r="C2380" s="73"/>
    </row>
    <row r="2381" spans="2:3" x14ac:dyDescent="0.3">
      <c r="B2381" s="73"/>
      <c r="C2381" s="73"/>
    </row>
    <row r="2382" spans="2:3" x14ac:dyDescent="0.3">
      <c r="B2382" s="73"/>
      <c r="C2382" s="73"/>
    </row>
    <row r="2383" spans="2:3" x14ac:dyDescent="0.3">
      <c r="B2383" s="73"/>
      <c r="C2383" s="73"/>
    </row>
    <row r="2384" spans="2:3" x14ac:dyDescent="0.3">
      <c r="B2384" s="73"/>
      <c r="C2384" s="73"/>
    </row>
    <row r="2385" spans="2:3" x14ac:dyDescent="0.3">
      <c r="B2385" s="73"/>
      <c r="C2385" s="73"/>
    </row>
    <row r="2386" spans="2:3" x14ac:dyDescent="0.3">
      <c r="B2386" s="73"/>
      <c r="C2386" s="73"/>
    </row>
    <row r="2387" spans="2:3" x14ac:dyDescent="0.3">
      <c r="B2387" s="73"/>
      <c r="C2387" s="73"/>
    </row>
    <row r="2388" spans="2:3" x14ac:dyDescent="0.3">
      <c r="B2388" s="73"/>
      <c r="C2388" s="73"/>
    </row>
    <row r="2389" spans="2:3" x14ac:dyDescent="0.3">
      <c r="B2389" s="73"/>
      <c r="C2389" s="73"/>
    </row>
    <row r="2390" spans="2:3" x14ac:dyDescent="0.3">
      <c r="B2390" s="73"/>
      <c r="C2390" s="73"/>
    </row>
    <row r="2391" spans="2:3" x14ac:dyDescent="0.3">
      <c r="B2391" s="73"/>
      <c r="C2391" s="73"/>
    </row>
    <row r="2392" spans="2:3" x14ac:dyDescent="0.3">
      <c r="B2392" s="73"/>
      <c r="C2392" s="73"/>
    </row>
    <row r="2393" spans="2:3" x14ac:dyDescent="0.3">
      <c r="B2393" s="73"/>
      <c r="C2393" s="73"/>
    </row>
    <row r="2394" spans="2:3" x14ac:dyDescent="0.3">
      <c r="B2394" s="73"/>
      <c r="C2394" s="73"/>
    </row>
    <row r="2395" spans="2:3" x14ac:dyDescent="0.3">
      <c r="B2395" s="73"/>
      <c r="C2395" s="73"/>
    </row>
    <row r="2396" spans="2:3" x14ac:dyDescent="0.3">
      <c r="B2396" s="73"/>
      <c r="C2396" s="73"/>
    </row>
    <row r="2397" spans="2:3" x14ac:dyDescent="0.3">
      <c r="B2397" s="73"/>
      <c r="C2397" s="73"/>
    </row>
    <row r="2398" spans="2:3" x14ac:dyDescent="0.3">
      <c r="B2398" s="73"/>
      <c r="C2398" s="73"/>
    </row>
    <row r="2399" spans="2:3" x14ac:dyDescent="0.3">
      <c r="B2399" s="73"/>
      <c r="C2399" s="73"/>
    </row>
    <row r="2400" spans="2:3" x14ac:dyDescent="0.3">
      <c r="B2400" s="73"/>
      <c r="C2400" s="73"/>
    </row>
    <row r="2401" spans="2:3" x14ac:dyDescent="0.3">
      <c r="B2401" s="73"/>
      <c r="C2401" s="73"/>
    </row>
    <row r="2402" spans="2:3" x14ac:dyDescent="0.3">
      <c r="B2402" s="73"/>
      <c r="C2402" s="73"/>
    </row>
    <row r="2403" spans="2:3" x14ac:dyDescent="0.3">
      <c r="B2403" s="73"/>
      <c r="C2403" s="73"/>
    </row>
    <row r="2404" spans="2:3" x14ac:dyDescent="0.3">
      <c r="B2404" s="73"/>
      <c r="C2404" s="73"/>
    </row>
    <row r="2405" spans="2:3" x14ac:dyDescent="0.3">
      <c r="B2405" s="73"/>
      <c r="C2405" s="73"/>
    </row>
    <row r="2406" spans="2:3" x14ac:dyDescent="0.3">
      <c r="B2406" s="73"/>
      <c r="C2406" s="73"/>
    </row>
    <row r="2407" spans="2:3" x14ac:dyDescent="0.3">
      <c r="B2407" s="73"/>
      <c r="C2407" s="73"/>
    </row>
    <row r="2408" spans="2:3" x14ac:dyDescent="0.3">
      <c r="B2408" s="73"/>
      <c r="C2408" s="73"/>
    </row>
    <row r="2409" spans="2:3" x14ac:dyDescent="0.3">
      <c r="B2409" s="73"/>
      <c r="C2409" s="73"/>
    </row>
    <row r="2410" spans="2:3" x14ac:dyDescent="0.3">
      <c r="B2410" s="73"/>
      <c r="C2410" s="73"/>
    </row>
    <row r="2411" spans="2:3" x14ac:dyDescent="0.3">
      <c r="B2411" s="73"/>
      <c r="C2411" s="73"/>
    </row>
    <row r="2412" spans="2:3" x14ac:dyDescent="0.3">
      <c r="B2412" s="73"/>
      <c r="C2412" s="73"/>
    </row>
    <row r="2413" spans="2:3" x14ac:dyDescent="0.3">
      <c r="B2413" s="73"/>
      <c r="C2413" s="73"/>
    </row>
    <row r="2414" spans="2:3" x14ac:dyDescent="0.3">
      <c r="B2414" s="73"/>
      <c r="C2414" s="73"/>
    </row>
    <row r="2415" spans="2:3" x14ac:dyDescent="0.3">
      <c r="B2415" s="73"/>
      <c r="C2415" s="73"/>
    </row>
    <row r="2416" spans="2:3" x14ac:dyDescent="0.3">
      <c r="B2416" s="73"/>
      <c r="C2416" s="73"/>
    </row>
    <row r="2417" spans="2:3" x14ac:dyDescent="0.3">
      <c r="B2417" s="73"/>
      <c r="C2417" s="73"/>
    </row>
    <row r="2418" spans="2:3" x14ac:dyDescent="0.3">
      <c r="B2418" s="73"/>
      <c r="C2418" s="73"/>
    </row>
    <row r="2419" spans="2:3" x14ac:dyDescent="0.3">
      <c r="B2419" s="73"/>
      <c r="C2419" s="73"/>
    </row>
    <row r="2420" spans="2:3" x14ac:dyDescent="0.3">
      <c r="B2420" s="73"/>
      <c r="C2420" s="73"/>
    </row>
    <row r="2421" spans="2:3" x14ac:dyDescent="0.3">
      <c r="B2421" s="73"/>
      <c r="C2421" s="73"/>
    </row>
    <row r="2422" spans="2:3" x14ac:dyDescent="0.3">
      <c r="B2422" s="73"/>
      <c r="C2422" s="73"/>
    </row>
    <row r="2423" spans="2:3" x14ac:dyDescent="0.3">
      <c r="B2423" s="73"/>
      <c r="C2423" s="73"/>
    </row>
    <row r="2424" spans="2:3" x14ac:dyDescent="0.3">
      <c r="B2424" s="73"/>
      <c r="C2424" s="73"/>
    </row>
    <row r="2425" spans="2:3" x14ac:dyDescent="0.3">
      <c r="B2425" s="73"/>
      <c r="C2425" s="73"/>
    </row>
    <row r="2426" spans="2:3" x14ac:dyDescent="0.3">
      <c r="B2426" s="73"/>
      <c r="C2426" s="73"/>
    </row>
    <row r="2427" spans="2:3" x14ac:dyDescent="0.3">
      <c r="B2427" s="73"/>
      <c r="C2427" s="73"/>
    </row>
    <row r="2428" spans="2:3" x14ac:dyDescent="0.3">
      <c r="B2428" s="73"/>
      <c r="C2428" s="73"/>
    </row>
    <row r="2429" spans="2:3" x14ac:dyDescent="0.3">
      <c r="B2429" s="73"/>
      <c r="C2429" s="73"/>
    </row>
    <row r="2430" spans="2:3" x14ac:dyDescent="0.3">
      <c r="B2430" s="73"/>
      <c r="C2430" s="73"/>
    </row>
    <row r="2431" spans="2:3" x14ac:dyDescent="0.3">
      <c r="B2431" s="73"/>
      <c r="C2431" s="73"/>
    </row>
    <row r="2432" spans="2:3" x14ac:dyDescent="0.3">
      <c r="B2432" s="73"/>
      <c r="C2432" s="73"/>
    </row>
    <row r="2433" spans="2:3" x14ac:dyDescent="0.3">
      <c r="B2433" s="73"/>
      <c r="C2433" s="73"/>
    </row>
    <row r="2434" spans="2:3" x14ac:dyDescent="0.3">
      <c r="B2434" s="73"/>
      <c r="C2434" s="73"/>
    </row>
    <row r="2435" spans="2:3" x14ac:dyDescent="0.3">
      <c r="B2435" s="73"/>
      <c r="C2435" s="73"/>
    </row>
    <row r="2436" spans="2:3" x14ac:dyDescent="0.3">
      <c r="B2436" s="73"/>
      <c r="C2436" s="73"/>
    </row>
    <row r="2437" spans="2:3" x14ac:dyDescent="0.3">
      <c r="B2437" s="73"/>
      <c r="C2437" s="73"/>
    </row>
    <row r="2438" spans="2:3" x14ac:dyDescent="0.3">
      <c r="B2438" s="73"/>
      <c r="C2438" s="73"/>
    </row>
    <row r="2439" spans="2:3" x14ac:dyDescent="0.3">
      <c r="B2439" s="73"/>
      <c r="C2439" s="73"/>
    </row>
    <row r="2440" spans="2:3" x14ac:dyDescent="0.3">
      <c r="B2440" s="73"/>
      <c r="C2440" s="73"/>
    </row>
    <row r="2441" spans="2:3" x14ac:dyDescent="0.3">
      <c r="B2441" s="73"/>
      <c r="C2441" s="73"/>
    </row>
    <row r="2442" spans="2:3" x14ac:dyDescent="0.3">
      <c r="B2442" s="73"/>
      <c r="C2442" s="73"/>
    </row>
    <row r="2443" spans="2:3" x14ac:dyDescent="0.3">
      <c r="B2443" s="73"/>
      <c r="C2443" s="73"/>
    </row>
    <row r="2444" spans="2:3" x14ac:dyDescent="0.3">
      <c r="B2444" s="73"/>
      <c r="C2444" s="73"/>
    </row>
    <row r="2445" spans="2:3" x14ac:dyDescent="0.3">
      <c r="B2445" s="73"/>
      <c r="C2445" s="73"/>
    </row>
    <row r="2446" spans="2:3" x14ac:dyDescent="0.3">
      <c r="B2446" s="73"/>
      <c r="C2446" s="73"/>
    </row>
    <row r="2447" spans="2:3" x14ac:dyDescent="0.3">
      <c r="B2447" s="73"/>
      <c r="C2447" s="73"/>
    </row>
    <row r="2448" spans="2:3" x14ac:dyDescent="0.3">
      <c r="B2448" s="73"/>
      <c r="C2448" s="73"/>
    </row>
    <row r="2449" spans="2:3" x14ac:dyDescent="0.3">
      <c r="B2449" s="73"/>
      <c r="C2449" s="73"/>
    </row>
    <row r="2450" spans="2:3" x14ac:dyDescent="0.3">
      <c r="B2450" s="73"/>
      <c r="C2450" s="73"/>
    </row>
    <row r="2451" spans="2:3" x14ac:dyDescent="0.3">
      <c r="B2451" s="73"/>
      <c r="C2451" s="73"/>
    </row>
    <row r="2452" spans="2:3" x14ac:dyDescent="0.3">
      <c r="B2452" s="73"/>
      <c r="C2452" s="73"/>
    </row>
    <row r="2453" spans="2:3" x14ac:dyDescent="0.3">
      <c r="B2453" s="73"/>
      <c r="C2453" s="73"/>
    </row>
    <row r="2454" spans="2:3" x14ac:dyDescent="0.3">
      <c r="B2454" s="73"/>
      <c r="C2454" s="73"/>
    </row>
    <row r="2455" spans="2:3" x14ac:dyDescent="0.3">
      <c r="B2455" s="73"/>
      <c r="C2455" s="73"/>
    </row>
    <row r="2456" spans="2:3" x14ac:dyDescent="0.3">
      <c r="B2456" s="73"/>
      <c r="C2456" s="73"/>
    </row>
    <row r="2457" spans="2:3" x14ac:dyDescent="0.3">
      <c r="B2457" s="73"/>
      <c r="C2457" s="73"/>
    </row>
    <row r="2458" spans="2:3" x14ac:dyDescent="0.3">
      <c r="B2458" s="73"/>
      <c r="C2458" s="73"/>
    </row>
    <row r="2459" spans="2:3" x14ac:dyDescent="0.3">
      <c r="B2459" s="73"/>
      <c r="C2459" s="73"/>
    </row>
    <row r="2460" spans="2:3" x14ac:dyDescent="0.3">
      <c r="B2460" s="73"/>
      <c r="C2460" s="73"/>
    </row>
    <row r="2461" spans="2:3" x14ac:dyDescent="0.3">
      <c r="B2461" s="73"/>
      <c r="C2461" s="73"/>
    </row>
    <row r="2462" spans="2:3" x14ac:dyDescent="0.3">
      <c r="B2462" s="73"/>
      <c r="C2462" s="73"/>
    </row>
    <row r="2463" spans="2:3" x14ac:dyDescent="0.3">
      <c r="B2463" s="73"/>
      <c r="C2463" s="73"/>
    </row>
    <row r="2464" spans="2:3" x14ac:dyDescent="0.3">
      <c r="B2464" s="73"/>
      <c r="C2464" s="73"/>
    </row>
    <row r="2465" spans="2:3" x14ac:dyDescent="0.3">
      <c r="B2465" s="73"/>
      <c r="C2465" s="73"/>
    </row>
    <row r="2466" spans="2:3" x14ac:dyDescent="0.3">
      <c r="B2466" s="73"/>
      <c r="C2466" s="73"/>
    </row>
    <row r="2467" spans="2:3" x14ac:dyDescent="0.3">
      <c r="B2467" s="73"/>
      <c r="C2467" s="73"/>
    </row>
    <row r="2468" spans="2:3" x14ac:dyDescent="0.3">
      <c r="B2468" s="73"/>
      <c r="C2468" s="73"/>
    </row>
    <row r="2469" spans="2:3" x14ac:dyDescent="0.3">
      <c r="B2469" s="73"/>
      <c r="C2469" s="73"/>
    </row>
    <row r="2470" spans="2:3" x14ac:dyDescent="0.3">
      <c r="B2470" s="73"/>
      <c r="C2470" s="73"/>
    </row>
    <row r="2471" spans="2:3" x14ac:dyDescent="0.3">
      <c r="B2471" s="73"/>
      <c r="C2471" s="73"/>
    </row>
    <row r="2472" spans="2:3" x14ac:dyDescent="0.3">
      <c r="B2472" s="73"/>
      <c r="C2472" s="73"/>
    </row>
    <row r="2473" spans="2:3" x14ac:dyDescent="0.3">
      <c r="B2473" s="73"/>
      <c r="C2473" s="73"/>
    </row>
    <row r="2474" spans="2:3" x14ac:dyDescent="0.3">
      <c r="B2474" s="73"/>
      <c r="C2474" s="73"/>
    </row>
    <row r="2475" spans="2:3" x14ac:dyDescent="0.3">
      <c r="B2475" s="73"/>
      <c r="C2475" s="73"/>
    </row>
    <row r="2476" spans="2:3" x14ac:dyDescent="0.3">
      <c r="B2476" s="73"/>
      <c r="C2476" s="73"/>
    </row>
    <row r="2477" spans="2:3" x14ac:dyDescent="0.3">
      <c r="B2477" s="73"/>
      <c r="C2477" s="73"/>
    </row>
    <row r="2478" spans="2:3" x14ac:dyDescent="0.3">
      <c r="B2478" s="73"/>
      <c r="C2478" s="73"/>
    </row>
    <row r="2479" spans="2:3" x14ac:dyDescent="0.3">
      <c r="B2479" s="73"/>
      <c r="C2479" s="73"/>
    </row>
    <row r="2480" spans="2:3" x14ac:dyDescent="0.3">
      <c r="B2480" s="73"/>
      <c r="C2480" s="73"/>
    </row>
    <row r="2481" spans="2:3" x14ac:dyDescent="0.3">
      <c r="B2481" s="73"/>
      <c r="C2481" s="73"/>
    </row>
    <row r="2482" spans="2:3" x14ac:dyDescent="0.3">
      <c r="B2482" s="73"/>
      <c r="C2482" s="73"/>
    </row>
    <row r="2483" spans="2:3" x14ac:dyDescent="0.3">
      <c r="B2483" s="73"/>
      <c r="C2483" s="73"/>
    </row>
    <row r="2484" spans="2:3" x14ac:dyDescent="0.3">
      <c r="B2484" s="73"/>
      <c r="C2484" s="73"/>
    </row>
    <row r="2485" spans="2:3" x14ac:dyDescent="0.3">
      <c r="B2485" s="73"/>
      <c r="C2485" s="73"/>
    </row>
    <row r="2486" spans="2:3" x14ac:dyDescent="0.3">
      <c r="B2486" s="73"/>
      <c r="C2486" s="73"/>
    </row>
    <row r="2487" spans="2:3" x14ac:dyDescent="0.3">
      <c r="B2487" s="73"/>
      <c r="C2487" s="73"/>
    </row>
    <row r="2488" spans="2:3" x14ac:dyDescent="0.3">
      <c r="B2488" s="73"/>
      <c r="C2488" s="73"/>
    </row>
    <row r="2489" spans="2:3" x14ac:dyDescent="0.3">
      <c r="B2489" s="73"/>
      <c r="C2489" s="73"/>
    </row>
    <row r="2490" spans="2:3" x14ac:dyDescent="0.3">
      <c r="B2490" s="73"/>
      <c r="C2490" s="73"/>
    </row>
    <row r="2491" spans="2:3" x14ac:dyDescent="0.3">
      <c r="B2491" s="73"/>
      <c r="C2491" s="73"/>
    </row>
    <row r="2492" spans="2:3" x14ac:dyDescent="0.3">
      <c r="B2492" s="73"/>
      <c r="C2492" s="73"/>
    </row>
    <row r="2493" spans="2:3" x14ac:dyDescent="0.3">
      <c r="B2493" s="73"/>
      <c r="C2493" s="73"/>
    </row>
    <row r="2494" spans="2:3" x14ac:dyDescent="0.3">
      <c r="B2494" s="73"/>
      <c r="C2494" s="73"/>
    </row>
    <row r="2495" spans="2:3" x14ac:dyDescent="0.3">
      <c r="B2495" s="73"/>
      <c r="C2495" s="73"/>
    </row>
    <row r="2496" spans="2:3" x14ac:dyDescent="0.3">
      <c r="B2496" s="73"/>
      <c r="C2496" s="73"/>
    </row>
    <row r="2497" spans="2:3" x14ac:dyDescent="0.3">
      <c r="B2497" s="73"/>
      <c r="C2497" s="73"/>
    </row>
    <row r="2498" spans="2:3" x14ac:dyDescent="0.3">
      <c r="B2498" s="73"/>
      <c r="C2498" s="73"/>
    </row>
    <row r="2499" spans="2:3" x14ac:dyDescent="0.3">
      <c r="B2499" s="73"/>
      <c r="C2499" s="73"/>
    </row>
    <row r="2500" spans="2:3" x14ac:dyDescent="0.3">
      <c r="B2500" s="73"/>
      <c r="C2500" s="73"/>
    </row>
    <row r="2501" spans="2:3" x14ac:dyDescent="0.3">
      <c r="B2501" s="73"/>
      <c r="C2501" s="73"/>
    </row>
    <row r="2502" spans="2:3" x14ac:dyDescent="0.3">
      <c r="B2502" s="73"/>
      <c r="C2502" s="73"/>
    </row>
    <row r="2503" spans="2:3" x14ac:dyDescent="0.3">
      <c r="B2503" s="73"/>
      <c r="C2503" s="73"/>
    </row>
    <row r="2504" spans="2:3" x14ac:dyDescent="0.3">
      <c r="B2504" s="73"/>
      <c r="C2504" s="73"/>
    </row>
    <row r="2505" spans="2:3" x14ac:dyDescent="0.3">
      <c r="B2505" s="73"/>
      <c r="C2505" s="73"/>
    </row>
    <row r="2506" spans="2:3" x14ac:dyDescent="0.3">
      <c r="B2506" s="73"/>
      <c r="C2506" s="73"/>
    </row>
    <row r="2507" spans="2:3" x14ac:dyDescent="0.3">
      <c r="B2507" s="73"/>
      <c r="C2507" s="73"/>
    </row>
    <row r="2508" spans="2:3" x14ac:dyDescent="0.3">
      <c r="B2508" s="73"/>
      <c r="C2508" s="73"/>
    </row>
    <row r="2509" spans="2:3" x14ac:dyDescent="0.3">
      <c r="B2509" s="73"/>
      <c r="C2509" s="73"/>
    </row>
    <row r="2510" spans="2:3" x14ac:dyDescent="0.3">
      <c r="B2510" s="73"/>
      <c r="C2510" s="73"/>
    </row>
    <row r="2511" spans="2:3" x14ac:dyDescent="0.3">
      <c r="B2511" s="73"/>
      <c r="C2511" s="73"/>
    </row>
    <row r="2512" spans="2:3" x14ac:dyDescent="0.3">
      <c r="B2512" s="73"/>
      <c r="C2512" s="73"/>
    </row>
    <row r="2513" spans="2:3" x14ac:dyDescent="0.3">
      <c r="B2513" s="73"/>
      <c r="C2513" s="73"/>
    </row>
    <row r="2514" spans="2:3" x14ac:dyDescent="0.3">
      <c r="B2514" s="73"/>
      <c r="C2514" s="73"/>
    </row>
    <row r="2515" spans="2:3" x14ac:dyDescent="0.3">
      <c r="B2515" s="73"/>
      <c r="C2515" s="73"/>
    </row>
    <row r="2516" spans="2:3" x14ac:dyDescent="0.3">
      <c r="B2516" s="73"/>
      <c r="C2516" s="73"/>
    </row>
    <row r="2517" spans="2:3" x14ac:dyDescent="0.3">
      <c r="B2517" s="73"/>
      <c r="C2517" s="73"/>
    </row>
    <row r="2518" spans="2:3" x14ac:dyDescent="0.3">
      <c r="B2518" s="73"/>
      <c r="C2518" s="73"/>
    </row>
    <row r="2519" spans="2:3" x14ac:dyDescent="0.3">
      <c r="B2519" s="73"/>
      <c r="C2519" s="73"/>
    </row>
    <row r="2520" spans="2:3" x14ac:dyDescent="0.3">
      <c r="B2520" s="73"/>
      <c r="C2520" s="73"/>
    </row>
    <row r="2521" spans="2:3" x14ac:dyDescent="0.3">
      <c r="B2521" s="73"/>
      <c r="C2521" s="73"/>
    </row>
    <row r="2522" spans="2:3" x14ac:dyDescent="0.3">
      <c r="B2522" s="73"/>
      <c r="C2522" s="73"/>
    </row>
    <row r="2523" spans="2:3" x14ac:dyDescent="0.3">
      <c r="B2523" s="73"/>
      <c r="C2523" s="73"/>
    </row>
    <row r="2524" spans="2:3" x14ac:dyDescent="0.3">
      <c r="B2524" s="73"/>
      <c r="C2524" s="73"/>
    </row>
    <row r="2525" spans="2:3" x14ac:dyDescent="0.3">
      <c r="B2525" s="73"/>
      <c r="C2525" s="73"/>
    </row>
    <row r="2526" spans="2:3" x14ac:dyDescent="0.3">
      <c r="B2526" s="73"/>
      <c r="C2526" s="73"/>
    </row>
    <row r="2527" spans="2:3" x14ac:dyDescent="0.3">
      <c r="B2527" s="73"/>
      <c r="C2527" s="73"/>
    </row>
    <row r="2528" spans="2:3" x14ac:dyDescent="0.3">
      <c r="B2528" s="73"/>
      <c r="C2528" s="73"/>
    </row>
    <row r="2529" spans="2:3" x14ac:dyDescent="0.3">
      <c r="B2529" s="73"/>
      <c r="C2529" s="73"/>
    </row>
    <row r="2530" spans="2:3" x14ac:dyDescent="0.3">
      <c r="B2530" s="73"/>
      <c r="C2530" s="73"/>
    </row>
    <row r="2531" spans="2:3" x14ac:dyDescent="0.3">
      <c r="B2531" s="73"/>
      <c r="C2531" s="73"/>
    </row>
    <row r="2532" spans="2:3" x14ac:dyDescent="0.3">
      <c r="B2532" s="73"/>
      <c r="C2532" s="73"/>
    </row>
    <row r="2533" spans="2:3" x14ac:dyDescent="0.3">
      <c r="B2533" s="73"/>
      <c r="C2533" s="73"/>
    </row>
    <row r="2534" spans="2:3" x14ac:dyDescent="0.3">
      <c r="B2534" s="73"/>
      <c r="C2534" s="73"/>
    </row>
    <row r="2535" spans="2:3" x14ac:dyDescent="0.3">
      <c r="B2535" s="73"/>
      <c r="C2535" s="73"/>
    </row>
    <row r="2536" spans="2:3" x14ac:dyDescent="0.3">
      <c r="B2536" s="73"/>
      <c r="C2536" s="73"/>
    </row>
    <row r="2537" spans="2:3" x14ac:dyDescent="0.3">
      <c r="B2537" s="73"/>
      <c r="C2537" s="73"/>
    </row>
    <row r="2538" spans="2:3" x14ac:dyDescent="0.3">
      <c r="B2538" s="73"/>
      <c r="C2538" s="73"/>
    </row>
    <row r="2539" spans="2:3" x14ac:dyDescent="0.3">
      <c r="B2539" s="73"/>
      <c r="C2539" s="73"/>
    </row>
    <row r="2540" spans="2:3" x14ac:dyDescent="0.3">
      <c r="B2540" s="73"/>
      <c r="C2540" s="73"/>
    </row>
    <row r="2541" spans="2:3" x14ac:dyDescent="0.3">
      <c r="B2541" s="73"/>
      <c r="C2541" s="73"/>
    </row>
    <row r="2542" spans="2:3" x14ac:dyDescent="0.3">
      <c r="B2542" s="73"/>
      <c r="C2542" s="73"/>
    </row>
    <row r="2543" spans="2:3" x14ac:dyDescent="0.3">
      <c r="B2543" s="73"/>
      <c r="C2543" s="73"/>
    </row>
    <row r="2544" spans="2:3" x14ac:dyDescent="0.3">
      <c r="B2544" s="73"/>
      <c r="C2544" s="73"/>
    </row>
    <row r="2545" spans="2:3" x14ac:dyDescent="0.3">
      <c r="B2545" s="73"/>
      <c r="C2545" s="73"/>
    </row>
    <row r="2546" spans="2:3" x14ac:dyDescent="0.3">
      <c r="B2546" s="73"/>
      <c r="C2546" s="73"/>
    </row>
    <row r="2547" spans="2:3" x14ac:dyDescent="0.3">
      <c r="B2547" s="73"/>
      <c r="C2547" s="73"/>
    </row>
    <row r="2548" spans="2:3" x14ac:dyDescent="0.3">
      <c r="B2548" s="73"/>
      <c r="C2548" s="73"/>
    </row>
    <row r="2549" spans="2:3" x14ac:dyDescent="0.3">
      <c r="B2549" s="73"/>
      <c r="C2549" s="73"/>
    </row>
    <row r="2550" spans="2:3" x14ac:dyDescent="0.3">
      <c r="B2550" s="73"/>
      <c r="C2550" s="73"/>
    </row>
    <row r="2551" spans="2:3" x14ac:dyDescent="0.3">
      <c r="B2551" s="73"/>
      <c r="C2551" s="73"/>
    </row>
    <row r="2552" spans="2:3" x14ac:dyDescent="0.3">
      <c r="B2552" s="73"/>
      <c r="C2552" s="73"/>
    </row>
    <row r="2553" spans="2:3" x14ac:dyDescent="0.3">
      <c r="B2553" s="73"/>
      <c r="C2553" s="73"/>
    </row>
    <row r="2554" spans="2:3" x14ac:dyDescent="0.3">
      <c r="B2554" s="73"/>
      <c r="C2554" s="73"/>
    </row>
    <row r="2555" spans="2:3" x14ac:dyDescent="0.3">
      <c r="B2555" s="73"/>
      <c r="C2555" s="73"/>
    </row>
    <row r="2556" spans="2:3" x14ac:dyDescent="0.3">
      <c r="B2556" s="73"/>
      <c r="C2556" s="73"/>
    </row>
    <row r="2557" spans="2:3" x14ac:dyDescent="0.3">
      <c r="B2557" s="73"/>
      <c r="C2557" s="73"/>
    </row>
    <row r="2558" spans="2:3" x14ac:dyDescent="0.3">
      <c r="B2558" s="73"/>
      <c r="C2558" s="73"/>
    </row>
    <row r="2559" spans="2:3" x14ac:dyDescent="0.3">
      <c r="B2559" s="73"/>
      <c r="C2559" s="73"/>
    </row>
    <row r="2560" spans="2:3" x14ac:dyDescent="0.3">
      <c r="B2560" s="73"/>
      <c r="C2560" s="73"/>
    </row>
    <row r="2561" spans="2:3" x14ac:dyDescent="0.3">
      <c r="B2561" s="73"/>
      <c r="C2561" s="73"/>
    </row>
    <row r="2562" spans="2:3" x14ac:dyDescent="0.3">
      <c r="B2562" s="73"/>
      <c r="C2562" s="73"/>
    </row>
    <row r="2563" spans="2:3" x14ac:dyDescent="0.3">
      <c r="B2563" s="73"/>
      <c r="C2563" s="73"/>
    </row>
    <row r="2564" spans="2:3" x14ac:dyDescent="0.3">
      <c r="B2564" s="73"/>
      <c r="C2564" s="73"/>
    </row>
    <row r="2565" spans="2:3" x14ac:dyDescent="0.3">
      <c r="B2565" s="73"/>
      <c r="C2565" s="73"/>
    </row>
    <row r="2566" spans="2:3" x14ac:dyDescent="0.3">
      <c r="B2566" s="73"/>
      <c r="C2566" s="73"/>
    </row>
    <row r="2567" spans="2:3" x14ac:dyDescent="0.3">
      <c r="B2567" s="73"/>
      <c r="C2567" s="73"/>
    </row>
    <row r="2568" spans="2:3" x14ac:dyDescent="0.3">
      <c r="B2568" s="73"/>
      <c r="C2568" s="73"/>
    </row>
    <row r="2569" spans="2:3" x14ac:dyDescent="0.3">
      <c r="B2569" s="73"/>
      <c r="C2569" s="73"/>
    </row>
    <row r="2570" spans="2:3" x14ac:dyDescent="0.3">
      <c r="B2570" s="73"/>
      <c r="C2570" s="73"/>
    </row>
    <row r="2571" spans="2:3" x14ac:dyDescent="0.3">
      <c r="B2571" s="73"/>
      <c r="C2571" s="73"/>
    </row>
    <row r="2572" spans="2:3" x14ac:dyDescent="0.3">
      <c r="B2572" s="73"/>
      <c r="C2572" s="73"/>
    </row>
    <row r="2573" spans="2:3" x14ac:dyDescent="0.3">
      <c r="B2573" s="73"/>
      <c r="C2573" s="73"/>
    </row>
    <row r="2574" spans="2:3" x14ac:dyDescent="0.3">
      <c r="B2574" s="73"/>
      <c r="C2574" s="73"/>
    </row>
    <row r="2575" spans="2:3" x14ac:dyDescent="0.3">
      <c r="B2575" s="73"/>
      <c r="C2575" s="73"/>
    </row>
    <row r="2576" spans="2:3" x14ac:dyDescent="0.3">
      <c r="B2576" s="73"/>
      <c r="C2576" s="73"/>
    </row>
    <row r="2577" spans="2:3" x14ac:dyDescent="0.3">
      <c r="B2577" s="73"/>
      <c r="C2577" s="73"/>
    </row>
    <row r="2578" spans="2:3" x14ac:dyDescent="0.3">
      <c r="B2578" s="73"/>
      <c r="C2578" s="73"/>
    </row>
    <row r="2579" spans="2:3" x14ac:dyDescent="0.3">
      <c r="B2579" s="73"/>
      <c r="C2579" s="73"/>
    </row>
    <row r="2580" spans="2:3" x14ac:dyDescent="0.3">
      <c r="B2580" s="73"/>
      <c r="C2580" s="73"/>
    </row>
    <row r="2581" spans="2:3" x14ac:dyDescent="0.3">
      <c r="B2581" s="73"/>
      <c r="C2581" s="73"/>
    </row>
    <row r="2582" spans="2:3" x14ac:dyDescent="0.3">
      <c r="B2582" s="73"/>
      <c r="C2582" s="73"/>
    </row>
    <row r="2583" spans="2:3" x14ac:dyDescent="0.3">
      <c r="B2583" s="73"/>
      <c r="C2583" s="73"/>
    </row>
    <row r="2584" spans="2:3" x14ac:dyDescent="0.3">
      <c r="B2584" s="73"/>
      <c r="C2584" s="73"/>
    </row>
    <row r="2585" spans="2:3" x14ac:dyDescent="0.3">
      <c r="B2585" s="73"/>
      <c r="C2585" s="73"/>
    </row>
    <row r="2586" spans="2:3" x14ac:dyDescent="0.3">
      <c r="B2586" s="73"/>
      <c r="C2586" s="73"/>
    </row>
    <row r="2587" spans="2:3" x14ac:dyDescent="0.3">
      <c r="B2587" s="73"/>
      <c r="C2587" s="73"/>
    </row>
    <row r="2588" spans="2:3" x14ac:dyDescent="0.3">
      <c r="B2588" s="73"/>
      <c r="C2588" s="73"/>
    </row>
    <row r="2589" spans="2:3" x14ac:dyDescent="0.3">
      <c r="B2589" s="73"/>
      <c r="C2589" s="73"/>
    </row>
    <row r="2590" spans="2:3" x14ac:dyDescent="0.3">
      <c r="B2590" s="73"/>
      <c r="C2590" s="73"/>
    </row>
    <row r="2591" spans="2:3" x14ac:dyDescent="0.3">
      <c r="B2591" s="73"/>
      <c r="C2591" s="73"/>
    </row>
    <row r="2592" spans="2:3" x14ac:dyDescent="0.3">
      <c r="B2592" s="73"/>
      <c r="C2592" s="73"/>
    </row>
    <row r="2593" spans="2:3" x14ac:dyDescent="0.3">
      <c r="B2593" s="73"/>
      <c r="C2593" s="73"/>
    </row>
    <row r="2594" spans="2:3" x14ac:dyDescent="0.3">
      <c r="B2594" s="73"/>
      <c r="C2594" s="73"/>
    </row>
    <row r="2595" spans="2:3" x14ac:dyDescent="0.3">
      <c r="B2595" s="73"/>
      <c r="C2595" s="73"/>
    </row>
    <row r="2596" spans="2:3" x14ac:dyDescent="0.3">
      <c r="B2596" s="73"/>
      <c r="C2596" s="73"/>
    </row>
    <row r="2597" spans="2:3" x14ac:dyDescent="0.3">
      <c r="B2597" s="73"/>
      <c r="C2597" s="73"/>
    </row>
    <row r="2598" spans="2:3" x14ac:dyDescent="0.3">
      <c r="B2598" s="73"/>
      <c r="C2598" s="73"/>
    </row>
    <row r="2599" spans="2:3" x14ac:dyDescent="0.3">
      <c r="B2599" s="73"/>
      <c r="C2599" s="73"/>
    </row>
    <row r="2600" spans="2:3" x14ac:dyDescent="0.3">
      <c r="B2600" s="73"/>
      <c r="C2600" s="73"/>
    </row>
    <row r="2601" spans="2:3" x14ac:dyDescent="0.3">
      <c r="B2601" s="73"/>
      <c r="C2601" s="73"/>
    </row>
    <row r="2602" spans="2:3" x14ac:dyDescent="0.3">
      <c r="B2602" s="73"/>
      <c r="C2602" s="73"/>
    </row>
    <row r="2603" spans="2:3" x14ac:dyDescent="0.3">
      <c r="B2603" s="73"/>
      <c r="C2603" s="73"/>
    </row>
    <row r="2604" spans="2:3" x14ac:dyDescent="0.3">
      <c r="B2604" s="73"/>
      <c r="C2604" s="73"/>
    </row>
    <row r="2605" spans="2:3" x14ac:dyDescent="0.3">
      <c r="B2605" s="73"/>
      <c r="C2605" s="73"/>
    </row>
    <row r="2606" spans="2:3" x14ac:dyDescent="0.3">
      <c r="B2606" s="73"/>
      <c r="C2606" s="73"/>
    </row>
    <row r="2607" spans="2:3" x14ac:dyDescent="0.3">
      <c r="B2607" s="73"/>
      <c r="C2607" s="73"/>
    </row>
    <row r="2608" spans="2:3" x14ac:dyDescent="0.3">
      <c r="B2608" s="73"/>
      <c r="C2608" s="73"/>
    </row>
    <row r="2609" spans="2:3" x14ac:dyDescent="0.3">
      <c r="B2609" s="73"/>
      <c r="C2609" s="73"/>
    </row>
    <row r="2610" spans="2:3" x14ac:dyDescent="0.3">
      <c r="B2610" s="73"/>
      <c r="C2610" s="73"/>
    </row>
    <row r="2611" spans="2:3" x14ac:dyDescent="0.3">
      <c r="B2611" s="73"/>
      <c r="C2611" s="73"/>
    </row>
    <row r="2612" spans="2:3" x14ac:dyDescent="0.3">
      <c r="B2612" s="73"/>
      <c r="C2612" s="73"/>
    </row>
    <row r="2613" spans="2:3" x14ac:dyDescent="0.3">
      <c r="B2613" s="73"/>
      <c r="C2613" s="73"/>
    </row>
    <row r="2614" spans="2:3" x14ac:dyDescent="0.3">
      <c r="B2614" s="73"/>
      <c r="C2614" s="73"/>
    </row>
    <row r="2615" spans="2:3" x14ac:dyDescent="0.3">
      <c r="B2615" s="73"/>
      <c r="C2615" s="73"/>
    </row>
    <row r="2616" spans="2:3" x14ac:dyDescent="0.3">
      <c r="B2616" s="73"/>
      <c r="C2616" s="73"/>
    </row>
    <row r="2617" spans="2:3" x14ac:dyDescent="0.3">
      <c r="B2617" s="73"/>
      <c r="C2617" s="73"/>
    </row>
    <row r="2618" spans="2:3" x14ac:dyDescent="0.3">
      <c r="B2618" s="73"/>
      <c r="C2618" s="73"/>
    </row>
    <row r="2619" spans="2:3" x14ac:dyDescent="0.3">
      <c r="B2619" s="73"/>
      <c r="C2619" s="73"/>
    </row>
    <row r="2620" spans="2:3" x14ac:dyDescent="0.3">
      <c r="B2620" s="73"/>
      <c r="C2620" s="73"/>
    </row>
    <row r="2621" spans="2:3" x14ac:dyDescent="0.3">
      <c r="B2621" s="73"/>
      <c r="C2621" s="73"/>
    </row>
    <row r="2622" spans="2:3" x14ac:dyDescent="0.3">
      <c r="B2622" s="73"/>
      <c r="C2622" s="73"/>
    </row>
    <row r="2623" spans="2:3" x14ac:dyDescent="0.3">
      <c r="B2623" s="73"/>
      <c r="C2623" s="73"/>
    </row>
    <row r="2624" spans="2:3" x14ac:dyDescent="0.3">
      <c r="B2624" s="73"/>
      <c r="C2624" s="73"/>
    </row>
    <row r="2625" spans="2:3" x14ac:dyDescent="0.3">
      <c r="B2625" s="73"/>
      <c r="C2625" s="73"/>
    </row>
    <row r="2626" spans="2:3" x14ac:dyDescent="0.3">
      <c r="B2626" s="73"/>
      <c r="C2626" s="73"/>
    </row>
    <row r="2627" spans="2:3" x14ac:dyDescent="0.3">
      <c r="B2627" s="73"/>
      <c r="C2627" s="73"/>
    </row>
    <row r="2628" spans="2:3" x14ac:dyDescent="0.3">
      <c r="B2628" s="73"/>
      <c r="C2628" s="73"/>
    </row>
    <row r="2629" spans="2:3" x14ac:dyDescent="0.3">
      <c r="B2629" s="73"/>
      <c r="C2629" s="73"/>
    </row>
    <row r="2630" spans="2:3" x14ac:dyDescent="0.3">
      <c r="B2630" s="73"/>
      <c r="C2630" s="73"/>
    </row>
    <row r="2631" spans="2:3" x14ac:dyDescent="0.3">
      <c r="B2631" s="73"/>
      <c r="C2631" s="73"/>
    </row>
    <row r="2632" spans="2:3" x14ac:dyDescent="0.3">
      <c r="B2632" s="73"/>
      <c r="C2632" s="73"/>
    </row>
    <row r="2633" spans="2:3" x14ac:dyDescent="0.3">
      <c r="B2633" s="73"/>
      <c r="C2633" s="73"/>
    </row>
    <row r="2634" spans="2:3" x14ac:dyDescent="0.3">
      <c r="B2634" s="73"/>
      <c r="C2634" s="73"/>
    </row>
    <row r="2635" spans="2:3" x14ac:dyDescent="0.3">
      <c r="B2635" s="73"/>
      <c r="C2635" s="73"/>
    </row>
    <row r="2636" spans="2:3" x14ac:dyDescent="0.3">
      <c r="B2636" s="73"/>
      <c r="C2636" s="73"/>
    </row>
    <row r="2637" spans="2:3" x14ac:dyDescent="0.3">
      <c r="B2637" s="73"/>
      <c r="C2637" s="73"/>
    </row>
    <row r="2638" spans="2:3" x14ac:dyDescent="0.3">
      <c r="B2638" s="73"/>
      <c r="C2638" s="73"/>
    </row>
    <row r="2639" spans="2:3" x14ac:dyDescent="0.3">
      <c r="B2639" s="73"/>
      <c r="C2639" s="73"/>
    </row>
    <row r="2640" spans="2:3" x14ac:dyDescent="0.3">
      <c r="B2640" s="73"/>
      <c r="C2640" s="73"/>
    </row>
    <row r="2641" spans="2:3" x14ac:dyDescent="0.3">
      <c r="B2641" s="73"/>
      <c r="C2641" s="73"/>
    </row>
    <row r="2642" spans="2:3" x14ac:dyDescent="0.3">
      <c r="B2642" s="73"/>
      <c r="C2642" s="73"/>
    </row>
    <row r="2643" spans="2:3" x14ac:dyDescent="0.3">
      <c r="B2643" s="73"/>
      <c r="C2643" s="73"/>
    </row>
    <row r="2644" spans="2:3" x14ac:dyDescent="0.3">
      <c r="B2644" s="73"/>
      <c r="C2644" s="73"/>
    </row>
    <row r="2645" spans="2:3" x14ac:dyDescent="0.3">
      <c r="B2645" s="73"/>
      <c r="C2645" s="73"/>
    </row>
    <row r="2646" spans="2:3" x14ac:dyDescent="0.3">
      <c r="B2646" s="73"/>
      <c r="C2646" s="73"/>
    </row>
    <row r="2647" spans="2:3" x14ac:dyDescent="0.3">
      <c r="B2647" s="73"/>
      <c r="C2647" s="73"/>
    </row>
    <row r="2648" spans="2:3" x14ac:dyDescent="0.3">
      <c r="B2648" s="73"/>
      <c r="C2648" s="73"/>
    </row>
    <row r="2649" spans="2:3" x14ac:dyDescent="0.3">
      <c r="B2649" s="73"/>
      <c r="C2649" s="73"/>
    </row>
    <row r="2650" spans="2:3" x14ac:dyDescent="0.3">
      <c r="B2650" s="73"/>
      <c r="C2650" s="73"/>
    </row>
    <row r="2651" spans="2:3" x14ac:dyDescent="0.3">
      <c r="B2651" s="73"/>
      <c r="C2651" s="73"/>
    </row>
    <row r="2652" spans="2:3" x14ac:dyDescent="0.3">
      <c r="B2652" s="73"/>
      <c r="C2652" s="73"/>
    </row>
    <row r="2653" spans="2:3" x14ac:dyDescent="0.3">
      <c r="B2653" s="73"/>
      <c r="C2653" s="73"/>
    </row>
    <row r="2654" spans="2:3" x14ac:dyDescent="0.3">
      <c r="B2654" s="73"/>
      <c r="C2654" s="73"/>
    </row>
    <row r="2655" spans="2:3" x14ac:dyDescent="0.3">
      <c r="B2655" s="73"/>
      <c r="C2655" s="73"/>
    </row>
    <row r="2656" spans="2:3" x14ac:dyDescent="0.3">
      <c r="B2656" s="73"/>
      <c r="C2656" s="73"/>
    </row>
    <row r="2657" spans="2:3" x14ac:dyDescent="0.3">
      <c r="B2657" s="73"/>
      <c r="C2657" s="73"/>
    </row>
    <row r="2658" spans="2:3" x14ac:dyDescent="0.3">
      <c r="B2658" s="73"/>
      <c r="C2658" s="73"/>
    </row>
    <row r="2659" spans="2:3" x14ac:dyDescent="0.3">
      <c r="B2659" s="73"/>
      <c r="C2659" s="73"/>
    </row>
    <row r="2660" spans="2:3" x14ac:dyDescent="0.3">
      <c r="B2660" s="73"/>
      <c r="C2660" s="73"/>
    </row>
    <row r="2661" spans="2:3" x14ac:dyDescent="0.3">
      <c r="B2661" s="73"/>
      <c r="C2661" s="73"/>
    </row>
    <row r="2662" spans="2:3" x14ac:dyDescent="0.3">
      <c r="B2662" s="73"/>
      <c r="C2662" s="73"/>
    </row>
    <row r="2663" spans="2:3" x14ac:dyDescent="0.3">
      <c r="B2663" s="73"/>
      <c r="C2663" s="73"/>
    </row>
    <row r="2664" spans="2:3" x14ac:dyDescent="0.3">
      <c r="B2664" s="73"/>
      <c r="C2664" s="73"/>
    </row>
    <row r="2665" spans="2:3" x14ac:dyDescent="0.3">
      <c r="B2665" s="73"/>
      <c r="C2665" s="73"/>
    </row>
    <row r="2666" spans="2:3" x14ac:dyDescent="0.3">
      <c r="B2666" s="73"/>
      <c r="C2666" s="73"/>
    </row>
    <row r="2667" spans="2:3" x14ac:dyDescent="0.3">
      <c r="B2667" s="73"/>
      <c r="C2667" s="73"/>
    </row>
    <row r="2668" spans="2:3" x14ac:dyDescent="0.3">
      <c r="B2668" s="73"/>
      <c r="C2668" s="73"/>
    </row>
    <row r="2669" spans="2:3" x14ac:dyDescent="0.3">
      <c r="B2669" s="73"/>
      <c r="C2669" s="73"/>
    </row>
    <row r="2670" spans="2:3" x14ac:dyDescent="0.3">
      <c r="B2670" s="73"/>
      <c r="C2670" s="73"/>
    </row>
    <row r="2671" spans="2:3" x14ac:dyDescent="0.3">
      <c r="B2671" s="73"/>
      <c r="C2671" s="73"/>
    </row>
    <row r="2672" spans="2:3" x14ac:dyDescent="0.3">
      <c r="B2672" s="73"/>
      <c r="C2672" s="73"/>
    </row>
    <row r="2673" spans="2:3" x14ac:dyDescent="0.3">
      <c r="B2673" s="73"/>
      <c r="C2673" s="73"/>
    </row>
    <row r="2674" spans="2:3" x14ac:dyDescent="0.3">
      <c r="B2674" s="73"/>
      <c r="C2674" s="73"/>
    </row>
    <row r="2675" spans="2:3" x14ac:dyDescent="0.3">
      <c r="B2675" s="73"/>
      <c r="C2675" s="73"/>
    </row>
    <row r="2676" spans="2:3" x14ac:dyDescent="0.3">
      <c r="B2676" s="73"/>
      <c r="C2676" s="73"/>
    </row>
    <row r="2677" spans="2:3" x14ac:dyDescent="0.3">
      <c r="B2677" s="73"/>
      <c r="C2677" s="73"/>
    </row>
    <row r="2678" spans="2:3" x14ac:dyDescent="0.3">
      <c r="B2678" s="73"/>
      <c r="C2678" s="73"/>
    </row>
    <row r="2679" spans="2:3" x14ac:dyDescent="0.3">
      <c r="B2679" s="73"/>
      <c r="C2679" s="73"/>
    </row>
    <row r="2680" spans="2:3" x14ac:dyDescent="0.3">
      <c r="B2680" s="73"/>
      <c r="C2680" s="73"/>
    </row>
    <row r="2681" spans="2:3" x14ac:dyDescent="0.3">
      <c r="B2681" s="73"/>
      <c r="C2681" s="73"/>
    </row>
    <row r="2682" spans="2:3" x14ac:dyDescent="0.3">
      <c r="B2682" s="73"/>
      <c r="C2682" s="73"/>
    </row>
    <row r="2683" spans="2:3" x14ac:dyDescent="0.3">
      <c r="B2683" s="73"/>
      <c r="C2683" s="73"/>
    </row>
    <row r="2684" spans="2:3" x14ac:dyDescent="0.3">
      <c r="B2684" s="73"/>
      <c r="C2684" s="73"/>
    </row>
    <row r="2685" spans="2:3" x14ac:dyDescent="0.3">
      <c r="B2685" s="73"/>
      <c r="C2685" s="73"/>
    </row>
    <row r="2686" spans="2:3" x14ac:dyDescent="0.3">
      <c r="B2686" s="73"/>
      <c r="C2686" s="73"/>
    </row>
    <row r="2687" spans="2:3" x14ac:dyDescent="0.3">
      <c r="B2687" s="73"/>
      <c r="C2687" s="73"/>
    </row>
    <row r="2688" spans="2:3" x14ac:dyDescent="0.3">
      <c r="B2688" s="73"/>
      <c r="C2688" s="73"/>
    </row>
    <row r="2689" spans="2:3" x14ac:dyDescent="0.3">
      <c r="B2689" s="73"/>
      <c r="C2689" s="73"/>
    </row>
    <row r="2690" spans="2:3" x14ac:dyDescent="0.3">
      <c r="B2690" s="73"/>
      <c r="C2690" s="73"/>
    </row>
    <row r="2691" spans="2:3" x14ac:dyDescent="0.3">
      <c r="B2691" s="73"/>
      <c r="C2691" s="73"/>
    </row>
    <row r="2692" spans="2:3" x14ac:dyDescent="0.3">
      <c r="B2692" s="73"/>
      <c r="C2692" s="73"/>
    </row>
    <row r="2693" spans="2:3" x14ac:dyDescent="0.3">
      <c r="B2693" s="73"/>
      <c r="C2693" s="73"/>
    </row>
    <row r="2694" spans="2:3" x14ac:dyDescent="0.3">
      <c r="B2694" s="73"/>
      <c r="C2694" s="73"/>
    </row>
    <row r="2695" spans="2:3" x14ac:dyDescent="0.3">
      <c r="B2695" s="73"/>
      <c r="C2695" s="73"/>
    </row>
    <row r="2696" spans="2:3" x14ac:dyDescent="0.3">
      <c r="B2696" s="73"/>
      <c r="C2696" s="73"/>
    </row>
    <row r="2697" spans="2:3" x14ac:dyDescent="0.3">
      <c r="B2697" s="73"/>
      <c r="C2697" s="73"/>
    </row>
    <row r="2698" spans="2:3" x14ac:dyDescent="0.3">
      <c r="B2698" s="73"/>
      <c r="C2698" s="73"/>
    </row>
    <row r="2699" spans="2:3" x14ac:dyDescent="0.3">
      <c r="B2699" s="73"/>
      <c r="C2699" s="73"/>
    </row>
    <row r="2700" spans="2:3" x14ac:dyDescent="0.3">
      <c r="B2700" s="73"/>
      <c r="C2700" s="73"/>
    </row>
    <row r="2701" spans="2:3" x14ac:dyDescent="0.3">
      <c r="B2701" s="73"/>
      <c r="C2701" s="73"/>
    </row>
    <row r="2702" spans="2:3" x14ac:dyDescent="0.3">
      <c r="B2702" s="73"/>
      <c r="C2702" s="73"/>
    </row>
    <row r="2703" spans="2:3" x14ac:dyDescent="0.3">
      <c r="B2703" s="73"/>
      <c r="C2703" s="73"/>
    </row>
    <row r="2704" spans="2:3" x14ac:dyDescent="0.3">
      <c r="B2704" s="73"/>
      <c r="C2704" s="73"/>
    </row>
    <row r="2705" spans="2:3" x14ac:dyDescent="0.3">
      <c r="B2705" s="73"/>
      <c r="C2705" s="73"/>
    </row>
    <row r="2706" spans="2:3" x14ac:dyDescent="0.3">
      <c r="B2706" s="73"/>
      <c r="C2706" s="73"/>
    </row>
    <row r="2707" spans="2:3" x14ac:dyDescent="0.3">
      <c r="B2707" s="73"/>
      <c r="C2707" s="73"/>
    </row>
    <row r="2708" spans="2:3" x14ac:dyDescent="0.3">
      <c r="B2708" s="73"/>
      <c r="C2708" s="73"/>
    </row>
    <row r="2709" spans="2:3" x14ac:dyDescent="0.3">
      <c r="B2709" s="73"/>
      <c r="C2709" s="73"/>
    </row>
    <row r="2710" spans="2:3" x14ac:dyDescent="0.3">
      <c r="B2710" s="73"/>
      <c r="C2710" s="73"/>
    </row>
    <row r="2711" spans="2:3" x14ac:dyDescent="0.3">
      <c r="B2711" s="73"/>
      <c r="C2711" s="73"/>
    </row>
    <row r="2712" spans="2:3" x14ac:dyDescent="0.3">
      <c r="B2712" s="73"/>
      <c r="C2712" s="73"/>
    </row>
    <row r="2713" spans="2:3" x14ac:dyDescent="0.3">
      <c r="B2713" s="73"/>
      <c r="C2713" s="73"/>
    </row>
    <row r="2714" spans="2:3" x14ac:dyDescent="0.3">
      <c r="B2714" s="73"/>
      <c r="C2714" s="73"/>
    </row>
    <row r="2715" spans="2:3" x14ac:dyDescent="0.3">
      <c r="B2715" s="73"/>
      <c r="C2715" s="73"/>
    </row>
    <row r="2716" spans="2:3" x14ac:dyDescent="0.3">
      <c r="B2716" s="73"/>
      <c r="C2716" s="73"/>
    </row>
    <row r="2717" spans="2:3" x14ac:dyDescent="0.3">
      <c r="B2717" s="73"/>
      <c r="C2717" s="73"/>
    </row>
    <row r="2718" spans="2:3" x14ac:dyDescent="0.3">
      <c r="B2718" s="73"/>
      <c r="C2718" s="73"/>
    </row>
    <row r="2719" spans="2:3" x14ac:dyDescent="0.3">
      <c r="B2719" s="73"/>
      <c r="C2719" s="73"/>
    </row>
    <row r="2720" spans="2:3" x14ac:dyDescent="0.3">
      <c r="B2720" s="73"/>
      <c r="C2720" s="73"/>
    </row>
    <row r="2721" spans="2:3" x14ac:dyDescent="0.3">
      <c r="B2721" s="73"/>
      <c r="C2721" s="73"/>
    </row>
    <row r="2722" spans="2:3" x14ac:dyDescent="0.3">
      <c r="B2722" s="73"/>
      <c r="C2722" s="73"/>
    </row>
    <row r="2723" spans="2:3" x14ac:dyDescent="0.3">
      <c r="B2723" s="73"/>
      <c r="C2723" s="73"/>
    </row>
    <row r="2724" spans="2:3" x14ac:dyDescent="0.3">
      <c r="B2724" s="73"/>
      <c r="C2724" s="73"/>
    </row>
    <row r="2725" spans="2:3" x14ac:dyDescent="0.3">
      <c r="B2725" s="73"/>
      <c r="C2725" s="73"/>
    </row>
    <row r="2726" spans="2:3" x14ac:dyDescent="0.3">
      <c r="B2726" s="73"/>
      <c r="C2726" s="73"/>
    </row>
    <row r="2727" spans="2:3" x14ac:dyDescent="0.3">
      <c r="B2727" s="73"/>
      <c r="C2727" s="73"/>
    </row>
    <row r="2728" spans="2:3" x14ac:dyDescent="0.3">
      <c r="B2728" s="73"/>
      <c r="C2728" s="73"/>
    </row>
    <row r="2729" spans="2:3" x14ac:dyDescent="0.3">
      <c r="B2729" s="73"/>
      <c r="C2729" s="73"/>
    </row>
    <row r="2730" spans="2:3" x14ac:dyDescent="0.3">
      <c r="B2730" s="73"/>
      <c r="C2730" s="73"/>
    </row>
    <row r="2731" spans="2:3" x14ac:dyDescent="0.3">
      <c r="B2731" s="73"/>
      <c r="C2731" s="73"/>
    </row>
    <row r="2732" spans="2:3" x14ac:dyDescent="0.3">
      <c r="B2732" s="73"/>
      <c r="C2732" s="73"/>
    </row>
    <row r="2733" spans="2:3" x14ac:dyDescent="0.3">
      <c r="B2733" s="73"/>
      <c r="C2733" s="73"/>
    </row>
    <row r="2734" spans="2:3" x14ac:dyDescent="0.3">
      <c r="B2734" s="73"/>
      <c r="C2734" s="73"/>
    </row>
    <row r="2735" spans="2:3" x14ac:dyDescent="0.3">
      <c r="B2735" s="73"/>
      <c r="C2735" s="73"/>
    </row>
    <row r="2736" spans="2:3" x14ac:dyDescent="0.3">
      <c r="B2736" s="73"/>
      <c r="C2736" s="73"/>
    </row>
    <row r="2737" spans="2:3" x14ac:dyDescent="0.3">
      <c r="B2737" s="73"/>
      <c r="C2737" s="73"/>
    </row>
    <row r="2738" spans="2:3" x14ac:dyDescent="0.3">
      <c r="B2738" s="73"/>
      <c r="C2738" s="73"/>
    </row>
    <row r="2739" spans="2:3" x14ac:dyDescent="0.3">
      <c r="B2739" s="73"/>
      <c r="C2739" s="73"/>
    </row>
    <row r="2740" spans="2:3" x14ac:dyDescent="0.3">
      <c r="B2740" s="73"/>
      <c r="C2740" s="73"/>
    </row>
    <row r="2741" spans="2:3" x14ac:dyDescent="0.3">
      <c r="B2741" s="73"/>
      <c r="C2741" s="73"/>
    </row>
    <row r="2742" spans="2:3" x14ac:dyDescent="0.3">
      <c r="B2742" s="73"/>
      <c r="C2742" s="73"/>
    </row>
    <row r="2743" spans="2:3" x14ac:dyDescent="0.3">
      <c r="B2743" s="73"/>
      <c r="C2743" s="73"/>
    </row>
    <row r="2744" spans="2:3" x14ac:dyDescent="0.3">
      <c r="B2744" s="73"/>
      <c r="C2744" s="73"/>
    </row>
    <row r="2745" spans="2:3" x14ac:dyDescent="0.3">
      <c r="B2745" s="73"/>
      <c r="C2745" s="73"/>
    </row>
    <row r="2746" spans="2:3" x14ac:dyDescent="0.3">
      <c r="B2746" s="73"/>
      <c r="C2746" s="73"/>
    </row>
    <row r="2747" spans="2:3" x14ac:dyDescent="0.3">
      <c r="B2747" s="73"/>
      <c r="C2747" s="73"/>
    </row>
    <row r="2748" spans="2:3" x14ac:dyDescent="0.3">
      <c r="B2748" s="73"/>
      <c r="C2748" s="73"/>
    </row>
    <row r="2749" spans="2:3" x14ac:dyDescent="0.3">
      <c r="B2749" s="73"/>
      <c r="C2749" s="73"/>
    </row>
    <row r="2750" spans="2:3" x14ac:dyDescent="0.3">
      <c r="B2750" s="73"/>
      <c r="C2750" s="73"/>
    </row>
    <row r="2751" spans="2:3" x14ac:dyDescent="0.3">
      <c r="B2751" s="73"/>
      <c r="C2751" s="73"/>
    </row>
    <row r="2752" spans="2:3" x14ac:dyDescent="0.3">
      <c r="B2752" s="73"/>
      <c r="C2752" s="73"/>
    </row>
    <row r="2753" spans="2:3" x14ac:dyDescent="0.3">
      <c r="B2753" s="73"/>
      <c r="C2753" s="73"/>
    </row>
    <row r="2754" spans="2:3" x14ac:dyDescent="0.3">
      <c r="B2754" s="73"/>
      <c r="C2754" s="73"/>
    </row>
    <row r="2755" spans="2:3" x14ac:dyDescent="0.3">
      <c r="B2755" s="73"/>
      <c r="C2755" s="73"/>
    </row>
    <row r="2756" spans="2:3" x14ac:dyDescent="0.3">
      <c r="B2756" s="73"/>
      <c r="C2756" s="73"/>
    </row>
    <row r="2757" spans="2:3" x14ac:dyDescent="0.3">
      <c r="B2757" s="73"/>
      <c r="C2757" s="73"/>
    </row>
    <row r="2758" spans="2:3" x14ac:dyDescent="0.3">
      <c r="B2758" s="73"/>
      <c r="C2758" s="73"/>
    </row>
    <row r="2759" spans="2:3" x14ac:dyDescent="0.3">
      <c r="B2759" s="73"/>
      <c r="C2759" s="73"/>
    </row>
    <row r="2760" spans="2:3" x14ac:dyDescent="0.3">
      <c r="B2760" s="73"/>
      <c r="C2760" s="73"/>
    </row>
    <row r="2761" spans="2:3" x14ac:dyDescent="0.3">
      <c r="B2761" s="73"/>
      <c r="C2761" s="73"/>
    </row>
    <row r="2762" spans="2:3" x14ac:dyDescent="0.3">
      <c r="B2762" s="73"/>
      <c r="C2762" s="73"/>
    </row>
    <row r="2763" spans="2:3" x14ac:dyDescent="0.3">
      <c r="B2763" s="73"/>
      <c r="C2763" s="73"/>
    </row>
    <row r="2764" spans="2:3" x14ac:dyDescent="0.3">
      <c r="B2764" s="73"/>
      <c r="C2764" s="73"/>
    </row>
    <row r="2765" spans="2:3" x14ac:dyDescent="0.3">
      <c r="B2765" s="73"/>
      <c r="C2765" s="73"/>
    </row>
    <row r="2766" spans="2:3" x14ac:dyDescent="0.3">
      <c r="B2766" s="73"/>
      <c r="C2766" s="73"/>
    </row>
    <row r="2767" spans="2:3" x14ac:dyDescent="0.3">
      <c r="B2767" s="73"/>
      <c r="C2767" s="73"/>
    </row>
    <row r="2768" spans="2:3" x14ac:dyDescent="0.3">
      <c r="B2768" s="73"/>
      <c r="C2768" s="73"/>
    </row>
    <row r="2769" spans="2:3" x14ac:dyDescent="0.3">
      <c r="B2769" s="73"/>
      <c r="C2769" s="73"/>
    </row>
    <row r="2770" spans="2:3" x14ac:dyDescent="0.3">
      <c r="B2770" s="73"/>
      <c r="C2770" s="73"/>
    </row>
    <row r="2771" spans="2:3" x14ac:dyDescent="0.3">
      <c r="B2771" s="73"/>
      <c r="C2771" s="73"/>
    </row>
    <row r="2772" spans="2:3" x14ac:dyDescent="0.3">
      <c r="B2772" s="73"/>
      <c r="C2772" s="73"/>
    </row>
    <row r="2773" spans="2:3" x14ac:dyDescent="0.3">
      <c r="B2773" s="73"/>
      <c r="C2773" s="73"/>
    </row>
    <row r="2774" spans="2:3" x14ac:dyDescent="0.3">
      <c r="B2774" s="73"/>
      <c r="C2774" s="73"/>
    </row>
    <row r="2775" spans="2:3" x14ac:dyDescent="0.3">
      <c r="B2775" s="73"/>
      <c r="C2775" s="73"/>
    </row>
    <row r="2776" spans="2:3" x14ac:dyDescent="0.3">
      <c r="B2776" s="73"/>
      <c r="C2776" s="73"/>
    </row>
    <row r="2777" spans="2:3" x14ac:dyDescent="0.3">
      <c r="B2777" s="73"/>
      <c r="C2777" s="73"/>
    </row>
    <row r="2778" spans="2:3" x14ac:dyDescent="0.3">
      <c r="B2778" s="73"/>
      <c r="C2778" s="73"/>
    </row>
    <row r="2779" spans="2:3" x14ac:dyDescent="0.3">
      <c r="B2779" s="73"/>
      <c r="C2779" s="73"/>
    </row>
    <row r="2780" spans="2:3" x14ac:dyDescent="0.3">
      <c r="B2780" s="73"/>
      <c r="C2780" s="73"/>
    </row>
    <row r="2781" spans="2:3" x14ac:dyDescent="0.3">
      <c r="B2781" s="73"/>
      <c r="C2781" s="73"/>
    </row>
    <row r="2782" spans="2:3" x14ac:dyDescent="0.3">
      <c r="B2782" s="73"/>
      <c r="C2782" s="73"/>
    </row>
    <row r="2783" spans="2:3" x14ac:dyDescent="0.3">
      <c r="B2783" s="73"/>
      <c r="C2783" s="73"/>
    </row>
    <row r="2784" spans="2:3" x14ac:dyDescent="0.3">
      <c r="B2784" s="73"/>
      <c r="C2784" s="73"/>
    </row>
    <row r="2785" spans="2:3" x14ac:dyDescent="0.3">
      <c r="B2785" s="73"/>
      <c r="C2785" s="73"/>
    </row>
    <row r="2786" spans="2:3" x14ac:dyDescent="0.3">
      <c r="B2786" s="73"/>
      <c r="C2786" s="73"/>
    </row>
    <row r="2787" spans="2:3" x14ac:dyDescent="0.3">
      <c r="B2787" s="73"/>
      <c r="C2787" s="73"/>
    </row>
    <row r="2788" spans="2:3" x14ac:dyDescent="0.3">
      <c r="B2788" s="73"/>
      <c r="C2788" s="73"/>
    </row>
    <row r="2789" spans="2:3" x14ac:dyDescent="0.3">
      <c r="B2789" s="73"/>
      <c r="C2789" s="73"/>
    </row>
    <row r="2790" spans="2:3" x14ac:dyDescent="0.3">
      <c r="B2790" s="73"/>
      <c r="C2790" s="73"/>
    </row>
    <row r="2791" spans="2:3" x14ac:dyDescent="0.3">
      <c r="B2791" s="73"/>
      <c r="C2791" s="73"/>
    </row>
    <row r="2792" spans="2:3" x14ac:dyDescent="0.3">
      <c r="B2792" s="73"/>
      <c r="C2792" s="73"/>
    </row>
    <row r="2793" spans="2:3" x14ac:dyDescent="0.3">
      <c r="B2793" s="73"/>
      <c r="C2793" s="73"/>
    </row>
    <row r="2794" spans="2:3" x14ac:dyDescent="0.3">
      <c r="B2794" s="73"/>
      <c r="C2794" s="73"/>
    </row>
    <row r="2795" spans="2:3" x14ac:dyDescent="0.3">
      <c r="B2795" s="73"/>
      <c r="C2795" s="73"/>
    </row>
    <row r="2796" spans="2:3" x14ac:dyDescent="0.3">
      <c r="B2796" s="73"/>
      <c r="C2796" s="73"/>
    </row>
    <row r="2797" spans="2:3" x14ac:dyDescent="0.3">
      <c r="B2797" s="73"/>
      <c r="C2797" s="73"/>
    </row>
    <row r="2798" spans="2:3" x14ac:dyDescent="0.3">
      <c r="B2798" s="73"/>
      <c r="C2798" s="73"/>
    </row>
    <row r="2799" spans="2:3" x14ac:dyDescent="0.3">
      <c r="B2799" s="73"/>
      <c r="C2799" s="73"/>
    </row>
    <row r="2800" spans="2:3" x14ac:dyDescent="0.3">
      <c r="B2800" s="73"/>
      <c r="C2800" s="73"/>
    </row>
    <row r="2801" spans="2:3" x14ac:dyDescent="0.3">
      <c r="B2801" s="73"/>
      <c r="C2801" s="73"/>
    </row>
    <row r="2802" spans="2:3" x14ac:dyDescent="0.3">
      <c r="B2802" s="73"/>
      <c r="C2802" s="73"/>
    </row>
    <row r="2803" spans="2:3" x14ac:dyDescent="0.3">
      <c r="B2803" s="73"/>
      <c r="C2803" s="73"/>
    </row>
    <row r="2804" spans="2:3" x14ac:dyDescent="0.3">
      <c r="B2804" s="73"/>
      <c r="C2804" s="73"/>
    </row>
    <row r="2805" spans="2:3" x14ac:dyDescent="0.3">
      <c r="B2805" s="73"/>
      <c r="C2805" s="73"/>
    </row>
    <row r="2806" spans="2:3" x14ac:dyDescent="0.3">
      <c r="B2806" s="73"/>
      <c r="C2806" s="73"/>
    </row>
    <row r="2807" spans="2:3" x14ac:dyDescent="0.3">
      <c r="B2807" s="73"/>
      <c r="C2807" s="73"/>
    </row>
    <row r="2808" spans="2:3" x14ac:dyDescent="0.3">
      <c r="B2808" s="73"/>
      <c r="C2808" s="73"/>
    </row>
    <row r="2809" spans="2:3" x14ac:dyDescent="0.3">
      <c r="B2809" s="73"/>
      <c r="C2809" s="73"/>
    </row>
    <row r="2810" spans="2:3" x14ac:dyDescent="0.3">
      <c r="B2810" s="73"/>
      <c r="C2810" s="73"/>
    </row>
    <row r="2811" spans="2:3" x14ac:dyDescent="0.3">
      <c r="B2811" s="73"/>
      <c r="C2811" s="73"/>
    </row>
    <row r="2812" spans="2:3" x14ac:dyDescent="0.3">
      <c r="B2812" s="73"/>
      <c r="C2812" s="73"/>
    </row>
    <row r="2813" spans="2:3" x14ac:dyDescent="0.3">
      <c r="B2813" s="73"/>
      <c r="C2813" s="73"/>
    </row>
    <row r="2814" spans="2:3" x14ac:dyDescent="0.3">
      <c r="B2814" s="73"/>
      <c r="C2814" s="73"/>
    </row>
    <row r="2815" spans="2:3" x14ac:dyDescent="0.3">
      <c r="B2815" s="73"/>
      <c r="C2815" s="73"/>
    </row>
    <row r="2816" spans="2:3" x14ac:dyDescent="0.3">
      <c r="B2816" s="73"/>
      <c r="C2816" s="73"/>
    </row>
    <row r="2817" spans="2:3" x14ac:dyDescent="0.3">
      <c r="B2817" s="73"/>
      <c r="C2817" s="73"/>
    </row>
    <row r="2818" spans="2:3" x14ac:dyDescent="0.3">
      <c r="B2818" s="73"/>
      <c r="C2818" s="73"/>
    </row>
    <row r="2819" spans="2:3" x14ac:dyDescent="0.3">
      <c r="B2819" s="73"/>
      <c r="C2819" s="73"/>
    </row>
    <row r="2820" spans="2:3" x14ac:dyDescent="0.3">
      <c r="B2820" s="73"/>
      <c r="C2820" s="73"/>
    </row>
    <row r="2821" spans="2:3" x14ac:dyDescent="0.3">
      <c r="B2821" s="73"/>
      <c r="C2821" s="73"/>
    </row>
    <row r="2822" spans="2:3" x14ac:dyDescent="0.3">
      <c r="B2822" s="73"/>
      <c r="C2822" s="73"/>
    </row>
    <row r="2823" spans="2:3" x14ac:dyDescent="0.3">
      <c r="B2823" s="73"/>
      <c r="C2823" s="73"/>
    </row>
    <row r="2824" spans="2:3" x14ac:dyDescent="0.3">
      <c r="B2824" s="73"/>
      <c r="C2824" s="73"/>
    </row>
    <row r="2825" spans="2:3" x14ac:dyDescent="0.3">
      <c r="B2825" s="73"/>
      <c r="C2825" s="73"/>
    </row>
    <row r="2826" spans="2:3" x14ac:dyDescent="0.3">
      <c r="B2826" s="73"/>
      <c r="C2826" s="73"/>
    </row>
    <row r="2827" spans="2:3" x14ac:dyDescent="0.3">
      <c r="B2827" s="73"/>
      <c r="C2827" s="73"/>
    </row>
    <row r="2828" spans="2:3" x14ac:dyDescent="0.3">
      <c r="B2828" s="73"/>
      <c r="C2828" s="73"/>
    </row>
    <row r="2829" spans="2:3" x14ac:dyDescent="0.3">
      <c r="B2829" s="73"/>
      <c r="C2829" s="73"/>
    </row>
    <row r="2830" spans="2:3" x14ac:dyDescent="0.3">
      <c r="B2830" s="73"/>
      <c r="C2830" s="73"/>
    </row>
    <row r="2831" spans="2:3" x14ac:dyDescent="0.3">
      <c r="B2831" s="73"/>
      <c r="C2831" s="73"/>
    </row>
    <row r="2832" spans="2:3" x14ac:dyDescent="0.3">
      <c r="B2832" s="73"/>
      <c r="C2832" s="73"/>
    </row>
    <row r="2833" spans="2:3" x14ac:dyDescent="0.3">
      <c r="B2833" s="73"/>
      <c r="C2833" s="73"/>
    </row>
    <row r="2834" spans="2:3" x14ac:dyDescent="0.3">
      <c r="B2834" s="73"/>
      <c r="C2834" s="73"/>
    </row>
    <row r="2835" spans="2:3" x14ac:dyDescent="0.3">
      <c r="B2835" s="73"/>
      <c r="C2835" s="73"/>
    </row>
    <row r="2836" spans="2:3" x14ac:dyDescent="0.3">
      <c r="B2836" s="73"/>
      <c r="C2836" s="73"/>
    </row>
    <row r="2837" spans="2:3" x14ac:dyDescent="0.3">
      <c r="B2837" s="73"/>
      <c r="C2837" s="73"/>
    </row>
    <row r="2838" spans="2:3" x14ac:dyDescent="0.3">
      <c r="B2838" s="73"/>
      <c r="C2838" s="73"/>
    </row>
    <row r="2839" spans="2:3" x14ac:dyDescent="0.3">
      <c r="B2839" s="73"/>
      <c r="C2839" s="73"/>
    </row>
    <row r="2840" spans="2:3" x14ac:dyDescent="0.3">
      <c r="B2840" s="73"/>
      <c r="C2840" s="73"/>
    </row>
    <row r="2841" spans="2:3" x14ac:dyDescent="0.3">
      <c r="B2841" s="73"/>
      <c r="C2841" s="73"/>
    </row>
    <row r="2842" spans="2:3" x14ac:dyDescent="0.3">
      <c r="B2842" s="73"/>
      <c r="C2842" s="73"/>
    </row>
    <row r="2843" spans="2:3" x14ac:dyDescent="0.3">
      <c r="B2843" s="73"/>
      <c r="C2843" s="73"/>
    </row>
    <row r="2844" spans="2:3" x14ac:dyDescent="0.3">
      <c r="B2844" s="73"/>
      <c r="C2844" s="73"/>
    </row>
    <row r="2845" spans="2:3" x14ac:dyDescent="0.3">
      <c r="B2845" s="73"/>
      <c r="C2845" s="73"/>
    </row>
    <row r="2846" spans="2:3" x14ac:dyDescent="0.3">
      <c r="B2846" s="73"/>
      <c r="C2846" s="73"/>
    </row>
    <row r="2847" spans="2:3" x14ac:dyDescent="0.3">
      <c r="B2847" s="73"/>
      <c r="C2847" s="73"/>
    </row>
    <row r="2848" spans="2:3" x14ac:dyDescent="0.3">
      <c r="B2848" s="73"/>
      <c r="C2848" s="73"/>
    </row>
    <row r="2849" spans="2:3" x14ac:dyDescent="0.3">
      <c r="B2849" s="73"/>
      <c r="C2849" s="73"/>
    </row>
    <row r="2850" spans="2:3" x14ac:dyDescent="0.3">
      <c r="B2850" s="73"/>
      <c r="C2850" s="73"/>
    </row>
    <row r="2851" spans="2:3" x14ac:dyDescent="0.3">
      <c r="B2851" s="73"/>
      <c r="C2851" s="73"/>
    </row>
    <row r="2852" spans="2:3" x14ac:dyDescent="0.3">
      <c r="B2852" s="73"/>
      <c r="C2852" s="73"/>
    </row>
    <row r="2853" spans="2:3" x14ac:dyDescent="0.3">
      <c r="B2853" s="73"/>
      <c r="C2853" s="73"/>
    </row>
    <row r="2854" spans="2:3" x14ac:dyDescent="0.3">
      <c r="B2854" s="73"/>
      <c r="C2854" s="73"/>
    </row>
    <row r="2855" spans="2:3" x14ac:dyDescent="0.3">
      <c r="B2855" s="73"/>
      <c r="C2855" s="73"/>
    </row>
    <row r="2856" spans="2:3" x14ac:dyDescent="0.3">
      <c r="B2856" s="73"/>
      <c r="C2856" s="73"/>
    </row>
    <row r="2857" spans="2:3" x14ac:dyDescent="0.3">
      <c r="B2857" s="73"/>
      <c r="C2857" s="73"/>
    </row>
    <row r="2858" spans="2:3" x14ac:dyDescent="0.3">
      <c r="B2858" s="73"/>
      <c r="C2858" s="73"/>
    </row>
    <row r="2859" spans="2:3" x14ac:dyDescent="0.3">
      <c r="B2859" s="73"/>
      <c r="C2859" s="73"/>
    </row>
    <row r="2860" spans="2:3" x14ac:dyDescent="0.3">
      <c r="B2860" s="73"/>
      <c r="C2860" s="73"/>
    </row>
    <row r="2861" spans="2:3" x14ac:dyDescent="0.3">
      <c r="B2861" s="73"/>
      <c r="C2861" s="73"/>
    </row>
    <row r="2862" spans="2:3" x14ac:dyDescent="0.3">
      <c r="B2862" s="73"/>
      <c r="C2862" s="73"/>
    </row>
    <row r="2863" spans="2:3" x14ac:dyDescent="0.3">
      <c r="B2863" s="73"/>
      <c r="C2863" s="73"/>
    </row>
    <row r="2864" spans="2:3" x14ac:dyDescent="0.3">
      <c r="B2864" s="73"/>
      <c r="C2864" s="73"/>
    </row>
    <row r="2865" spans="2:3" x14ac:dyDescent="0.3">
      <c r="B2865" s="73"/>
      <c r="C2865" s="73"/>
    </row>
    <row r="2866" spans="2:3" x14ac:dyDescent="0.3">
      <c r="B2866" s="73"/>
      <c r="C2866" s="73"/>
    </row>
    <row r="2867" spans="2:3" x14ac:dyDescent="0.3">
      <c r="B2867" s="73"/>
      <c r="C2867" s="73"/>
    </row>
    <row r="2868" spans="2:3" x14ac:dyDescent="0.3">
      <c r="B2868" s="73"/>
      <c r="C2868" s="73"/>
    </row>
    <row r="2869" spans="2:3" x14ac:dyDescent="0.3">
      <c r="B2869" s="73"/>
      <c r="C2869" s="73"/>
    </row>
    <row r="2870" spans="2:3" x14ac:dyDescent="0.3">
      <c r="B2870" s="73"/>
      <c r="C2870" s="73"/>
    </row>
    <row r="2871" spans="2:3" x14ac:dyDescent="0.3">
      <c r="B2871" s="73"/>
      <c r="C2871" s="73"/>
    </row>
    <row r="2872" spans="2:3" x14ac:dyDescent="0.3">
      <c r="B2872" s="73"/>
      <c r="C2872" s="73"/>
    </row>
    <row r="2873" spans="2:3" x14ac:dyDescent="0.3">
      <c r="B2873" s="73"/>
      <c r="C2873" s="73"/>
    </row>
    <row r="2874" spans="2:3" x14ac:dyDescent="0.3">
      <c r="B2874" s="73"/>
      <c r="C2874" s="73"/>
    </row>
    <row r="2875" spans="2:3" x14ac:dyDescent="0.3">
      <c r="B2875" s="73"/>
      <c r="C2875" s="73"/>
    </row>
    <row r="2876" spans="2:3" x14ac:dyDescent="0.3">
      <c r="B2876" s="73"/>
      <c r="C2876" s="73"/>
    </row>
    <row r="2877" spans="2:3" x14ac:dyDescent="0.3">
      <c r="B2877" s="73"/>
      <c r="C2877" s="73"/>
    </row>
    <row r="2878" spans="2:3" x14ac:dyDescent="0.3">
      <c r="B2878" s="73"/>
      <c r="C2878" s="73"/>
    </row>
    <row r="2879" spans="2:3" x14ac:dyDescent="0.3">
      <c r="B2879" s="73"/>
      <c r="C2879" s="73"/>
    </row>
    <row r="2880" spans="2:3" x14ac:dyDescent="0.3">
      <c r="B2880" s="73"/>
      <c r="C2880" s="73"/>
    </row>
    <row r="2881" spans="2:3" x14ac:dyDescent="0.3">
      <c r="B2881" s="73"/>
      <c r="C2881" s="73"/>
    </row>
    <row r="2882" spans="2:3" x14ac:dyDescent="0.3">
      <c r="B2882" s="73"/>
      <c r="C2882" s="73"/>
    </row>
    <row r="2883" spans="2:3" x14ac:dyDescent="0.3">
      <c r="B2883" s="73"/>
      <c r="C2883" s="73"/>
    </row>
    <row r="2884" spans="2:3" x14ac:dyDescent="0.3">
      <c r="B2884" s="73"/>
      <c r="C2884" s="73"/>
    </row>
    <row r="2885" spans="2:3" x14ac:dyDescent="0.3">
      <c r="B2885" s="73"/>
      <c r="C2885" s="73"/>
    </row>
    <row r="2886" spans="2:3" x14ac:dyDescent="0.3">
      <c r="B2886" s="73"/>
      <c r="C2886" s="73"/>
    </row>
    <row r="2887" spans="2:3" x14ac:dyDescent="0.3">
      <c r="B2887" s="73"/>
      <c r="C2887" s="73"/>
    </row>
    <row r="2888" spans="2:3" x14ac:dyDescent="0.3">
      <c r="B2888" s="73"/>
      <c r="C2888" s="73"/>
    </row>
    <row r="2889" spans="2:3" x14ac:dyDescent="0.3">
      <c r="B2889" s="73"/>
      <c r="C2889" s="73"/>
    </row>
    <row r="2890" spans="2:3" x14ac:dyDescent="0.3">
      <c r="B2890" s="73"/>
      <c r="C2890" s="73"/>
    </row>
    <row r="2891" spans="2:3" x14ac:dyDescent="0.3">
      <c r="B2891" s="73"/>
      <c r="C2891" s="73"/>
    </row>
    <row r="2892" spans="2:3" x14ac:dyDescent="0.3">
      <c r="B2892" s="73"/>
      <c r="C2892" s="73"/>
    </row>
    <row r="2893" spans="2:3" x14ac:dyDescent="0.3">
      <c r="B2893" s="73"/>
      <c r="C2893" s="73"/>
    </row>
    <row r="2894" spans="2:3" x14ac:dyDescent="0.3">
      <c r="B2894" s="73"/>
      <c r="C2894" s="73"/>
    </row>
    <row r="2895" spans="2:3" x14ac:dyDescent="0.3">
      <c r="B2895" s="73"/>
      <c r="C2895" s="73"/>
    </row>
    <row r="2896" spans="2:3" x14ac:dyDescent="0.3">
      <c r="B2896" s="73"/>
      <c r="C2896" s="73"/>
    </row>
    <row r="2897" spans="2:3" x14ac:dyDescent="0.3">
      <c r="B2897" s="73"/>
      <c r="C2897" s="73"/>
    </row>
    <row r="2898" spans="2:3" x14ac:dyDescent="0.3">
      <c r="B2898" s="73"/>
      <c r="C2898" s="73"/>
    </row>
    <row r="2899" spans="2:3" x14ac:dyDescent="0.3">
      <c r="B2899" s="73"/>
      <c r="C2899" s="73"/>
    </row>
    <row r="2900" spans="2:3" x14ac:dyDescent="0.3">
      <c r="B2900" s="73"/>
      <c r="C2900" s="73"/>
    </row>
    <row r="2901" spans="2:3" x14ac:dyDescent="0.3">
      <c r="B2901" s="73"/>
      <c r="C2901" s="73"/>
    </row>
    <row r="2902" spans="2:3" x14ac:dyDescent="0.3">
      <c r="B2902" s="73"/>
      <c r="C2902" s="73"/>
    </row>
    <row r="2903" spans="2:3" x14ac:dyDescent="0.3">
      <c r="B2903" s="73"/>
      <c r="C2903" s="73"/>
    </row>
    <row r="2904" spans="2:3" x14ac:dyDescent="0.3">
      <c r="B2904" s="73"/>
      <c r="C2904" s="73"/>
    </row>
    <row r="2905" spans="2:3" x14ac:dyDescent="0.3">
      <c r="B2905" s="73"/>
      <c r="C2905" s="73"/>
    </row>
    <row r="2906" spans="2:3" x14ac:dyDescent="0.3">
      <c r="B2906" s="73"/>
      <c r="C2906" s="73"/>
    </row>
    <row r="2907" spans="2:3" x14ac:dyDescent="0.3">
      <c r="B2907" s="73"/>
      <c r="C2907" s="73"/>
    </row>
    <row r="2908" spans="2:3" x14ac:dyDescent="0.3">
      <c r="B2908" s="73"/>
      <c r="C2908" s="73"/>
    </row>
    <row r="2909" spans="2:3" x14ac:dyDescent="0.3">
      <c r="B2909" s="73"/>
      <c r="C2909" s="73"/>
    </row>
    <row r="2910" spans="2:3" x14ac:dyDescent="0.3">
      <c r="B2910" s="73"/>
      <c r="C2910" s="73"/>
    </row>
    <row r="2911" spans="2:3" x14ac:dyDescent="0.3">
      <c r="B2911" s="73"/>
      <c r="C2911" s="73"/>
    </row>
    <row r="2912" spans="2:3" x14ac:dyDescent="0.3">
      <c r="B2912" s="73"/>
      <c r="C2912" s="73"/>
    </row>
    <row r="2913" spans="2:3" x14ac:dyDescent="0.3">
      <c r="B2913" s="73"/>
      <c r="C2913" s="73"/>
    </row>
    <row r="2914" spans="2:3" x14ac:dyDescent="0.3">
      <c r="B2914" s="73"/>
      <c r="C2914" s="73"/>
    </row>
    <row r="2915" spans="2:3" x14ac:dyDescent="0.3">
      <c r="B2915" s="73"/>
      <c r="C2915" s="73"/>
    </row>
    <row r="2916" spans="2:3" x14ac:dyDescent="0.3">
      <c r="B2916" s="73"/>
      <c r="C2916" s="73"/>
    </row>
    <row r="2917" spans="2:3" x14ac:dyDescent="0.3">
      <c r="B2917" s="73"/>
      <c r="C2917" s="73"/>
    </row>
    <row r="2918" spans="2:3" x14ac:dyDescent="0.3">
      <c r="B2918" s="73"/>
      <c r="C2918" s="73"/>
    </row>
    <row r="2919" spans="2:3" x14ac:dyDescent="0.3">
      <c r="B2919" s="73"/>
      <c r="C2919" s="73"/>
    </row>
    <row r="2920" spans="2:3" x14ac:dyDescent="0.3">
      <c r="B2920" s="73"/>
      <c r="C2920" s="73"/>
    </row>
    <row r="2921" spans="2:3" x14ac:dyDescent="0.3">
      <c r="B2921" s="73"/>
      <c r="C2921" s="73"/>
    </row>
    <row r="2922" spans="2:3" x14ac:dyDescent="0.3">
      <c r="B2922" s="73"/>
      <c r="C2922" s="73"/>
    </row>
    <row r="2923" spans="2:3" x14ac:dyDescent="0.3">
      <c r="B2923" s="73"/>
      <c r="C2923" s="73"/>
    </row>
    <row r="2924" spans="2:3" x14ac:dyDescent="0.3">
      <c r="B2924" s="73"/>
      <c r="C2924" s="73"/>
    </row>
    <row r="2925" spans="2:3" x14ac:dyDescent="0.3">
      <c r="B2925" s="73"/>
      <c r="C2925" s="73"/>
    </row>
    <row r="2926" spans="2:3" x14ac:dyDescent="0.3">
      <c r="B2926" s="73"/>
      <c r="C2926" s="73"/>
    </row>
    <row r="2927" spans="2:3" x14ac:dyDescent="0.3">
      <c r="B2927" s="73"/>
      <c r="C2927" s="73"/>
    </row>
    <row r="2928" spans="2:3" x14ac:dyDescent="0.3">
      <c r="B2928" s="73"/>
      <c r="C2928" s="73"/>
    </row>
    <row r="2929" spans="2:3" x14ac:dyDescent="0.3">
      <c r="B2929" s="73"/>
      <c r="C2929" s="73"/>
    </row>
    <row r="2930" spans="2:3" x14ac:dyDescent="0.3">
      <c r="B2930" s="73"/>
      <c r="C2930" s="73"/>
    </row>
    <row r="2931" spans="2:3" x14ac:dyDescent="0.3">
      <c r="B2931" s="73"/>
      <c r="C2931" s="73"/>
    </row>
    <row r="2932" spans="2:3" x14ac:dyDescent="0.3">
      <c r="B2932" s="73"/>
      <c r="C2932" s="73"/>
    </row>
    <row r="2933" spans="2:3" x14ac:dyDescent="0.3">
      <c r="B2933" s="73"/>
      <c r="C2933" s="73"/>
    </row>
    <row r="2934" spans="2:3" x14ac:dyDescent="0.3">
      <c r="B2934" s="73"/>
      <c r="C2934" s="73"/>
    </row>
    <row r="2935" spans="2:3" x14ac:dyDescent="0.3">
      <c r="B2935" s="73"/>
      <c r="C2935" s="73"/>
    </row>
    <row r="2936" spans="2:3" x14ac:dyDescent="0.3">
      <c r="B2936" s="73"/>
      <c r="C2936" s="73"/>
    </row>
    <row r="2937" spans="2:3" x14ac:dyDescent="0.3">
      <c r="B2937" s="73"/>
      <c r="C2937" s="73"/>
    </row>
    <row r="2938" spans="2:3" x14ac:dyDescent="0.3">
      <c r="B2938" s="73"/>
      <c r="C2938" s="73"/>
    </row>
    <row r="2939" spans="2:3" x14ac:dyDescent="0.3">
      <c r="B2939" s="73"/>
      <c r="C2939" s="73"/>
    </row>
    <row r="2940" spans="2:3" x14ac:dyDescent="0.3">
      <c r="B2940" s="73"/>
      <c r="C2940" s="73"/>
    </row>
    <row r="2941" spans="2:3" x14ac:dyDescent="0.3">
      <c r="B2941" s="73"/>
      <c r="C2941" s="73"/>
    </row>
    <row r="2942" spans="2:3" x14ac:dyDescent="0.3">
      <c r="B2942" s="73"/>
      <c r="C2942" s="73"/>
    </row>
    <row r="2943" spans="2:3" x14ac:dyDescent="0.3">
      <c r="B2943" s="73"/>
      <c r="C2943" s="73"/>
    </row>
    <row r="2944" spans="2:3" x14ac:dyDescent="0.3">
      <c r="B2944" s="73"/>
      <c r="C2944" s="73"/>
    </row>
    <row r="2945" spans="2:3" x14ac:dyDescent="0.3">
      <c r="B2945" s="73"/>
      <c r="C2945" s="73"/>
    </row>
    <row r="2946" spans="2:3" x14ac:dyDescent="0.3">
      <c r="B2946" s="73"/>
      <c r="C2946" s="73"/>
    </row>
    <row r="2947" spans="2:3" x14ac:dyDescent="0.3">
      <c r="B2947" s="73"/>
      <c r="C2947" s="73"/>
    </row>
    <row r="2948" spans="2:3" x14ac:dyDescent="0.3">
      <c r="B2948" s="73"/>
      <c r="C2948" s="73"/>
    </row>
    <row r="2949" spans="2:3" x14ac:dyDescent="0.3">
      <c r="B2949" s="73"/>
      <c r="C2949" s="73"/>
    </row>
    <row r="2950" spans="2:3" x14ac:dyDescent="0.3">
      <c r="B2950" s="73"/>
      <c r="C2950" s="73"/>
    </row>
    <row r="2951" spans="2:3" x14ac:dyDescent="0.3">
      <c r="B2951" s="73"/>
      <c r="C2951" s="73"/>
    </row>
    <row r="2952" spans="2:3" x14ac:dyDescent="0.3">
      <c r="B2952" s="73"/>
      <c r="C2952" s="73"/>
    </row>
    <row r="2953" spans="2:3" x14ac:dyDescent="0.3">
      <c r="B2953" s="73"/>
      <c r="C2953" s="73"/>
    </row>
    <row r="2954" spans="2:3" x14ac:dyDescent="0.3">
      <c r="B2954" s="73"/>
      <c r="C2954" s="73"/>
    </row>
    <row r="2955" spans="2:3" x14ac:dyDescent="0.3">
      <c r="B2955" s="73"/>
      <c r="C2955" s="73"/>
    </row>
    <row r="2956" spans="2:3" x14ac:dyDescent="0.3">
      <c r="B2956" s="73"/>
      <c r="C2956" s="73"/>
    </row>
    <row r="2957" spans="2:3" x14ac:dyDescent="0.3">
      <c r="B2957" s="73"/>
      <c r="C2957" s="73"/>
    </row>
    <row r="2958" spans="2:3" x14ac:dyDescent="0.3">
      <c r="B2958" s="73"/>
      <c r="C2958" s="73"/>
    </row>
    <row r="2959" spans="2:3" x14ac:dyDescent="0.3">
      <c r="B2959" s="73"/>
      <c r="C2959" s="73"/>
    </row>
    <row r="2960" spans="2:3" x14ac:dyDescent="0.3">
      <c r="B2960" s="73"/>
      <c r="C2960" s="73"/>
    </row>
    <row r="2961" spans="2:3" x14ac:dyDescent="0.3">
      <c r="B2961" s="73"/>
      <c r="C2961" s="73"/>
    </row>
    <row r="2962" spans="2:3" x14ac:dyDescent="0.3">
      <c r="B2962" s="73"/>
      <c r="C2962" s="73"/>
    </row>
    <row r="2963" spans="2:3" x14ac:dyDescent="0.3">
      <c r="B2963" s="73"/>
      <c r="C2963" s="73"/>
    </row>
    <row r="2964" spans="2:3" x14ac:dyDescent="0.3">
      <c r="B2964" s="73"/>
      <c r="C2964" s="73"/>
    </row>
    <row r="2965" spans="2:3" x14ac:dyDescent="0.3">
      <c r="B2965" s="73"/>
      <c r="C2965" s="73"/>
    </row>
    <row r="2966" spans="2:3" x14ac:dyDescent="0.3">
      <c r="B2966" s="73"/>
      <c r="C2966" s="73"/>
    </row>
    <row r="2967" spans="2:3" x14ac:dyDescent="0.3">
      <c r="B2967" s="73"/>
      <c r="C2967" s="73"/>
    </row>
    <row r="2968" spans="2:3" x14ac:dyDescent="0.3">
      <c r="B2968" s="73"/>
      <c r="C2968" s="73"/>
    </row>
    <row r="2969" spans="2:3" x14ac:dyDescent="0.3">
      <c r="B2969" s="73"/>
      <c r="C2969" s="73"/>
    </row>
    <row r="2970" spans="2:3" x14ac:dyDescent="0.3">
      <c r="B2970" s="73"/>
      <c r="C2970" s="73"/>
    </row>
    <row r="2971" spans="2:3" x14ac:dyDescent="0.3">
      <c r="B2971" s="73"/>
      <c r="C2971" s="73"/>
    </row>
    <row r="2972" spans="2:3" x14ac:dyDescent="0.3">
      <c r="B2972" s="73"/>
      <c r="C2972" s="73"/>
    </row>
    <row r="2973" spans="2:3" x14ac:dyDescent="0.3">
      <c r="B2973" s="73"/>
      <c r="C2973" s="73"/>
    </row>
    <row r="2974" spans="2:3" x14ac:dyDescent="0.3">
      <c r="B2974" s="73"/>
      <c r="C2974" s="73"/>
    </row>
    <row r="2975" spans="2:3" x14ac:dyDescent="0.3">
      <c r="B2975" s="73"/>
      <c r="C2975" s="73"/>
    </row>
    <row r="2976" spans="2:3" x14ac:dyDescent="0.3">
      <c r="B2976" s="73"/>
      <c r="C2976" s="73"/>
    </row>
    <row r="2977" spans="2:3" x14ac:dyDescent="0.3">
      <c r="B2977" s="73"/>
      <c r="C2977" s="73"/>
    </row>
    <row r="2978" spans="2:3" x14ac:dyDescent="0.3">
      <c r="B2978" s="73"/>
      <c r="C2978" s="73"/>
    </row>
    <row r="2979" spans="2:3" x14ac:dyDescent="0.3">
      <c r="B2979" s="73"/>
      <c r="C2979" s="73"/>
    </row>
    <row r="2980" spans="2:3" x14ac:dyDescent="0.3">
      <c r="B2980" s="73"/>
      <c r="C2980" s="73"/>
    </row>
    <row r="2981" spans="2:3" x14ac:dyDescent="0.3">
      <c r="B2981" s="73"/>
      <c r="C2981" s="73"/>
    </row>
    <row r="2982" spans="2:3" x14ac:dyDescent="0.3">
      <c r="B2982" s="73"/>
      <c r="C2982" s="73"/>
    </row>
    <row r="2983" spans="2:3" x14ac:dyDescent="0.3">
      <c r="B2983" s="73"/>
      <c r="C2983" s="73"/>
    </row>
    <row r="2984" spans="2:3" x14ac:dyDescent="0.3">
      <c r="B2984" s="73"/>
      <c r="C2984" s="73"/>
    </row>
    <row r="2985" spans="2:3" x14ac:dyDescent="0.3">
      <c r="B2985" s="73"/>
      <c r="C2985" s="73"/>
    </row>
    <row r="2986" spans="2:3" x14ac:dyDescent="0.3">
      <c r="B2986" s="73"/>
      <c r="C2986" s="73"/>
    </row>
    <row r="2987" spans="2:3" x14ac:dyDescent="0.3">
      <c r="B2987" s="73"/>
      <c r="C2987" s="73"/>
    </row>
    <row r="2988" spans="2:3" x14ac:dyDescent="0.3">
      <c r="B2988" s="73"/>
      <c r="C2988" s="73"/>
    </row>
    <row r="2989" spans="2:3" x14ac:dyDescent="0.3">
      <c r="B2989" s="73"/>
      <c r="C2989" s="73"/>
    </row>
    <row r="2990" spans="2:3" x14ac:dyDescent="0.3">
      <c r="B2990" s="73"/>
      <c r="C2990" s="73"/>
    </row>
    <row r="2991" spans="2:3" x14ac:dyDescent="0.3">
      <c r="B2991" s="73"/>
      <c r="C2991" s="73"/>
    </row>
    <row r="2992" spans="2:3" x14ac:dyDescent="0.3">
      <c r="B2992" s="73"/>
      <c r="C2992" s="73"/>
    </row>
    <row r="2993" spans="2:3" x14ac:dyDescent="0.3">
      <c r="B2993" s="73"/>
      <c r="C2993" s="73"/>
    </row>
    <row r="2994" spans="2:3" x14ac:dyDescent="0.3">
      <c r="B2994" s="73"/>
      <c r="C2994" s="73"/>
    </row>
    <row r="2995" spans="2:3" x14ac:dyDescent="0.3">
      <c r="B2995" s="73"/>
      <c r="C2995" s="73"/>
    </row>
    <row r="2996" spans="2:3" x14ac:dyDescent="0.3">
      <c r="B2996" s="73"/>
      <c r="C2996" s="73"/>
    </row>
    <row r="2997" spans="2:3" x14ac:dyDescent="0.3">
      <c r="B2997" s="73"/>
      <c r="C2997" s="73"/>
    </row>
    <row r="2998" spans="2:3" x14ac:dyDescent="0.3">
      <c r="B2998" s="73"/>
      <c r="C2998" s="73"/>
    </row>
    <row r="2999" spans="2:3" x14ac:dyDescent="0.3">
      <c r="B2999" s="73"/>
      <c r="C2999" s="73"/>
    </row>
    <row r="3000" spans="2:3" x14ac:dyDescent="0.3">
      <c r="B3000" s="73"/>
      <c r="C3000" s="73"/>
    </row>
    <row r="3001" spans="2:3" x14ac:dyDescent="0.3">
      <c r="B3001" s="73"/>
      <c r="C3001" s="73"/>
    </row>
    <row r="3002" spans="2:3" x14ac:dyDescent="0.3">
      <c r="B3002" s="73"/>
      <c r="C3002" s="73"/>
    </row>
    <row r="3003" spans="2:3" x14ac:dyDescent="0.3">
      <c r="B3003" s="73"/>
      <c r="C3003" s="73"/>
    </row>
    <row r="3004" spans="2:3" x14ac:dyDescent="0.3">
      <c r="B3004" s="73"/>
      <c r="C3004" s="73"/>
    </row>
    <row r="3005" spans="2:3" x14ac:dyDescent="0.3">
      <c r="B3005" s="73"/>
      <c r="C3005" s="73"/>
    </row>
    <row r="3006" spans="2:3" x14ac:dyDescent="0.3">
      <c r="B3006" s="73"/>
      <c r="C3006" s="73"/>
    </row>
    <row r="3007" spans="2:3" x14ac:dyDescent="0.3">
      <c r="B3007" s="73"/>
      <c r="C3007" s="73"/>
    </row>
    <row r="3008" spans="2:3" x14ac:dyDescent="0.3">
      <c r="B3008" s="73"/>
      <c r="C3008" s="73"/>
    </row>
    <row r="3009" spans="2:3" x14ac:dyDescent="0.3">
      <c r="B3009" s="73"/>
      <c r="C3009" s="73"/>
    </row>
    <row r="3010" spans="2:3" x14ac:dyDescent="0.3">
      <c r="B3010" s="73"/>
      <c r="C3010" s="73"/>
    </row>
    <row r="3011" spans="2:3" x14ac:dyDescent="0.3">
      <c r="B3011" s="73"/>
      <c r="C3011" s="73"/>
    </row>
    <row r="3012" spans="2:3" x14ac:dyDescent="0.3">
      <c r="B3012" s="73"/>
      <c r="C3012" s="73"/>
    </row>
    <row r="3013" spans="2:3" x14ac:dyDescent="0.3">
      <c r="B3013" s="73"/>
      <c r="C3013" s="73"/>
    </row>
    <row r="3014" spans="2:3" x14ac:dyDescent="0.3">
      <c r="B3014" s="73"/>
      <c r="C3014" s="73"/>
    </row>
    <row r="3015" spans="2:3" x14ac:dyDescent="0.3">
      <c r="B3015" s="73"/>
      <c r="C3015" s="73"/>
    </row>
    <row r="3016" spans="2:3" x14ac:dyDescent="0.3">
      <c r="B3016" s="73"/>
      <c r="C3016" s="73"/>
    </row>
    <row r="3017" spans="2:3" x14ac:dyDescent="0.3">
      <c r="B3017" s="73"/>
      <c r="C3017" s="73"/>
    </row>
    <row r="3018" spans="2:3" x14ac:dyDescent="0.3">
      <c r="B3018" s="73"/>
      <c r="C3018" s="73"/>
    </row>
    <row r="3019" spans="2:3" x14ac:dyDescent="0.3">
      <c r="B3019" s="73"/>
      <c r="C3019" s="73"/>
    </row>
    <row r="3020" spans="2:3" x14ac:dyDescent="0.3">
      <c r="B3020" s="73"/>
      <c r="C3020" s="73"/>
    </row>
    <row r="3021" spans="2:3" x14ac:dyDescent="0.3">
      <c r="B3021" s="73"/>
      <c r="C3021" s="73"/>
    </row>
    <row r="3022" spans="2:3" x14ac:dyDescent="0.3">
      <c r="B3022" s="73"/>
      <c r="C3022" s="73"/>
    </row>
    <row r="3023" spans="2:3" x14ac:dyDescent="0.3">
      <c r="B3023" s="73"/>
      <c r="C3023" s="73"/>
    </row>
    <row r="3024" spans="2:3" x14ac:dyDescent="0.3">
      <c r="B3024" s="73"/>
      <c r="C3024" s="73"/>
    </row>
    <row r="3025" spans="2:3" x14ac:dyDescent="0.3">
      <c r="B3025" s="73"/>
      <c r="C3025" s="73"/>
    </row>
    <row r="3026" spans="2:3" x14ac:dyDescent="0.3">
      <c r="B3026" s="73"/>
      <c r="C3026" s="73"/>
    </row>
    <row r="3027" spans="2:3" x14ac:dyDescent="0.3">
      <c r="B3027" s="73"/>
      <c r="C3027" s="73"/>
    </row>
    <row r="3028" spans="2:3" x14ac:dyDescent="0.3">
      <c r="B3028" s="73"/>
      <c r="C3028" s="73"/>
    </row>
    <row r="3029" spans="2:3" x14ac:dyDescent="0.3">
      <c r="B3029" s="73"/>
      <c r="C3029" s="73"/>
    </row>
    <row r="3030" spans="2:3" x14ac:dyDescent="0.3">
      <c r="B3030" s="73"/>
      <c r="C3030" s="73"/>
    </row>
    <row r="3031" spans="2:3" x14ac:dyDescent="0.3">
      <c r="B3031" s="73"/>
      <c r="C3031" s="73"/>
    </row>
    <row r="3032" spans="2:3" x14ac:dyDescent="0.3">
      <c r="B3032" s="73"/>
      <c r="C3032" s="73"/>
    </row>
    <row r="3033" spans="2:3" x14ac:dyDescent="0.3">
      <c r="B3033" s="73"/>
      <c r="C3033" s="73"/>
    </row>
    <row r="3034" spans="2:3" x14ac:dyDescent="0.3">
      <c r="B3034" s="73"/>
      <c r="C3034" s="73"/>
    </row>
    <row r="3035" spans="2:3" x14ac:dyDescent="0.3">
      <c r="B3035" s="73"/>
      <c r="C3035" s="73"/>
    </row>
    <row r="3036" spans="2:3" x14ac:dyDescent="0.3">
      <c r="B3036" s="73"/>
      <c r="C3036" s="73"/>
    </row>
    <row r="3037" spans="2:3" x14ac:dyDescent="0.3">
      <c r="B3037" s="73"/>
      <c r="C3037" s="73"/>
    </row>
    <row r="3038" spans="2:3" x14ac:dyDescent="0.3">
      <c r="B3038" s="73"/>
      <c r="C3038" s="73"/>
    </row>
    <row r="3039" spans="2:3" x14ac:dyDescent="0.3">
      <c r="B3039" s="73"/>
      <c r="C3039" s="73"/>
    </row>
    <row r="3040" spans="2:3" x14ac:dyDescent="0.3">
      <c r="B3040" s="73"/>
      <c r="C3040" s="73"/>
    </row>
    <row r="3041" spans="2:3" x14ac:dyDescent="0.3">
      <c r="B3041" s="73"/>
      <c r="C3041" s="73"/>
    </row>
    <row r="3042" spans="2:3" x14ac:dyDescent="0.3">
      <c r="B3042" s="73"/>
      <c r="C3042" s="73"/>
    </row>
    <row r="3043" spans="2:3" x14ac:dyDescent="0.3">
      <c r="B3043" s="73"/>
      <c r="C3043" s="73"/>
    </row>
    <row r="3044" spans="2:3" x14ac:dyDescent="0.3">
      <c r="B3044" s="73"/>
      <c r="C3044" s="73"/>
    </row>
    <row r="3045" spans="2:3" x14ac:dyDescent="0.3">
      <c r="B3045" s="73"/>
      <c r="C3045" s="73"/>
    </row>
    <row r="3046" spans="2:3" x14ac:dyDescent="0.3">
      <c r="B3046" s="73"/>
      <c r="C3046" s="73"/>
    </row>
    <row r="3047" spans="2:3" x14ac:dyDescent="0.3">
      <c r="B3047" s="73"/>
      <c r="C3047" s="73"/>
    </row>
    <row r="3048" spans="2:3" x14ac:dyDescent="0.3">
      <c r="B3048" s="73"/>
      <c r="C3048" s="73"/>
    </row>
    <row r="3049" spans="2:3" x14ac:dyDescent="0.3">
      <c r="B3049" s="73"/>
      <c r="C3049" s="73"/>
    </row>
    <row r="3050" spans="2:3" x14ac:dyDescent="0.3">
      <c r="B3050" s="73"/>
      <c r="C3050" s="73"/>
    </row>
    <row r="3051" spans="2:3" x14ac:dyDescent="0.3">
      <c r="B3051" s="73"/>
      <c r="C3051" s="73"/>
    </row>
    <row r="3052" spans="2:3" x14ac:dyDescent="0.3">
      <c r="B3052" s="73"/>
      <c r="C3052" s="73"/>
    </row>
    <row r="3053" spans="2:3" x14ac:dyDescent="0.3">
      <c r="B3053" s="73"/>
      <c r="C3053" s="73"/>
    </row>
    <row r="3054" spans="2:3" x14ac:dyDescent="0.3">
      <c r="B3054" s="73"/>
      <c r="C3054" s="73"/>
    </row>
    <row r="3055" spans="2:3" x14ac:dyDescent="0.3">
      <c r="B3055" s="73"/>
      <c r="C3055" s="73"/>
    </row>
    <row r="3056" spans="2:3" x14ac:dyDescent="0.3">
      <c r="B3056" s="73"/>
      <c r="C3056" s="73"/>
    </row>
    <row r="3057" spans="2:3" x14ac:dyDescent="0.3">
      <c r="B3057" s="73"/>
      <c r="C3057" s="73"/>
    </row>
    <row r="3058" spans="2:3" x14ac:dyDescent="0.3">
      <c r="B3058" s="73"/>
      <c r="C3058" s="73"/>
    </row>
    <row r="3059" spans="2:3" x14ac:dyDescent="0.3">
      <c r="B3059" s="73"/>
      <c r="C3059" s="73"/>
    </row>
    <row r="3060" spans="2:3" x14ac:dyDescent="0.3">
      <c r="B3060" s="73"/>
      <c r="C3060" s="73"/>
    </row>
    <row r="3061" spans="2:3" x14ac:dyDescent="0.3">
      <c r="B3061" s="73"/>
      <c r="C3061" s="73"/>
    </row>
    <row r="3062" spans="2:3" x14ac:dyDescent="0.3">
      <c r="B3062" s="73"/>
      <c r="C3062" s="73"/>
    </row>
    <row r="3063" spans="2:3" x14ac:dyDescent="0.3">
      <c r="B3063" s="73"/>
      <c r="C3063" s="73"/>
    </row>
    <row r="3064" spans="2:3" x14ac:dyDescent="0.3">
      <c r="B3064" s="73"/>
      <c r="C3064" s="73"/>
    </row>
    <row r="3065" spans="2:3" x14ac:dyDescent="0.3">
      <c r="B3065" s="73"/>
      <c r="C3065" s="73"/>
    </row>
    <row r="3066" spans="2:3" x14ac:dyDescent="0.3">
      <c r="B3066" s="73"/>
      <c r="C3066" s="73"/>
    </row>
    <row r="3067" spans="2:3" x14ac:dyDescent="0.3">
      <c r="B3067" s="73"/>
      <c r="C3067" s="73"/>
    </row>
    <row r="3068" spans="2:3" x14ac:dyDescent="0.3">
      <c r="B3068" s="73"/>
      <c r="C3068" s="73"/>
    </row>
    <row r="3069" spans="2:3" x14ac:dyDescent="0.3">
      <c r="B3069" s="73"/>
      <c r="C3069" s="73"/>
    </row>
    <row r="3070" spans="2:3" x14ac:dyDescent="0.3">
      <c r="B3070" s="73"/>
      <c r="C3070" s="73"/>
    </row>
    <row r="3071" spans="2:3" x14ac:dyDescent="0.3">
      <c r="B3071" s="73"/>
      <c r="C3071" s="73"/>
    </row>
    <row r="3072" spans="2:3" x14ac:dyDescent="0.3">
      <c r="B3072" s="73"/>
      <c r="C3072" s="73"/>
    </row>
    <row r="3073" spans="2:3" x14ac:dyDescent="0.3">
      <c r="B3073" s="73"/>
      <c r="C3073" s="73"/>
    </row>
    <row r="3074" spans="2:3" x14ac:dyDescent="0.3">
      <c r="B3074" s="73"/>
      <c r="C3074" s="73"/>
    </row>
    <row r="3075" spans="2:3" x14ac:dyDescent="0.3">
      <c r="B3075" s="73"/>
      <c r="C3075" s="73"/>
    </row>
    <row r="3076" spans="2:3" x14ac:dyDescent="0.3">
      <c r="B3076" s="73"/>
      <c r="C3076" s="73"/>
    </row>
    <row r="3077" spans="2:3" x14ac:dyDescent="0.3">
      <c r="B3077" s="73"/>
      <c r="C3077" s="73"/>
    </row>
    <row r="3078" spans="2:3" x14ac:dyDescent="0.3">
      <c r="B3078" s="73"/>
      <c r="C3078" s="73"/>
    </row>
    <row r="3079" spans="2:3" x14ac:dyDescent="0.3">
      <c r="B3079" s="73"/>
      <c r="C3079" s="73"/>
    </row>
    <row r="3080" spans="2:3" x14ac:dyDescent="0.3">
      <c r="B3080" s="73"/>
      <c r="C3080" s="73"/>
    </row>
    <row r="3081" spans="2:3" x14ac:dyDescent="0.3">
      <c r="B3081" s="73"/>
      <c r="C3081" s="73"/>
    </row>
    <row r="3082" spans="2:3" x14ac:dyDescent="0.3">
      <c r="B3082" s="73"/>
      <c r="C3082" s="73"/>
    </row>
    <row r="3083" spans="2:3" x14ac:dyDescent="0.3">
      <c r="B3083" s="73"/>
      <c r="C3083" s="73"/>
    </row>
    <row r="3084" spans="2:3" x14ac:dyDescent="0.3">
      <c r="B3084" s="73"/>
      <c r="C3084" s="73"/>
    </row>
    <row r="3085" spans="2:3" x14ac:dyDescent="0.3">
      <c r="B3085" s="73"/>
      <c r="C3085" s="73"/>
    </row>
    <row r="3086" spans="2:3" x14ac:dyDescent="0.3">
      <c r="B3086" s="73"/>
      <c r="C3086" s="73"/>
    </row>
    <row r="3087" spans="2:3" x14ac:dyDescent="0.3">
      <c r="B3087" s="73"/>
      <c r="C3087" s="73"/>
    </row>
    <row r="3088" spans="2:3" x14ac:dyDescent="0.3">
      <c r="B3088" s="73"/>
      <c r="C3088" s="73"/>
    </row>
    <row r="3089" spans="2:3" x14ac:dyDescent="0.3">
      <c r="B3089" s="73"/>
      <c r="C3089" s="73"/>
    </row>
    <row r="3090" spans="2:3" x14ac:dyDescent="0.3">
      <c r="B3090" s="73"/>
      <c r="C3090" s="73"/>
    </row>
    <row r="3091" spans="2:3" x14ac:dyDescent="0.3">
      <c r="B3091" s="73"/>
      <c r="C3091" s="73"/>
    </row>
    <row r="3092" spans="2:3" x14ac:dyDescent="0.3">
      <c r="B3092" s="73"/>
      <c r="C3092" s="73"/>
    </row>
    <row r="3093" spans="2:3" x14ac:dyDescent="0.3">
      <c r="B3093" s="73"/>
      <c r="C3093" s="73"/>
    </row>
    <row r="3094" spans="2:3" x14ac:dyDescent="0.3">
      <c r="B3094" s="73"/>
      <c r="C3094" s="73"/>
    </row>
    <row r="3095" spans="2:3" x14ac:dyDescent="0.3">
      <c r="B3095" s="73"/>
      <c r="C3095" s="73"/>
    </row>
    <row r="3096" spans="2:3" x14ac:dyDescent="0.3">
      <c r="B3096" s="73"/>
      <c r="C3096" s="73"/>
    </row>
    <row r="3097" spans="2:3" x14ac:dyDescent="0.3">
      <c r="B3097" s="73"/>
      <c r="C3097" s="73"/>
    </row>
    <row r="3098" spans="2:3" x14ac:dyDescent="0.3">
      <c r="B3098" s="73"/>
      <c r="C3098" s="73"/>
    </row>
    <row r="3099" spans="2:3" x14ac:dyDescent="0.3">
      <c r="B3099" s="73"/>
      <c r="C3099" s="73"/>
    </row>
    <row r="3100" spans="2:3" x14ac:dyDescent="0.3">
      <c r="B3100" s="73"/>
      <c r="C3100" s="73"/>
    </row>
    <row r="3101" spans="2:3" x14ac:dyDescent="0.3">
      <c r="B3101" s="73"/>
      <c r="C3101" s="73"/>
    </row>
    <row r="3102" spans="2:3" x14ac:dyDescent="0.3">
      <c r="B3102" s="73"/>
      <c r="C3102" s="73"/>
    </row>
    <row r="3103" spans="2:3" x14ac:dyDescent="0.3">
      <c r="B3103" s="73"/>
      <c r="C3103" s="73"/>
    </row>
    <row r="3104" spans="2:3" x14ac:dyDescent="0.3">
      <c r="B3104" s="73"/>
      <c r="C3104" s="73"/>
    </row>
    <row r="3105" spans="2:3" x14ac:dyDescent="0.3">
      <c r="B3105" s="73"/>
      <c r="C3105" s="73"/>
    </row>
    <row r="3106" spans="2:3" x14ac:dyDescent="0.3">
      <c r="B3106" s="73"/>
      <c r="C3106" s="73"/>
    </row>
    <row r="3107" spans="2:3" x14ac:dyDescent="0.3">
      <c r="B3107" s="73"/>
      <c r="C3107" s="73"/>
    </row>
    <row r="3108" spans="2:3" x14ac:dyDescent="0.3">
      <c r="B3108" s="73"/>
      <c r="C3108" s="73"/>
    </row>
    <row r="3109" spans="2:3" x14ac:dyDescent="0.3">
      <c r="B3109" s="73"/>
      <c r="C3109" s="73"/>
    </row>
    <row r="3110" spans="2:3" x14ac:dyDescent="0.3">
      <c r="B3110" s="73"/>
      <c r="C3110" s="73"/>
    </row>
    <row r="3111" spans="2:3" x14ac:dyDescent="0.3">
      <c r="B3111" s="73"/>
      <c r="C3111" s="73"/>
    </row>
    <row r="3112" spans="2:3" x14ac:dyDescent="0.3">
      <c r="B3112" s="73"/>
      <c r="C3112" s="73"/>
    </row>
    <row r="3113" spans="2:3" x14ac:dyDescent="0.3">
      <c r="B3113" s="73"/>
      <c r="C3113" s="73"/>
    </row>
    <row r="3114" spans="2:3" x14ac:dyDescent="0.3">
      <c r="B3114" s="73"/>
      <c r="C3114" s="73"/>
    </row>
    <row r="3115" spans="2:3" x14ac:dyDescent="0.3">
      <c r="B3115" s="73"/>
      <c r="C3115" s="73"/>
    </row>
    <row r="3116" spans="2:3" x14ac:dyDescent="0.3">
      <c r="B3116" s="73"/>
      <c r="C3116" s="73"/>
    </row>
    <row r="3117" spans="2:3" x14ac:dyDescent="0.3">
      <c r="B3117" s="73"/>
      <c r="C3117" s="73"/>
    </row>
    <row r="3118" spans="2:3" x14ac:dyDescent="0.3">
      <c r="B3118" s="73"/>
      <c r="C3118" s="73"/>
    </row>
    <row r="3119" spans="2:3" x14ac:dyDescent="0.3">
      <c r="B3119" s="73"/>
      <c r="C3119" s="73"/>
    </row>
    <row r="3120" spans="2:3" x14ac:dyDescent="0.3">
      <c r="B3120" s="73"/>
      <c r="C3120" s="73"/>
    </row>
    <row r="3121" spans="2:3" x14ac:dyDescent="0.3">
      <c r="B3121" s="73"/>
      <c r="C3121" s="73"/>
    </row>
    <row r="3122" spans="2:3" x14ac:dyDescent="0.3">
      <c r="B3122" s="73"/>
      <c r="C3122" s="73"/>
    </row>
    <row r="3123" spans="2:3" x14ac:dyDescent="0.3">
      <c r="B3123" s="73"/>
      <c r="C3123" s="73"/>
    </row>
    <row r="3124" spans="2:3" x14ac:dyDescent="0.3">
      <c r="B3124" s="73"/>
      <c r="C3124" s="73"/>
    </row>
    <row r="3125" spans="2:3" x14ac:dyDescent="0.3">
      <c r="B3125" s="73"/>
      <c r="C3125" s="73"/>
    </row>
    <row r="3126" spans="2:3" x14ac:dyDescent="0.3">
      <c r="B3126" s="73"/>
      <c r="C3126" s="73"/>
    </row>
    <row r="3127" spans="2:3" x14ac:dyDescent="0.3">
      <c r="B3127" s="73"/>
      <c r="C3127" s="73"/>
    </row>
    <row r="3128" spans="2:3" x14ac:dyDescent="0.3">
      <c r="B3128" s="73"/>
      <c r="C3128" s="73"/>
    </row>
    <row r="3129" spans="2:3" x14ac:dyDescent="0.3">
      <c r="B3129" s="73"/>
      <c r="C3129" s="73"/>
    </row>
    <row r="3130" spans="2:3" x14ac:dyDescent="0.3">
      <c r="B3130" s="73"/>
      <c r="C3130" s="73"/>
    </row>
    <row r="3131" spans="2:3" x14ac:dyDescent="0.3">
      <c r="B3131" s="73"/>
      <c r="C3131" s="73"/>
    </row>
    <row r="3132" spans="2:3" x14ac:dyDescent="0.3">
      <c r="B3132" s="73"/>
      <c r="C3132" s="73"/>
    </row>
    <row r="3133" spans="2:3" x14ac:dyDescent="0.3">
      <c r="B3133" s="73"/>
      <c r="C3133" s="73"/>
    </row>
    <row r="3134" spans="2:3" x14ac:dyDescent="0.3">
      <c r="B3134" s="73"/>
      <c r="C3134" s="73"/>
    </row>
    <row r="3135" spans="2:3" x14ac:dyDescent="0.3">
      <c r="B3135" s="73"/>
      <c r="C3135" s="73"/>
    </row>
    <row r="3136" spans="2:3" x14ac:dyDescent="0.3">
      <c r="B3136" s="73"/>
      <c r="C3136" s="73"/>
    </row>
    <row r="3137" spans="2:3" x14ac:dyDescent="0.3">
      <c r="B3137" s="73"/>
      <c r="C3137" s="73"/>
    </row>
    <row r="3138" spans="2:3" x14ac:dyDescent="0.3">
      <c r="B3138" s="73"/>
      <c r="C3138" s="73"/>
    </row>
    <row r="3139" spans="2:3" x14ac:dyDescent="0.3">
      <c r="B3139" s="73"/>
      <c r="C3139" s="73"/>
    </row>
    <row r="3140" spans="2:3" x14ac:dyDescent="0.3">
      <c r="B3140" s="73"/>
      <c r="C3140" s="73"/>
    </row>
    <row r="3141" spans="2:3" x14ac:dyDescent="0.3">
      <c r="B3141" s="73"/>
      <c r="C3141" s="73"/>
    </row>
    <row r="3142" spans="2:3" x14ac:dyDescent="0.3">
      <c r="B3142" s="73"/>
      <c r="C3142" s="73"/>
    </row>
    <row r="3143" spans="2:3" x14ac:dyDescent="0.3">
      <c r="B3143" s="73"/>
      <c r="C3143" s="73"/>
    </row>
    <row r="3144" spans="2:3" x14ac:dyDescent="0.3">
      <c r="B3144" s="73"/>
      <c r="C3144" s="73"/>
    </row>
    <row r="3145" spans="2:3" x14ac:dyDescent="0.3">
      <c r="B3145" s="73"/>
      <c r="C3145" s="73"/>
    </row>
    <row r="3146" spans="2:3" x14ac:dyDescent="0.3">
      <c r="B3146" s="73"/>
      <c r="C3146" s="73"/>
    </row>
    <row r="3147" spans="2:3" x14ac:dyDescent="0.3">
      <c r="B3147" s="73"/>
      <c r="C3147" s="73"/>
    </row>
    <row r="3148" spans="2:3" x14ac:dyDescent="0.3">
      <c r="B3148" s="73"/>
      <c r="C3148" s="73"/>
    </row>
    <row r="3149" spans="2:3" x14ac:dyDescent="0.3">
      <c r="B3149" s="73"/>
      <c r="C3149" s="73"/>
    </row>
    <row r="3150" spans="2:3" x14ac:dyDescent="0.3">
      <c r="B3150" s="73"/>
      <c r="C3150" s="73"/>
    </row>
    <row r="3151" spans="2:3" x14ac:dyDescent="0.3">
      <c r="B3151" s="73"/>
      <c r="C3151" s="73"/>
    </row>
    <row r="3152" spans="2:3" x14ac:dyDescent="0.3">
      <c r="B3152" s="73"/>
      <c r="C3152" s="73"/>
    </row>
    <row r="3153" spans="2:3" x14ac:dyDescent="0.3">
      <c r="B3153" s="73"/>
      <c r="C3153" s="73"/>
    </row>
    <row r="3154" spans="2:3" x14ac:dyDescent="0.3">
      <c r="B3154" s="73"/>
      <c r="C3154" s="73"/>
    </row>
    <row r="3155" spans="2:3" x14ac:dyDescent="0.3">
      <c r="B3155" s="73"/>
      <c r="C3155" s="73"/>
    </row>
    <row r="3156" spans="2:3" x14ac:dyDescent="0.3">
      <c r="B3156" s="73"/>
      <c r="C3156" s="73"/>
    </row>
    <row r="3157" spans="2:3" x14ac:dyDescent="0.3">
      <c r="B3157" s="73"/>
      <c r="C3157" s="73"/>
    </row>
    <row r="3158" spans="2:3" x14ac:dyDescent="0.3">
      <c r="B3158" s="73"/>
      <c r="C3158" s="73"/>
    </row>
    <row r="3159" spans="2:3" x14ac:dyDescent="0.3">
      <c r="B3159" s="73"/>
      <c r="C3159" s="73"/>
    </row>
    <row r="3160" spans="2:3" x14ac:dyDescent="0.3">
      <c r="B3160" s="73"/>
      <c r="C3160" s="73"/>
    </row>
    <row r="3161" spans="2:3" x14ac:dyDescent="0.3">
      <c r="B3161" s="73"/>
      <c r="C3161" s="73"/>
    </row>
    <row r="3162" spans="2:3" x14ac:dyDescent="0.3">
      <c r="B3162" s="73"/>
      <c r="C3162" s="73"/>
    </row>
    <row r="3163" spans="2:3" x14ac:dyDescent="0.3">
      <c r="B3163" s="73"/>
      <c r="C3163" s="73"/>
    </row>
    <row r="3164" spans="2:3" x14ac:dyDescent="0.3">
      <c r="B3164" s="73"/>
      <c r="C3164" s="73"/>
    </row>
    <row r="3165" spans="2:3" x14ac:dyDescent="0.3">
      <c r="B3165" s="73"/>
      <c r="C3165" s="73"/>
    </row>
    <row r="3166" spans="2:3" x14ac:dyDescent="0.3">
      <c r="B3166" s="73"/>
      <c r="C3166" s="73"/>
    </row>
    <row r="3167" spans="2:3" x14ac:dyDescent="0.3">
      <c r="B3167" s="73"/>
      <c r="C3167" s="73"/>
    </row>
    <row r="3168" spans="2:3" x14ac:dyDescent="0.3">
      <c r="B3168" s="73"/>
      <c r="C3168" s="73"/>
    </row>
    <row r="3169" spans="2:3" x14ac:dyDescent="0.3">
      <c r="B3169" s="73"/>
      <c r="C3169" s="73"/>
    </row>
    <row r="3170" spans="2:3" x14ac:dyDescent="0.3">
      <c r="B3170" s="73"/>
      <c r="C3170" s="73"/>
    </row>
    <row r="3171" spans="2:3" x14ac:dyDescent="0.3">
      <c r="B3171" s="73"/>
      <c r="C3171" s="73"/>
    </row>
    <row r="3172" spans="2:3" x14ac:dyDescent="0.3">
      <c r="B3172" s="73"/>
      <c r="C3172" s="73"/>
    </row>
    <row r="3173" spans="2:3" x14ac:dyDescent="0.3">
      <c r="B3173" s="73"/>
      <c r="C3173" s="73"/>
    </row>
    <row r="3174" spans="2:3" x14ac:dyDescent="0.3">
      <c r="B3174" s="73"/>
      <c r="C3174" s="73"/>
    </row>
    <row r="3175" spans="2:3" x14ac:dyDescent="0.3">
      <c r="B3175" s="73"/>
      <c r="C3175" s="73"/>
    </row>
    <row r="3176" spans="2:3" x14ac:dyDescent="0.3">
      <c r="B3176" s="73"/>
      <c r="C3176" s="73"/>
    </row>
    <row r="3177" spans="2:3" x14ac:dyDescent="0.3">
      <c r="B3177" s="73"/>
      <c r="C3177" s="73"/>
    </row>
    <row r="3178" spans="2:3" x14ac:dyDescent="0.3">
      <c r="B3178" s="73"/>
      <c r="C3178" s="73"/>
    </row>
    <row r="3179" spans="2:3" x14ac:dyDescent="0.3">
      <c r="B3179" s="73"/>
      <c r="C3179" s="73"/>
    </row>
    <row r="3180" spans="2:3" x14ac:dyDescent="0.3">
      <c r="B3180" s="73"/>
      <c r="C3180" s="73"/>
    </row>
    <row r="3181" spans="2:3" x14ac:dyDescent="0.3">
      <c r="B3181" s="73"/>
      <c r="C3181" s="73"/>
    </row>
    <row r="3182" spans="2:3" x14ac:dyDescent="0.3">
      <c r="B3182" s="73"/>
      <c r="C3182" s="73"/>
    </row>
    <row r="3183" spans="2:3" x14ac:dyDescent="0.3">
      <c r="B3183" s="73"/>
      <c r="C3183" s="73"/>
    </row>
    <row r="3184" spans="2:3" x14ac:dyDescent="0.3">
      <c r="B3184" s="73"/>
      <c r="C3184" s="73"/>
    </row>
    <row r="3185" spans="2:3" x14ac:dyDescent="0.3">
      <c r="B3185" s="73"/>
      <c r="C3185" s="73"/>
    </row>
    <row r="3186" spans="2:3" x14ac:dyDescent="0.3">
      <c r="B3186" s="73"/>
      <c r="C3186" s="73"/>
    </row>
    <row r="3187" spans="2:3" x14ac:dyDescent="0.3">
      <c r="B3187" s="73"/>
      <c r="C3187" s="73"/>
    </row>
    <row r="3188" spans="2:3" x14ac:dyDescent="0.3">
      <c r="B3188" s="73"/>
      <c r="C3188" s="73"/>
    </row>
    <row r="3189" spans="2:3" x14ac:dyDescent="0.3">
      <c r="B3189" s="73"/>
      <c r="C3189" s="73"/>
    </row>
    <row r="3190" spans="2:3" x14ac:dyDescent="0.3">
      <c r="B3190" s="73"/>
      <c r="C3190" s="73"/>
    </row>
    <row r="3191" spans="2:3" x14ac:dyDescent="0.3">
      <c r="B3191" s="73"/>
      <c r="C3191" s="73"/>
    </row>
    <row r="3192" spans="2:3" x14ac:dyDescent="0.3">
      <c r="B3192" s="73"/>
      <c r="C3192" s="73"/>
    </row>
    <row r="3193" spans="2:3" x14ac:dyDescent="0.3">
      <c r="B3193" s="73"/>
      <c r="C3193" s="73"/>
    </row>
    <row r="3194" spans="2:3" x14ac:dyDescent="0.3">
      <c r="B3194" s="73"/>
      <c r="C3194" s="73"/>
    </row>
    <row r="3195" spans="2:3" x14ac:dyDescent="0.3">
      <c r="B3195" s="73"/>
      <c r="C3195" s="73"/>
    </row>
    <row r="3196" spans="2:3" x14ac:dyDescent="0.3">
      <c r="B3196" s="73"/>
      <c r="C3196" s="73"/>
    </row>
    <row r="3197" spans="2:3" x14ac:dyDescent="0.3">
      <c r="B3197" s="73"/>
      <c r="C3197" s="73"/>
    </row>
    <row r="3198" spans="2:3" x14ac:dyDescent="0.3">
      <c r="B3198" s="73"/>
      <c r="C3198" s="73"/>
    </row>
    <row r="3199" spans="2:3" x14ac:dyDescent="0.3">
      <c r="B3199" s="73"/>
      <c r="C3199" s="73"/>
    </row>
    <row r="3200" spans="2:3" x14ac:dyDescent="0.3">
      <c r="B3200" s="73"/>
      <c r="C3200" s="73"/>
    </row>
    <row r="3201" spans="2:3" x14ac:dyDescent="0.3">
      <c r="B3201" s="73"/>
      <c r="C3201" s="73"/>
    </row>
    <row r="3202" spans="2:3" x14ac:dyDescent="0.3">
      <c r="B3202" s="73"/>
      <c r="C3202" s="73"/>
    </row>
    <row r="3203" spans="2:3" x14ac:dyDescent="0.3">
      <c r="B3203" s="73"/>
      <c r="C3203" s="73"/>
    </row>
    <row r="3204" spans="2:3" x14ac:dyDescent="0.3">
      <c r="B3204" s="73"/>
      <c r="C3204" s="73"/>
    </row>
    <row r="3205" spans="2:3" x14ac:dyDescent="0.3">
      <c r="B3205" s="73"/>
      <c r="C3205" s="73"/>
    </row>
    <row r="3206" spans="2:3" x14ac:dyDescent="0.3">
      <c r="B3206" s="73"/>
      <c r="C3206" s="73"/>
    </row>
    <row r="3207" spans="2:3" x14ac:dyDescent="0.3">
      <c r="B3207" s="73"/>
      <c r="C3207" s="73"/>
    </row>
    <row r="3208" spans="2:3" x14ac:dyDescent="0.3">
      <c r="B3208" s="73"/>
      <c r="C3208" s="73"/>
    </row>
    <row r="3209" spans="2:3" x14ac:dyDescent="0.3">
      <c r="B3209" s="73"/>
      <c r="C3209" s="73"/>
    </row>
    <row r="3210" spans="2:3" x14ac:dyDescent="0.3">
      <c r="B3210" s="73"/>
      <c r="C3210" s="73"/>
    </row>
    <row r="3211" spans="2:3" x14ac:dyDescent="0.3">
      <c r="B3211" s="73"/>
      <c r="C3211" s="73"/>
    </row>
    <row r="3212" spans="2:3" x14ac:dyDescent="0.3">
      <c r="B3212" s="73"/>
      <c r="C3212" s="73"/>
    </row>
    <row r="3213" spans="2:3" x14ac:dyDescent="0.3">
      <c r="B3213" s="73"/>
      <c r="C3213" s="73"/>
    </row>
    <row r="3214" spans="2:3" x14ac:dyDescent="0.3">
      <c r="B3214" s="73"/>
      <c r="C3214" s="73"/>
    </row>
    <row r="3215" spans="2:3" x14ac:dyDescent="0.3">
      <c r="B3215" s="73"/>
      <c r="C3215" s="73"/>
    </row>
    <row r="3216" spans="2:3" x14ac:dyDescent="0.3">
      <c r="B3216" s="73"/>
      <c r="C3216" s="73"/>
    </row>
    <row r="3217" spans="2:3" x14ac:dyDescent="0.3">
      <c r="B3217" s="73"/>
      <c r="C3217" s="73"/>
    </row>
    <row r="3218" spans="2:3" x14ac:dyDescent="0.3">
      <c r="B3218" s="73"/>
      <c r="C3218" s="73"/>
    </row>
    <row r="3219" spans="2:3" x14ac:dyDescent="0.3">
      <c r="B3219" s="73"/>
      <c r="C3219" s="73"/>
    </row>
    <row r="3220" spans="2:3" x14ac:dyDescent="0.3">
      <c r="B3220" s="73"/>
      <c r="C3220" s="73"/>
    </row>
    <row r="3221" spans="2:3" x14ac:dyDescent="0.3">
      <c r="B3221" s="73"/>
      <c r="C3221" s="73"/>
    </row>
    <row r="3222" spans="2:3" x14ac:dyDescent="0.3">
      <c r="B3222" s="73"/>
      <c r="C3222" s="73"/>
    </row>
    <row r="3223" spans="2:3" x14ac:dyDescent="0.3">
      <c r="B3223" s="73"/>
      <c r="C3223" s="73"/>
    </row>
    <row r="3224" spans="2:3" x14ac:dyDescent="0.3">
      <c r="B3224" s="73"/>
      <c r="C3224" s="73"/>
    </row>
    <row r="3225" spans="2:3" x14ac:dyDescent="0.3">
      <c r="B3225" s="73"/>
      <c r="C3225" s="73"/>
    </row>
    <row r="3226" spans="2:3" x14ac:dyDescent="0.3">
      <c r="B3226" s="73"/>
      <c r="C3226" s="73"/>
    </row>
    <row r="3227" spans="2:3" x14ac:dyDescent="0.3">
      <c r="B3227" s="73"/>
      <c r="C3227" s="73"/>
    </row>
    <row r="3228" spans="2:3" x14ac:dyDescent="0.3">
      <c r="B3228" s="73"/>
      <c r="C3228" s="73"/>
    </row>
    <row r="3229" spans="2:3" x14ac:dyDescent="0.3">
      <c r="B3229" s="73"/>
      <c r="C3229" s="73"/>
    </row>
    <row r="3230" spans="2:3" x14ac:dyDescent="0.3">
      <c r="B3230" s="73"/>
      <c r="C3230" s="73"/>
    </row>
    <row r="3231" spans="2:3" x14ac:dyDescent="0.3">
      <c r="B3231" s="73"/>
      <c r="C3231" s="73"/>
    </row>
    <row r="3232" spans="2:3" x14ac:dyDescent="0.3">
      <c r="B3232" s="73"/>
      <c r="C3232" s="73"/>
    </row>
    <row r="3233" spans="2:3" x14ac:dyDescent="0.3">
      <c r="B3233" s="73"/>
      <c r="C3233" s="73"/>
    </row>
    <row r="3234" spans="2:3" x14ac:dyDescent="0.3">
      <c r="B3234" s="73"/>
      <c r="C3234" s="73"/>
    </row>
    <row r="3235" spans="2:3" x14ac:dyDescent="0.3">
      <c r="B3235" s="73"/>
      <c r="C3235" s="73"/>
    </row>
    <row r="3236" spans="2:3" x14ac:dyDescent="0.3">
      <c r="B3236" s="73"/>
      <c r="C3236" s="73"/>
    </row>
    <row r="3237" spans="2:3" x14ac:dyDescent="0.3">
      <c r="B3237" s="73"/>
      <c r="C3237" s="73"/>
    </row>
    <row r="3238" spans="2:3" x14ac:dyDescent="0.3">
      <c r="B3238" s="73"/>
      <c r="C3238" s="73"/>
    </row>
    <row r="3239" spans="2:3" x14ac:dyDescent="0.3">
      <c r="B3239" s="73"/>
      <c r="C3239" s="73"/>
    </row>
    <row r="3240" spans="2:3" x14ac:dyDescent="0.3">
      <c r="B3240" s="73"/>
      <c r="C3240" s="73"/>
    </row>
    <row r="3241" spans="2:3" x14ac:dyDescent="0.3">
      <c r="B3241" s="73"/>
      <c r="C3241" s="73"/>
    </row>
    <row r="3242" spans="2:3" x14ac:dyDescent="0.3">
      <c r="B3242" s="73"/>
      <c r="C3242" s="73"/>
    </row>
    <row r="3243" spans="2:3" x14ac:dyDescent="0.3">
      <c r="B3243" s="73"/>
      <c r="C3243" s="73"/>
    </row>
    <row r="3244" spans="2:3" x14ac:dyDescent="0.3">
      <c r="B3244" s="73"/>
      <c r="C3244" s="73"/>
    </row>
    <row r="3245" spans="2:3" x14ac:dyDescent="0.3">
      <c r="B3245" s="73"/>
      <c r="C3245" s="73"/>
    </row>
    <row r="3246" spans="2:3" x14ac:dyDescent="0.3">
      <c r="B3246" s="73"/>
      <c r="C3246" s="73"/>
    </row>
    <row r="3247" spans="2:3" x14ac:dyDescent="0.3">
      <c r="B3247" s="73"/>
      <c r="C3247" s="73"/>
    </row>
    <row r="3248" spans="2:3" x14ac:dyDescent="0.3">
      <c r="B3248" s="73"/>
      <c r="C3248" s="73"/>
    </row>
    <row r="3249" spans="2:3" x14ac:dyDescent="0.3">
      <c r="B3249" s="73"/>
      <c r="C3249" s="73"/>
    </row>
    <row r="3250" spans="2:3" x14ac:dyDescent="0.3">
      <c r="B3250" s="73"/>
      <c r="C3250" s="73"/>
    </row>
    <row r="3251" spans="2:3" x14ac:dyDescent="0.3">
      <c r="B3251" s="73"/>
      <c r="C3251" s="73"/>
    </row>
    <row r="3252" spans="2:3" x14ac:dyDescent="0.3">
      <c r="B3252" s="73"/>
      <c r="C3252" s="73"/>
    </row>
    <row r="3253" spans="2:3" x14ac:dyDescent="0.3">
      <c r="B3253" s="73"/>
      <c r="C3253" s="73"/>
    </row>
    <row r="3254" spans="2:3" x14ac:dyDescent="0.3">
      <c r="B3254" s="73"/>
      <c r="C3254" s="73"/>
    </row>
    <row r="3255" spans="2:3" x14ac:dyDescent="0.3">
      <c r="B3255" s="73"/>
      <c r="C3255" s="73"/>
    </row>
    <row r="3256" spans="2:3" x14ac:dyDescent="0.3">
      <c r="B3256" s="73"/>
      <c r="C3256" s="73"/>
    </row>
    <row r="3257" spans="2:3" x14ac:dyDescent="0.3">
      <c r="B3257" s="73"/>
      <c r="C3257" s="73"/>
    </row>
    <row r="3258" spans="2:3" x14ac:dyDescent="0.3">
      <c r="B3258" s="73"/>
      <c r="C3258" s="73"/>
    </row>
    <row r="3259" spans="2:3" x14ac:dyDescent="0.3">
      <c r="B3259" s="73"/>
      <c r="C3259" s="73"/>
    </row>
    <row r="3260" spans="2:3" x14ac:dyDescent="0.3">
      <c r="B3260" s="73"/>
      <c r="C3260" s="73"/>
    </row>
    <row r="3261" spans="2:3" x14ac:dyDescent="0.3">
      <c r="B3261" s="73"/>
      <c r="C3261" s="73"/>
    </row>
    <row r="3262" spans="2:3" x14ac:dyDescent="0.3">
      <c r="B3262" s="73"/>
      <c r="C3262" s="73"/>
    </row>
    <row r="3263" spans="2:3" x14ac:dyDescent="0.3">
      <c r="B3263" s="73"/>
      <c r="C3263" s="73"/>
    </row>
    <row r="3264" spans="2:3" x14ac:dyDescent="0.3">
      <c r="B3264" s="73"/>
      <c r="C3264" s="73"/>
    </row>
    <row r="3265" spans="2:3" x14ac:dyDescent="0.3">
      <c r="B3265" s="73"/>
      <c r="C3265" s="73"/>
    </row>
    <row r="3266" spans="2:3" x14ac:dyDescent="0.3">
      <c r="B3266" s="73"/>
      <c r="C3266" s="73"/>
    </row>
    <row r="3267" spans="2:3" x14ac:dyDescent="0.3">
      <c r="B3267" s="73"/>
      <c r="C3267" s="73"/>
    </row>
    <row r="3268" spans="2:3" x14ac:dyDescent="0.3">
      <c r="B3268" s="73"/>
      <c r="C3268" s="73"/>
    </row>
    <row r="3269" spans="2:3" x14ac:dyDescent="0.3">
      <c r="B3269" s="73"/>
      <c r="C3269" s="73"/>
    </row>
    <row r="3270" spans="2:3" x14ac:dyDescent="0.3">
      <c r="B3270" s="73"/>
      <c r="C3270" s="73"/>
    </row>
    <row r="3271" spans="2:3" x14ac:dyDescent="0.3">
      <c r="B3271" s="73"/>
      <c r="C3271" s="73"/>
    </row>
    <row r="3272" spans="2:3" x14ac:dyDescent="0.3">
      <c r="B3272" s="73"/>
      <c r="C3272" s="73"/>
    </row>
    <row r="3273" spans="2:3" x14ac:dyDescent="0.3">
      <c r="B3273" s="73"/>
      <c r="C3273" s="73"/>
    </row>
    <row r="3274" spans="2:3" x14ac:dyDescent="0.3">
      <c r="B3274" s="73"/>
      <c r="C3274" s="73"/>
    </row>
    <row r="3275" spans="2:3" x14ac:dyDescent="0.3">
      <c r="B3275" s="73"/>
      <c r="C3275" s="73"/>
    </row>
    <row r="3276" spans="2:3" x14ac:dyDescent="0.3">
      <c r="B3276" s="73"/>
      <c r="C3276" s="73"/>
    </row>
    <row r="3277" spans="2:3" x14ac:dyDescent="0.3">
      <c r="B3277" s="73"/>
      <c r="C3277" s="73"/>
    </row>
    <row r="3278" spans="2:3" x14ac:dyDescent="0.3">
      <c r="B3278" s="73"/>
      <c r="C3278" s="73"/>
    </row>
    <row r="3279" spans="2:3" x14ac:dyDescent="0.3">
      <c r="B3279" s="73"/>
      <c r="C3279" s="73"/>
    </row>
    <row r="3280" spans="2:3" x14ac:dyDescent="0.3">
      <c r="B3280" s="73"/>
      <c r="C3280" s="73"/>
    </row>
    <row r="3281" spans="2:3" x14ac:dyDescent="0.3">
      <c r="B3281" s="73"/>
      <c r="C3281" s="73"/>
    </row>
    <row r="3282" spans="2:3" x14ac:dyDescent="0.3">
      <c r="B3282" s="73"/>
      <c r="C3282" s="73"/>
    </row>
    <row r="3283" spans="2:3" x14ac:dyDescent="0.3">
      <c r="B3283" s="73"/>
      <c r="C3283" s="73"/>
    </row>
    <row r="3284" spans="2:3" x14ac:dyDescent="0.3">
      <c r="B3284" s="73"/>
      <c r="C3284" s="73"/>
    </row>
    <row r="3285" spans="2:3" x14ac:dyDescent="0.3">
      <c r="B3285" s="73"/>
      <c r="C3285" s="73"/>
    </row>
    <row r="3286" spans="2:3" x14ac:dyDescent="0.3">
      <c r="B3286" s="73"/>
      <c r="C3286" s="73"/>
    </row>
    <row r="3287" spans="2:3" x14ac:dyDescent="0.3">
      <c r="B3287" s="73"/>
      <c r="C3287" s="73"/>
    </row>
    <row r="3288" spans="2:3" x14ac:dyDescent="0.3">
      <c r="B3288" s="73"/>
      <c r="C3288" s="73"/>
    </row>
    <row r="3289" spans="2:3" x14ac:dyDescent="0.3">
      <c r="B3289" s="73"/>
      <c r="C3289" s="73"/>
    </row>
    <row r="3290" spans="2:3" x14ac:dyDescent="0.3">
      <c r="B3290" s="73"/>
      <c r="C3290" s="73"/>
    </row>
    <row r="3291" spans="2:3" x14ac:dyDescent="0.3">
      <c r="B3291" s="73"/>
      <c r="C3291" s="73"/>
    </row>
    <row r="3292" spans="2:3" x14ac:dyDescent="0.3">
      <c r="B3292" s="73"/>
      <c r="C3292" s="73"/>
    </row>
    <row r="3293" spans="2:3" x14ac:dyDescent="0.3">
      <c r="B3293" s="73"/>
      <c r="C3293" s="73"/>
    </row>
    <row r="3294" spans="2:3" x14ac:dyDescent="0.3">
      <c r="B3294" s="73"/>
      <c r="C3294" s="73"/>
    </row>
    <row r="3295" spans="2:3" x14ac:dyDescent="0.3">
      <c r="B3295" s="73"/>
      <c r="C3295" s="73"/>
    </row>
    <row r="3296" spans="2:3" x14ac:dyDescent="0.3">
      <c r="B3296" s="73"/>
      <c r="C3296" s="73"/>
    </row>
    <row r="3297" spans="2:3" x14ac:dyDescent="0.3">
      <c r="B3297" s="73"/>
      <c r="C3297" s="73"/>
    </row>
    <row r="3298" spans="2:3" x14ac:dyDescent="0.3">
      <c r="B3298" s="73"/>
      <c r="C3298" s="73"/>
    </row>
    <row r="3299" spans="2:3" x14ac:dyDescent="0.3">
      <c r="B3299" s="73"/>
      <c r="C3299" s="73"/>
    </row>
    <row r="3300" spans="2:3" x14ac:dyDescent="0.3">
      <c r="B3300" s="73"/>
      <c r="C3300" s="73"/>
    </row>
    <row r="3301" spans="2:3" x14ac:dyDescent="0.3">
      <c r="B3301" s="73"/>
      <c r="C3301" s="73"/>
    </row>
    <row r="3302" spans="2:3" x14ac:dyDescent="0.3">
      <c r="B3302" s="73"/>
      <c r="C3302" s="73"/>
    </row>
    <row r="3303" spans="2:3" x14ac:dyDescent="0.3">
      <c r="B3303" s="73"/>
      <c r="C3303" s="73"/>
    </row>
    <row r="3304" spans="2:3" x14ac:dyDescent="0.3">
      <c r="B3304" s="73"/>
      <c r="C3304" s="73"/>
    </row>
    <row r="3305" spans="2:3" x14ac:dyDescent="0.3">
      <c r="B3305" s="73"/>
      <c r="C3305" s="73"/>
    </row>
    <row r="3306" spans="2:3" x14ac:dyDescent="0.3">
      <c r="B3306" s="73"/>
      <c r="C3306" s="73"/>
    </row>
    <row r="3307" spans="2:3" x14ac:dyDescent="0.3">
      <c r="B3307" s="73"/>
      <c r="C3307" s="73"/>
    </row>
    <row r="3308" spans="2:3" x14ac:dyDescent="0.3">
      <c r="B3308" s="73"/>
      <c r="C3308" s="73"/>
    </row>
    <row r="3309" spans="2:3" x14ac:dyDescent="0.3">
      <c r="B3309" s="73"/>
      <c r="C3309" s="73"/>
    </row>
    <row r="3310" spans="2:3" x14ac:dyDescent="0.3">
      <c r="B3310" s="73"/>
      <c r="C3310" s="73"/>
    </row>
    <row r="3311" spans="2:3" x14ac:dyDescent="0.3">
      <c r="B3311" s="73"/>
      <c r="C3311" s="73"/>
    </row>
    <row r="3312" spans="2:3" x14ac:dyDescent="0.3">
      <c r="B3312" s="73"/>
      <c r="C3312" s="73"/>
    </row>
    <row r="3313" spans="2:3" x14ac:dyDescent="0.3">
      <c r="B3313" s="73"/>
      <c r="C3313" s="73"/>
    </row>
    <row r="3314" spans="2:3" x14ac:dyDescent="0.3">
      <c r="B3314" s="73"/>
      <c r="C3314" s="73"/>
    </row>
    <row r="3315" spans="2:3" x14ac:dyDescent="0.3">
      <c r="B3315" s="73"/>
      <c r="C3315" s="73"/>
    </row>
    <row r="3316" spans="2:3" x14ac:dyDescent="0.3">
      <c r="B3316" s="73"/>
      <c r="C3316" s="73"/>
    </row>
    <row r="3317" spans="2:3" x14ac:dyDescent="0.3">
      <c r="B3317" s="73"/>
      <c r="C3317" s="73"/>
    </row>
    <row r="3318" spans="2:3" x14ac:dyDescent="0.3">
      <c r="B3318" s="73"/>
      <c r="C3318" s="73"/>
    </row>
    <row r="3319" spans="2:3" x14ac:dyDescent="0.3">
      <c r="B3319" s="73"/>
      <c r="C3319" s="73"/>
    </row>
    <row r="3320" spans="2:3" x14ac:dyDescent="0.3">
      <c r="B3320" s="73"/>
      <c r="C3320" s="73"/>
    </row>
    <row r="3321" spans="2:3" x14ac:dyDescent="0.3">
      <c r="B3321" s="73"/>
      <c r="C3321" s="73"/>
    </row>
    <row r="3322" spans="2:3" x14ac:dyDescent="0.3">
      <c r="B3322" s="73"/>
      <c r="C3322" s="73"/>
    </row>
    <row r="3323" spans="2:3" x14ac:dyDescent="0.3">
      <c r="B3323" s="73"/>
      <c r="C3323" s="73"/>
    </row>
    <row r="3324" spans="2:3" x14ac:dyDescent="0.3">
      <c r="B3324" s="73"/>
      <c r="C3324" s="73"/>
    </row>
    <row r="3325" spans="2:3" x14ac:dyDescent="0.3">
      <c r="B3325" s="73"/>
      <c r="C3325" s="73"/>
    </row>
    <row r="3326" spans="2:3" x14ac:dyDescent="0.3">
      <c r="B3326" s="73"/>
      <c r="C3326" s="73"/>
    </row>
    <row r="3327" spans="2:3" x14ac:dyDescent="0.3">
      <c r="B3327" s="73"/>
      <c r="C3327" s="73"/>
    </row>
    <row r="3328" spans="2:3" x14ac:dyDescent="0.3">
      <c r="B3328" s="73"/>
      <c r="C3328" s="73"/>
    </row>
    <row r="3329" spans="2:3" x14ac:dyDescent="0.3">
      <c r="B3329" s="73"/>
      <c r="C3329" s="73"/>
    </row>
    <row r="3330" spans="2:3" x14ac:dyDescent="0.3">
      <c r="B3330" s="73"/>
      <c r="C3330" s="73"/>
    </row>
    <row r="3331" spans="2:3" x14ac:dyDescent="0.3">
      <c r="B3331" s="73"/>
      <c r="C3331" s="73"/>
    </row>
    <row r="3332" spans="2:3" x14ac:dyDescent="0.3">
      <c r="B3332" s="73"/>
      <c r="C3332" s="73"/>
    </row>
    <row r="3333" spans="2:3" x14ac:dyDescent="0.3">
      <c r="B3333" s="73"/>
      <c r="C3333" s="73"/>
    </row>
    <row r="3334" spans="2:3" x14ac:dyDescent="0.3">
      <c r="B3334" s="73"/>
      <c r="C3334" s="73"/>
    </row>
    <row r="3335" spans="2:3" x14ac:dyDescent="0.3">
      <c r="B3335" s="73"/>
      <c r="C3335" s="73"/>
    </row>
    <row r="3336" spans="2:3" x14ac:dyDescent="0.3">
      <c r="B3336" s="73"/>
      <c r="C3336" s="73"/>
    </row>
    <row r="3337" spans="2:3" x14ac:dyDescent="0.3">
      <c r="B3337" s="73"/>
      <c r="C3337" s="73"/>
    </row>
    <row r="3338" spans="2:3" x14ac:dyDescent="0.3">
      <c r="B3338" s="73"/>
      <c r="C3338" s="73"/>
    </row>
    <row r="3339" spans="2:3" x14ac:dyDescent="0.3">
      <c r="B3339" s="73"/>
      <c r="C3339" s="73"/>
    </row>
    <row r="3340" spans="2:3" x14ac:dyDescent="0.3">
      <c r="B3340" s="73"/>
      <c r="C3340" s="73"/>
    </row>
    <row r="3341" spans="2:3" x14ac:dyDescent="0.3">
      <c r="B3341" s="73"/>
      <c r="C3341" s="73"/>
    </row>
    <row r="3342" spans="2:3" x14ac:dyDescent="0.3">
      <c r="B3342" s="73"/>
      <c r="C3342" s="73"/>
    </row>
    <row r="3343" spans="2:3" x14ac:dyDescent="0.3">
      <c r="B3343" s="73"/>
      <c r="C3343" s="73"/>
    </row>
    <row r="3344" spans="2:3" x14ac:dyDescent="0.3">
      <c r="B3344" s="73"/>
      <c r="C3344" s="73"/>
    </row>
    <row r="3345" spans="2:3" x14ac:dyDescent="0.3">
      <c r="B3345" s="73"/>
      <c r="C3345" s="73"/>
    </row>
    <row r="3346" spans="2:3" x14ac:dyDescent="0.3">
      <c r="B3346" s="73"/>
      <c r="C3346" s="73"/>
    </row>
    <row r="3347" spans="2:3" x14ac:dyDescent="0.3">
      <c r="B3347" s="73"/>
      <c r="C3347" s="73"/>
    </row>
    <row r="3348" spans="2:3" x14ac:dyDescent="0.3">
      <c r="B3348" s="73"/>
      <c r="C3348" s="73"/>
    </row>
    <row r="3349" spans="2:3" x14ac:dyDescent="0.3">
      <c r="B3349" s="73"/>
      <c r="C3349" s="73"/>
    </row>
    <row r="3350" spans="2:3" x14ac:dyDescent="0.3">
      <c r="B3350" s="73"/>
      <c r="C3350" s="73"/>
    </row>
    <row r="3351" spans="2:3" x14ac:dyDescent="0.3">
      <c r="B3351" s="73"/>
      <c r="C3351" s="73"/>
    </row>
    <row r="3352" spans="2:3" x14ac:dyDescent="0.3">
      <c r="B3352" s="73"/>
      <c r="C3352" s="73"/>
    </row>
    <row r="3353" spans="2:3" x14ac:dyDescent="0.3">
      <c r="B3353" s="73"/>
      <c r="C3353" s="73"/>
    </row>
    <row r="3354" spans="2:3" x14ac:dyDescent="0.3">
      <c r="B3354" s="73"/>
      <c r="C3354" s="73"/>
    </row>
    <row r="3355" spans="2:3" x14ac:dyDescent="0.3">
      <c r="B3355" s="73"/>
      <c r="C3355" s="73"/>
    </row>
    <row r="3356" spans="2:3" x14ac:dyDescent="0.3">
      <c r="B3356" s="73"/>
      <c r="C3356" s="73"/>
    </row>
    <row r="3357" spans="2:3" x14ac:dyDescent="0.3">
      <c r="B3357" s="73"/>
      <c r="C3357" s="73"/>
    </row>
    <row r="3358" spans="2:3" x14ac:dyDescent="0.3">
      <c r="B3358" s="73"/>
      <c r="C3358" s="73"/>
    </row>
    <row r="3359" spans="2:3" x14ac:dyDescent="0.3">
      <c r="B3359" s="73"/>
      <c r="C3359" s="73"/>
    </row>
    <row r="3360" spans="2:3" x14ac:dyDescent="0.3">
      <c r="B3360" s="73"/>
      <c r="C3360" s="73"/>
    </row>
    <row r="3361" spans="2:3" x14ac:dyDescent="0.3">
      <c r="B3361" s="73"/>
      <c r="C3361" s="73"/>
    </row>
    <row r="3362" spans="2:3" x14ac:dyDescent="0.3">
      <c r="B3362" s="73"/>
      <c r="C3362" s="73"/>
    </row>
    <row r="3363" spans="2:3" x14ac:dyDescent="0.3">
      <c r="B3363" s="73"/>
      <c r="C3363" s="73"/>
    </row>
    <row r="3364" spans="2:3" x14ac:dyDescent="0.3">
      <c r="B3364" s="73"/>
      <c r="C3364" s="73"/>
    </row>
    <row r="3365" spans="2:3" x14ac:dyDescent="0.3">
      <c r="B3365" s="73"/>
      <c r="C3365" s="73"/>
    </row>
    <row r="3366" spans="2:3" x14ac:dyDescent="0.3">
      <c r="B3366" s="73"/>
      <c r="C3366" s="73"/>
    </row>
    <row r="3367" spans="2:3" x14ac:dyDescent="0.3">
      <c r="B3367" s="73"/>
      <c r="C3367" s="73"/>
    </row>
    <row r="3368" spans="2:3" x14ac:dyDescent="0.3">
      <c r="B3368" s="73"/>
      <c r="C3368" s="73"/>
    </row>
    <row r="3369" spans="2:3" x14ac:dyDescent="0.3">
      <c r="B3369" s="73"/>
      <c r="C3369" s="73"/>
    </row>
    <row r="3370" spans="2:3" x14ac:dyDescent="0.3">
      <c r="B3370" s="73"/>
      <c r="C3370" s="73"/>
    </row>
    <row r="3371" spans="2:3" x14ac:dyDescent="0.3">
      <c r="B3371" s="73"/>
      <c r="C3371" s="73"/>
    </row>
    <row r="3372" spans="2:3" x14ac:dyDescent="0.3">
      <c r="B3372" s="73"/>
      <c r="C3372" s="73"/>
    </row>
    <row r="3373" spans="2:3" x14ac:dyDescent="0.3">
      <c r="B3373" s="73"/>
      <c r="C3373" s="73"/>
    </row>
    <row r="3374" spans="2:3" x14ac:dyDescent="0.3">
      <c r="B3374" s="73"/>
      <c r="C3374" s="73"/>
    </row>
    <row r="3375" spans="2:3" x14ac:dyDescent="0.3">
      <c r="B3375" s="73"/>
      <c r="C3375" s="73"/>
    </row>
    <row r="3376" spans="2:3" x14ac:dyDescent="0.3">
      <c r="B3376" s="73"/>
      <c r="C3376" s="73"/>
    </row>
    <row r="3377" spans="2:3" x14ac:dyDescent="0.3">
      <c r="B3377" s="73"/>
      <c r="C3377" s="73"/>
    </row>
    <row r="3378" spans="2:3" x14ac:dyDescent="0.3">
      <c r="B3378" s="73"/>
      <c r="C3378" s="73"/>
    </row>
    <row r="3379" spans="2:3" x14ac:dyDescent="0.3">
      <c r="B3379" s="73"/>
      <c r="C3379" s="73"/>
    </row>
    <row r="3380" spans="2:3" x14ac:dyDescent="0.3">
      <c r="B3380" s="73"/>
      <c r="C3380" s="73"/>
    </row>
    <row r="3381" spans="2:3" x14ac:dyDescent="0.3">
      <c r="B3381" s="73"/>
      <c r="C3381" s="73"/>
    </row>
    <row r="3382" spans="2:3" x14ac:dyDescent="0.3">
      <c r="B3382" s="73"/>
      <c r="C3382" s="73"/>
    </row>
    <row r="3383" spans="2:3" x14ac:dyDescent="0.3">
      <c r="B3383" s="73"/>
      <c r="C3383" s="73"/>
    </row>
    <row r="3384" spans="2:3" x14ac:dyDescent="0.3">
      <c r="B3384" s="73"/>
      <c r="C3384" s="73"/>
    </row>
    <row r="3385" spans="2:3" x14ac:dyDescent="0.3">
      <c r="B3385" s="73"/>
      <c r="C3385" s="73"/>
    </row>
    <row r="3386" spans="2:3" x14ac:dyDescent="0.3">
      <c r="B3386" s="73"/>
      <c r="C3386" s="73"/>
    </row>
    <row r="3387" spans="2:3" x14ac:dyDescent="0.3">
      <c r="B3387" s="73"/>
      <c r="C3387" s="73"/>
    </row>
    <row r="3388" spans="2:3" x14ac:dyDescent="0.3">
      <c r="B3388" s="73"/>
      <c r="C3388" s="73"/>
    </row>
    <row r="3389" spans="2:3" x14ac:dyDescent="0.3">
      <c r="B3389" s="73"/>
      <c r="C3389" s="73"/>
    </row>
    <row r="3390" spans="2:3" x14ac:dyDescent="0.3">
      <c r="B3390" s="73"/>
      <c r="C3390" s="73"/>
    </row>
    <row r="3391" spans="2:3" x14ac:dyDescent="0.3">
      <c r="B3391" s="73"/>
      <c r="C3391" s="73"/>
    </row>
    <row r="3392" spans="2:3" x14ac:dyDescent="0.3">
      <c r="B3392" s="73"/>
      <c r="C3392" s="73"/>
    </row>
    <row r="3393" spans="2:3" x14ac:dyDescent="0.3">
      <c r="B3393" s="73"/>
      <c r="C3393" s="73"/>
    </row>
    <row r="3394" spans="2:3" x14ac:dyDescent="0.3">
      <c r="B3394" s="73"/>
      <c r="C3394" s="73"/>
    </row>
    <row r="3395" spans="2:3" x14ac:dyDescent="0.3">
      <c r="B3395" s="73"/>
      <c r="C3395" s="73"/>
    </row>
    <row r="3396" spans="2:3" x14ac:dyDescent="0.3">
      <c r="B3396" s="73"/>
      <c r="C3396" s="73"/>
    </row>
    <row r="3397" spans="2:3" x14ac:dyDescent="0.3">
      <c r="B3397" s="73"/>
      <c r="C3397" s="73"/>
    </row>
    <row r="3398" spans="2:3" x14ac:dyDescent="0.3">
      <c r="B3398" s="73"/>
      <c r="C3398" s="73"/>
    </row>
    <row r="3399" spans="2:3" x14ac:dyDescent="0.3">
      <c r="B3399" s="73"/>
      <c r="C3399" s="73"/>
    </row>
    <row r="3400" spans="2:3" x14ac:dyDescent="0.3">
      <c r="B3400" s="73"/>
      <c r="C3400" s="73"/>
    </row>
    <row r="3401" spans="2:3" x14ac:dyDescent="0.3">
      <c r="B3401" s="73"/>
      <c r="C3401" s="73"/>
    </row>
    <row r="3402" spans="2:3" x14ac:dyDescent="0.3">
      <c r="B3402" s="73"/>
      <c r="C3402" s="73"/>
    </row>
    <row r="3403" spans="2:3" x14ac:dyDescent="0.3">
      <c r="B3403" s="73"/>
      <c r="C3403" s="73"/>
    </row>
    <row r="3404" spans="2:3" x14ac:dyDescent="0.3">
      <c r="B3404" s="73"/>
      <c r="C3404" s="73"/>
    </row>
    <row r="3405" spans="2:3" x14ac:dyDescent="0.3">
      <c r="B3405" s="73"/>
      <c r="C3405" s="73"/>
    </row>
    <row r="3406" spans="2:3" x14ac:dyDescent="0.3">
      <c r="B3406" s="73"/>
      <c r="C3406" s="73"/>
    </row>
    <row r="3407" spans="2:3" x14ac:dyDescent="0.3">
      <c r="B3407" s="73"/>
      <c r="C3407" s="73"/>
    </row>
    <row r="3408" spans="2:3" x14ac:dyDescent="0.3">
      <c r="B3408" s="73"/>
      <c r="C3408" s="73"/>
    </row>
    <row r="3409" spans="2:3" x14ac:dyDescent="0.3">
      <c r="B3409" s="73"/>
      <c r="C3409" s="73"/>
    </row>
    <row r="3410" spans="2:3" x14ac:dyDescent="0.3">
      <c r="B3410" s="73"/>
      <c r="C3410" s="73"/>
    </row>
    <row r="3411" spans="2:3" x14ac:dyDescent="0.3">
      <c r="B3411" s="73"/>
      <c r="C3411" s="73"/>
    </row>
    <row r="3412" spans="2:3" x14ac:dyDescent="0.3">
      <c r="B3412" s="73"/>
      <c r="C3412" s="73"/>
    </row>
    <row r="3413" spans="2:3" x14ac:dyDescent="0.3">
      <c r="B3413" s="73"/>
      <c r="C3413" s="73"/>
    </row>
    <row r="3414" spans="2:3" x14ac:dyDescent="0.3">
      <c r="B3414" s="73"/>
      <c r="C3414" s="73"/>
    </row>
    <row r="3415" spans="2:3" x14ac:dyDescent="0.3">
      <c r="B3415" s="73"/>
      <c r="C3415" s="73"/>
    </row>
    <row r="3416" spans="2:3" x14ac:dyDescent="0.3">
      <c r="B3416" s="73"/>
      <c r="C3416" s="73"/>
    </row>
    <row r="3417" spans="2:3" x14ac:dyDescent="0.3">
      <c r="B3417" s="73"/>
      <c r="C3417" s="73"/>
    </row>
    <row r="3418" spans="2:3" x14ac:dyDescent="0.3">
      <c r="B3418" s="73"/>
      <c r="C3418" s="73"/>
    </row>
    <row r="3419" spans="2:3" x14ac:dyDescent="0.3">
      <c r="B3419" s="73"/>
      <c r="C3419" s="73"/>
    </row>
    <row r="3420" spans="2:3" x14ac:dyDescent="0.3">
      <c r="B3420" s="73"/>
      <c r="C3420" s="73"/>
    </row>
    <row r="3421" spans="2:3" x14ac:dyDescent="0.3">
      <c r="B3421" s="73"/>
      <c r="C3421" s="73"/>
    </row>
    <row r="3422" spans="2:3" x14ac:dyDescent="0.3">
      <c r="B3422" s="73"/>
      <c r="C3422" s="73"/>
    </row>
    <row r="3423" spans="2:3" x14ac:dyDescent="0.3">
      <c r="B3423" s="73"/>
      <c r="C3423" s="73"/>
    </row>
    <row r="3424" spans="2:3" x14ac:dyDescent="0.3">
      <c r="B3424" s="73"/>
      <c r="C3424" s="73"/>
    </row>
    <row r="3425" spans="2:3" x14ac:dyDescent="0.3">
      <c r="B3425" s="73"/>
      <c r="C3425" s="73"/>
    </row>
    <row r="3426" spans="2:3" x14ac:dyDescent="0.3">
      <c r="B3426" s="73"/>
      <c r="C3426" s="73"/>
    </row>
    <row r="3427" spans="2:3" x14ac:dyDescent="0.3">
      <c r="B3427" s="73"/>
      <c r="C3427" s="73"/>
    </row>
    <row r="3428" spans="2:3" x14ac:dyDescent="0.3">
      <c r="B3428" s="73"/>
      <c r="C3428" s="73"/>
    </row>
    <row r="3429" spans="2:3" x14ac:dyDescent="0.3">
      <c r="B3429" s="73"/>
      <c r="C3429" s="73"/>
    </row>
    <row r="3430" spans="2:3" x14ac:dyDescent="0.3">
      <c r="B3430" s="73"/>
      <c r="C3430" s="73"/>
    </row>
    <row r="3431" spans="2:3" x14ac:dyDescent="0.3">
      <c r="B3431" s="73"/>
      <c r="C3431" s="73"/>
    </row>
    <row r="3432" spans="2:3" x14ac:dyDescent="0.3">
      <c r="B3432" s="73"/>
      <c r="C3432" s="73"/>
    </row>
    <row r="3433" spans="2:3" x14ac:dyDescent="0.3">
      <c r="B3433" s="73"/>
      <c r="C3433" s="73"/>
    </row>
    <row r="3434" spans="2:3" x14ac:dyDescent="0.3">
      <c r="B3434" s="73"/>
      <c r="C3434" s="73"/>
    </row>
    <row r="3435" spans="2:3" x14ac:dyDescent="0.3">
      <c r="B3435" s="73"/>
      <c r="C3435" s="73"/>
    </row>
    <row r="3436" spans="2:3" x14ac:dyDescent="0.3">
      <c r="B3436" s="73"/>
      <c r="C3436" s="73"/>
    </row>
    <row r="3437" spans="2:3" x14ac:dyDescent="0.3">
      <c r="B3437" s="73"/>
      <c r="C3437" s="73"/>
    </row>
    <row r="3438" spans="2:3" x14ac:dyDescent="0.3">
      <c r="B3438" s="73"/>
      <c r="C3438" s="73"/>
    </row>
    <row r="3439" spans="2:3" x14ac:dyDescent="0.3">
      <c r="B3439" s="73"/>
      <c r="C3439" s="73"/>
    </row>
    <row r="3440" spans="2:3" x14ac:dyDescent="0.3">
      <c r="B3440" s="73"/>
      <c r="C3440" s="73"/>
    </row>
    <row r="3441" spans="2:3" x14ac:dyDescent="0.3">
      <c r="B3441" s="73"/>
      <c r="C3441" s="73"/>
    </row>
    <row r="3442" spans="2:3" x14ac:dyDescent="0.3">
      <c r="B3442" s="73"/>
      <c r="C3442" s="73"/>
    </row>
    <row r="3443" spans="2:3" x14ac:dyDescent="0.3">
      <c r="B3443" s="73"/>
      <c r="C3443" s="73"/>
    </row>
    <row r="3444" spans="2:3" x14ac:dyDescent="0.3">
      <c r="B3444" s="73"/>
      <c r="C3444" s="73"/>
    </row>
    <row r="3445" spans="2:3" x14ac:dyDescent="0.3">
      <c r="B3445" s="73"/>
      <c r="C3445" s="73"/>
    </row>
    <row r="3446" spans="2:3" x14ac:dyDescent="0.3">
      <c r="B3446" s="73"/>
      <c r="C3446" s="73"/>
    </row>
    <row r="3447" spans="2:3" x14ac:dyDescent="0.3">
      <c r="B3447" s="73"/>
      <c r="C3447" s="73"/>
    </row>
    <row r="3448" spans="2:3" x14ac:dyDescent="0.3">
      <c r="B3448" s="73"/>
      <c r="C3448" s="73"/>
    </row>
    <row r="3449" spans="2:3" x14ac:dyDescent="0.3">
      <c r="B3449" s="73"/>
      <c r="C3449" s="73"/>
    </row>
    <row r="3450" spans="2:3" x14ac:dyDescent="0.3">
      <c r="B3450" s="73"/>
      <c r="C3450" s="73"/>
    </row>
    <row r="3451" spans="2:3" x14ac:dyDescent="0.3">
      <c r="B3451" s="73"/>
      <c r="C3451" s="73"/>
    </row>
    <row r="3452" spans="2:3" x14ac:dyDescent="0.3">
      <c r="B3452" s="73"/>
      <c r="C3452" s="73"/>
    </row>
    <row r="3453" spans="2:3" x14ac:dyDescent="0.3">
      <c r="B3453" s="73"/>
      <c r="C3453" s="73"/>
    </row>
    <row r="3454" spans="2:3" x14ac:dyDescent="0.3">
      <c r="B3454" s="73"/>
      <c r="C3454" s="73"/>
    </row>
    <row r="3455" spans="2:3" x14ac:dyDescent="0.3">
      <c r="B3455" s="73"/>
      <c r="C3455" s="73"/>
    </row>
    <row r="3456" spans="2:3" x14ac:dyDescent="0.3">
      <c r="B3456" s="73"/>
      <c r="C3456" s="73"/>
    </row>
    <row r="3457" spans="2:3" x14ac:dyDescent="0.3">
      <c r="B3457" s="73"/>
      <c r="C3457" s="73"/>
    </row>
    <row r="3458" spans="2:3" x14ac:dyDescent="0.3">
      <c r="B3458" s="73"/>
      <c r="C3458" s="73"/>
    </row>
    <row r="3459" spans="2:3" x14ac:dyDescent="0.3">
      <c r="B3459" s="73"/>
      <c r="C3459" s="73"/>
    </row>
    <row r="3460" spans="2:3" x14ac:dyDescent="0.3">
      <c r="B3460" s="73"/>
      <c r="C3460" s="73"/>
    </row>
    <row r="3461" spans="2:3" x14ac:dyDescent="0.3">
      <c r="B3461" s="73"/>
      <c r="C3461" s="73"/>
    </row>
    <row r="3462" spans="2:3" x14ac:dyDescent="0.3">
      <c r="B3462" s="73"/>
      <c r="C3462" s="73"/>
    </row>
    <row r="3463" spans="2:3" x14ac:dyDescent="0.3">
      <c r="B3463" s="73"/>
      <c r="C3463" s="73"/>
    </row>
    <row r="3464" spans="2:3" x14ac:dyDescent="0.3">
      <c r="B3464" s="73"/>
      <c r="C3464" s="73"/>
    </row>
    <row r="3465" spans="2:3" x14ac:dyDescent="0.3">
      <c r="B3465" s="73"/>
      <c r="C3465" s="73"/>
    </row>
    <row r="3466" spans="2:3" x14ac:dyDescent="0.3">
      <c r="B3466" s="73"/>
      <c r="C3466" s="73"/>
    </row>
    <row r="3467" spans="2:3" x14ac:dyDescent="0.3">
      <c r="B3467" s="73"/>
      <c r="C3467" s="73"/>
    </row>
    <row r="3468" spans="2:3" x14ac:dyDescent="0.3">
      <c r="B3468" s="73"/>
      <c r="C3468" s="73"/>
    </row>
    <row r="3469" spans="2:3" x14ac:dyDescent="0.3">
      <c r="B3469" s="73"/>
      <c r="C3469" s="73"/>
    </row>
    <row r="3470" spans="2:3" x14ac:dyDescent="0.3">
      <c r="B3470" s="73"/>
      <c r="C3470" s="73"/>
    </row>
    <row r="3471" spans="2:3" x14ac:dyDescent="0.3">
      <c r="B3471" s="73"/>
      <c r="C3471" s="73"/>
    </row>
    <row r="3472" spans="2:3" x14ac:dyDescent="0.3">
      <c r="B3472" s="73"/>
      <c r="C3472" s="73"/>
    </row>
    <row r="3473" spans="2:3" x14ac:dyDescent="0.3">
      <c r="B3473" s="73"/>
      <c r="C3473" s="73"/>
    </row>
    <row r="3474" spans="2:3" x14ac:dyDescent="0.3">
      <c r="B3474" s="73"/>
      <c r="C3474" s="73"/>
    </row>
    <row r="3475" spans="2:3" x14ac:dyDescent="0.3">
      <c r="B3475" s="73"/>
      <c r="C3475" s="73"/>
    </row>
    <row r="3476" spans="2:3" x14ac:dyDescent="0.3">
      <c r="B3476" s="73"/>
      <c r="C3476" s="73"/>
    </row>
    <row r="3477" spans="2:3" x14ac:dyDescent="0.3">
      <c r="B3477" s="73"/>
      <c r="C3477" s="73"/>
    </row>
    <row r="3478" spans="2:3" x14ac:dyDescent="0.3">
      <c r="B3478" s="73"/>
      <c r="C3478" s="73"/>
    </row>
    <row r="3479" spans="2:3" x14ac:dyDescent="0.3">
      <c r="B3479" s="73"/>
      <c r="C3479" s="73"/>
    </row>
    <row r="3480" spans="2:3" x14ac:dyDescent="0.3">
      <c r="B3480" s="73"/>
      <c r="C3480" s="73"/>
    </row>
    <row r="3481" spans="2:3" x14ac:dyDescent="0.3">
      <c r="B3481" s="73"/>
      <c r="C3481" s="73"/>
    </row>
    <row r="3482" spans="2:3" x14ac:dyDescent="0.3">
      <c r="B3482" s="73"/>
      <c r="C3482" s="73"/>
    </row>
    <row r="3483" spans="2:3" x14ac:dyDescent="0.3">
      <c r="B3483" s="73"/>
      <c r="C3483" s="73"/>
    </row>
    <row r="3484" spans="2:3" x14ac:dyDescent="0.3">
      <c r="B3484" s="73"/>
      <c r="C3484" s="73"/>
    </row>
    <row r="3485" spans="2:3" x14ac:dyDescent="0.3">
      <c r="B3485" s="73"/>
      <c r="C3485" s="73"/>
    </row>
    <row r="3486" spans="2:3" x14ac:dyDescent="0.3">
      <c r="B3486" s="73"/>
      <c r="C3486" s="73"/>
    </row>
    <row r="3487" spans="2:3" x14ac:dyDescent="0.3">
      <c r="B3487" s="73"/>
      <c r="C3487" s="73"/>
    </row>
    <row r="3488" spans="2:3" x14ac:dyDescent="0.3">
      <c r="B3488" s="73"/>
      <c r="C3488" s="73"/>
    </row>
    <row r="3489" spans="2:3" x14ac:dyDescent="0.3">
      <c r="B3489" s="73"/>
      <c r="C3489" s="73"/>
    </row>
    <row r="3490" spans="2:3" x14ac:dyDescent="0.3">
      <c r="B3490" s="73"/>
      <c r="C3490" s="73"/>
    </row>
    <row r="3491" spans="2:3" x14ac:dyDescent="0.3">
      <c r="B3491" s="73"/>
      <c r="C3491" s="73"/>
    </row>
    <row r="3492" spans="2:3" x14ac:dyDescent="0.3">
      <c r="B3492" s="73"/>
      <c r="C3492" s="73"/>
    </row>
    <row r="3493" spans="2:3" x14ac:dyDescent="0.3">
      <c r="B3493" s="73"/>
      <c r="C3493" s="73"/>
    </row>
    <row r="3494" spans="2:3" x14ac:dyDescent="0.3">
      <c r="B3494" s="73"/>
      <c r="C3494" s="73"/>
    </row>
    <row r="3495" spans="2:3" x14ac:dyDescent="0.3">
      <c r="B3495" s="73"/>
      <c r="C3495" s="73"/>
    </row>
    <row r="3496" spans="2:3" x14ac:dyDescent="0.3">
      <c r="B3496" s="73"/>
      <c r="C3496" s="73"/>
    </row>
    <row r="3497" spans="2:3" x14ac:dyDescent="0.3">
      <c r="B3497" s="73"/>
      <c r="C3497" s="73"/>
    </row>
    <row r="3498" spans="2:3" x14ac:dyDescent="0.3">
      <c r="B3498" s="73"/>
      <c r="C3498" s="73"/>
    </row>
    <row r="3499" spans="2:3" x14ac:dyDescent="0.3">
      <c r="B3499" s="73"/>
      <c r="C3499" s="73"/>
    </row>
    <row r="3500" spans="2:3" x14ac:dyDescent="0.3">
      <c r="B3500" s="73"/>
      <c r="C3500" s="73"/>
    </row>
    <row r="3501" spans="2:3" x14ac:dyDescent="0.3">
      <c r="B3501" s="73"/>
      <c r="C3501" s="73"/>
    </row>
    <row r="3502" spans="2:3" x14ac:dyDescent="0.3">
      <c r="B3502" s="73"/>
      <c r="C3502" s="73"/>
    </row>
    <row r="3503" spans="2:3" x14ac:dyDescent="0.3">
      <c r="B3503" s="73"/>
      <c r="C3503" s="73"/>
    </row>
    <row r="3504" spans="2:3" x14ac:dyDescent="0.3">
      <c r="B3504" s="73"/>
      <c r="C3504" s="73"/>
    </row>
    <row r="3505" spans="2:3" x14ac:dyDescent="0.3">
      <c r="B3505" s="73"/>
      <c r="C3505" s="73"/>
    </row>
    <row r="3506" spans="2:3" x14ac:dyDescent="0.3">
      <c r="B3506" s="73"/>
      <c r="C3506" s="73"/>
    </row>
    <row r="3507" spans="2:3" x14ac:dyDescent="0.3">
      <c r="B3507" s="73"/>
      <c r="C3507" s="73"/>
    </row>
    <row r="3508" spans="2:3" x14ac:dyDescent="0.3">
      <c r="B3508" s="73"/>
      <c r="C3508" s="73"/>
    </row>
    <row r="3509" spans="2:3" x14ac:dyDescent="0.3">
      <c r="B3509" s="73"/>
      <c r="C3509" s="73"/>
    </row>
    <row r="3510" spans="2:3" x14ac:dyDescent="0.3">
      <c r="B3510" s="73"/>
      <c r="C3510" s="73"/>
    </row>
    <row r="3511" spans="2:3" x14ac:dyDescent="0.3">
      <c r="B3511" s="73"/>
      <c r="C3511" s="73"/>
    </row>
    <row r="3512" spans="2:3" x14ac:dyDescent="0.3">
      <c r="B3512" s="73"/>
      <c r="C3512" s="73"/>
    </row>
    <row r="3513" spans="2:3" x14ac:dyDescent="0.3">
      <c r="B3513" s="73"/>
      <c r="C3513" s="73"/>
    </row>
    <row r="3514" spans="2:3" x14ac:dyDescent="0.3">
      <c r="B3514" s="73"/>
      <c r="C3514" s="73"/>
    </row>
    <row r="3515" spans="2:3" x14ac:dyDescent="0.3">
      <c r="B3515" s="73"/>
      <c r="C3515" s="73"/>
    </row>
    <row r="3516" spans="2:3" x14ac:dyDescent="0.3">
      <c r="B3516" s="73"/>
      <c r="C3516" s="73"/>
    </row>
    <row r="3517" spans="2:3" x14ac:dyDescent="0.3">
      <c r="B3517" s="73"/>
      <c r="C3517" s="73"/>
    </row>
    <row r="3518" spans="2:3" x14ac:dyDescent="0.3">
      <c r="B3518" s="73"/>
      <c r="C3518" s="73"/>
    </row>
    <row r="3519" spans="2:3" x14ac:dyDescent="0.3">
      <c r="B3519" s="73"/>
      <c r="C3519" s="73"/>
    </row>
    <row r="3520" spans="2:3" x14ac:dyDescent="0.3">
      <c r="B3520" s="73"/>
      <c r="C3520" s="73"/>
    </row>
    <row r="3521" spans="2:3" x14ac:dyDescent="0.3">
      <c r="B3521" s="73"/>
      <c r="C3521" s="73"/>
    </row>
    <row r="3522" spans="2:3" x14ac:dyDescent="0.3">
      <c r="B3522" s="73"/>
      <c r="C3522" s="73"/>
    </row>
    <row r="3523" spans="2:3" x14ac:dyDescent="0.3">
      <c r="B3523" s="73"/>
      <c r="C3523" s="73"/>
    </row>
    <row r="3524" spans="2:3" x14ac:dyDescent="0.3">
      <c r="B3524" s="73"/>
      <c r="C3524" s="73"/>
    </row>
    <row r="3525" spans="2:3" x14ac:dyDescent="0.3">
      <c r="B3525" s="73"/>
      <c r="C3525" s="73"/>
    </row>
    <row r="3526" spans="2:3" x14ac:dyDescent="0.3">
      <c r="B3526" s="73"/>
      <c r="C3526" s="73"/>
    </row>
    <row r="3527" spans="2:3" x14ac:dyDescent="0.3">
      <c r="B3527" s="73"/>
      <c r="C3527" s="73"/>
    </row>
    <row r="3528" spans="2:3" x14ac:dyDescent="0.3">
      <c r="B3528" s="73"/>
      <c r="C3528" s="73"/>
    </row>
    <row r="3529" spans="2:3" x14ac:dyDescent="0.3">
      <c r="B3529" s="73"/>
      <c r="C3529" s="73"/>
    </row>
    <row r="3530" spans="2:3" x14ac:dyDescent="0.3">
      <c r="B3530" s="73"/>
      <c r="C3530" s="73"/>
    </row>
    <row r="3531" spans="2:3" x14ac:dyDescent="0.3">
      <c r="B3531" s="73"/>
      <c r="C3531" s="73"/>
    </row>
    <row r="3532" spans="2:3" x14ac:dyDescent="0.3">
      <c r="B3532" s="73"/>
      <c r="C3532" s="73"/>
    </row>
    <row r="3533" spans="2:3" x14ac:dyDescent="0.3">
      <c r="B3533" s="73"/>
      <c r="C3533" s="73"/>
    </row>
    <row r="3534" spans="2:3" x14ac:dyDescent="0.3">
      <c r="B3534" s="73"/>
      <c r="C3534" s="73"/>
    </row>
    <row r="3535" spans="2:3" x14ac:dyDescent="0.3">
      <c r="B3535" s="73"/>
      <c r="C3535" s="73"/>
    </row>
    <row r="3536" spans="2:3" x14ac:dyDescent="0.3">
      <c r="B3536" s="73"/>
      <c r="C3536" s="73"/>
    </row>
    <row r="3537" spans="2:3" x14ac:dyDescent="0.3">
      <c r="B3537" s="73"/>
      <c r="C3537" s="73"/>
    </row>
    <row r="3538" spans="2:3" x14ac:dyDescent="0.3">
      <c r="B3538" s="73"/>
      <c r="C3538" s="73"/>
    </row>
    <row r="3539" spans="2:3" x14ac:dyDescent="0.3">
      <c r="B3539" s="73"/>
      <c r="C3539" s="73"/>
    </row>
    <row r="3540" spans="2:3" x14ac:dyDescent="0.3">
      <c r="B3540" s="73"/>
      <c r="C3540" s="73"/>
    </row>
    <row r="3541" spans="2:3" x14ac:dyDescent="0.3">
      <c r="B3541" s="73"/>
      <c r="C3541" s="73"/>
    </row>
    <row r="3542" spans="2:3" x14ac:dyDescent="0.3">
      <c r="B3542" s="73"/>
      <c r="C3542" s="73"/>
    </row>
    <row r="3543" spans="2:3" x14ac:dyDescent="0.3">
      <c r="B3543" s="73"/>
      <c r="C3543" s="73"/>
    </row>
    <row r="3544" spans="2:3" x14ac:dyDescent="0.3">
      <c r="B3544" s="73"/>
      <c r="C3544" s="73"/>
    </row>
    <row r="3545" spans="2:3" x14ac:dyDescent="0.3">
      <c r="B3545" s="73"/>
      <c r="C3545" s="73"/>
    </row>
    <row r="3546" spans="2:3" x14ac:dyDescent="0.3">
      <c r="B3546" s="73"/>
      <c r="C3546" s="73"/>
    </row>
    <row r="3547" spans="2:3" x14ac:dyDescent="0.3">
      <c r="B3547" s="73"/>
      <c r="C3547" s="73"/>
    </row>
    <row r="3548" spans="2:3" x14ac:dyDescent="0.3">
      <c r="B3548" s="73"/>
      <c r="C3548" s="73"/>
    </row>
    <row r="3549" spans="2:3" x14ac:dyDescent="0.3">
      <c r="B3549" s="73"/>
      <c r="C3549" s="73"/>
    </row>
    <row r="3550" spans="2:3" x14ac:dyDescent="0.3">
      <c r="B3550" s="73"/>
      <c r="C3550" s="73"/>
    </row>
    <row r="3551" spans="2:3" x14ac:dyDescent="0.3">
      <c r="B3551" s="73"/>
      <c r="C3551" s="73"/>
    </row>
    <row r="3552" spans="2:3" x14ac:dyDescent="0.3">
      <c r="B3552" s="73"/>
      <c r="C3552" s="73"/>
    </row>
    <row r="3553" spans="2:3" x14ac:dyDescent="0.3">
      <c r="B3553" s="73"/>
      <c r="C3553" s="73"/>
    </row>
    <row r="3554" spans="2:3" x14ac:dyDescent="0.3">
      <c r="B3554" s="73"/>
      <c r="C3554" s="73"/>
    </row>
    <row r="3555" spans="2:3" x14ac:dyDescent="0.3">
      <c r="B3555" s="73"/>
      <c r="C3555" s="73"/>
    </row>
    <row r="3556" spans="2:3" x14ac:dyDescent="0.3">
      <c r="B3556" s="73"/>
      <c r="C3556" s="73"/>
    </row>
    <row r="3557" spans="2:3" x14ac:dyDescent="0.3">
      <c r="B3557" s="73"/>
      <c r="C3557" s="73"/>
    </row>
    <row r="3558" spans="2:3" x14ac:dyDescent="0.3">
      <c r="B3558" s="73"/>
      <c r="C3558" s="73"/>
    </row>
    <row r="3559" spans="2:3" x14ac:dyDescent="0.3">
      <c r="B3559" s="73"/>
      <c r="C3559" s="73"/>
    </row>
    <row r="3560" spans="2:3" x14ac:dyDescent="0.3">
      <c r="B3560" s="73"/>
      <c r="C3560" s="73"/>
    </row>
    <row r="3561" spans="2:3" x14ac:dyDescent="0.3">
      <c r="B3561" s="73"/>
      <c r="C3561" s="73"/>
    </row>
    <row r="3562" spans="2:3" x14ac:dyDescent="0.3">
      <c r="B3562" s="73"/>
      <c r="C3562" s="73"/>
    </row>
    <row r="3563" spans="2:3" x14ac:dyDescent="0.3">
      <c r="B3563" s="73"/>
      <c r="C3563" s="73"/>
    </row>
    <row r="3564" spans="2:3" x14ac:dyDescent="0.3">
      <c r="B3564" s="73"/>
      <c r="C3564" s="73"/>
    </row>
    <row r="3565" spans="2:3" x14ac:dyDescent="0.3">
      <c r="B3565" s="73"/>
      <c r="C3565" s="73"/>
    </row>
    <row r="3566" spans="2:3" x14ac:dyDescent="0.3">
      <c r="B3566" s="73"/>
      <c r="C3566" s="73"/>
    </row>
    <row r="3567" spans="2:3" x14ac:dyDescent="0.3">
      <c r="B3567" s="73"/>
      <c r="C3567" s="73"/>
    </row>
    <row r="3568" spans="2:3" x14ac:dyDescent="0.3">
      <c r="B3568" s="73"/>
      <c r="C3568" s="73"/>
    </row>
    <row r="3569" spans="2:3" x14ac:dyDescent="0.3">
      <c r="B3569" s="73"/>
      <c r="C3569" s="73"/>
    </row>
    <row r="3570" spans="2:3" x14ac:dyDescent="0.3">
      <c r="B3570" s="73"/>
      <c r="C3570" s="73"/>
    </row>
    <row r="3571" spans="2:3" x14ac:dyDescent="0.3">
      <c r="B3571" s="73"/>
      <c r="C3571" s="73"/>
    </row>
    <row r="3572" spans="2:3" x14ac:dyDescent="0.3">
      <c r="B3572" s="73"/>
      <c r="C3572" s="73"/>
    </row>
    <row r="3573" spans="2:3" x14ac:dyDescent="0.3">
      <c r="B3573" s="73"/>
      <c r="C3573" s="73"/>
    </row>
    <row r="3574" spans="2:3" x14ac:dyDescent="0.3">
      <c r="B3574" s="73"/>
      <c r="C3574" s="73"/>
    </row>
    <row r="3575" spans="2:3" x14ac:dyDescent="0.3">
      <c r="B3575" s="73"/>
      <c r="C3575" s="73"/>
    </row>
    <row r="3576" spans="2:3" x14ac:dyDescent="0.3">
      <c r="B3576" s="73"/>
      <c r="C3576" s="73"/>
    </row>
    <row r="3577" spans="2:3" x14ac:dyDescent="0.3">
      <c r="B3577" s="73"/>
      <c r="C3577" s="73"/>
    </row>
    <row r="3578" spans="2:3" x14ac:dyDescent="0.3">
      <c r="B3578" s="73"/>
      <c r="C3578" s="73"/>
    </row>
    <row r="3579" spans="2:3" x14ac:dyDescent="0.3">
      <c r="B3579" s="73"/>
      <c r="C3579" s="73"/>
    </row>
    <row r="3580" spans="2:3" x14ac:dyDescent="0.3">
      <c r="B3580" s="73"/>
      <c r="C3580" s="73"/>
    </row>
    <row r="3581" spans="2:3" x14ac:dyDescent="0.3">
      <c r="B3581" s="73"/>
      <c r="C3581" s="73"/>
    </row>
    <row r="3582" spans="2:3" x14ac:dyDescent="0.3">
      <c r="B3582" s="73"/>
      <c r="C3582" s="73"/>
    </row>
    <row r="3583" spans="2:3" x14ac:dyDescent="0.3">
      <c r="B3583" s="73"/>
      <c r="C3583" s="73"/>
    </row>
    <row r="3584" spans="2:3" x14ac:dyDescent="0.3">
      <c r="B3584" s="73"/>
      <c r="C3584" s="73"/>
    </row>
    <row r="3585" spans="2:3" x14ac:dyDescent="0.3">
      <c r="B3585" s="73"/>
      <c r="C3585" s="73"/>
    </row>
    <row r="3586" spans="2:3" x14ac:dyDescent="0.3">
      <c r="B3586" s="73"/>
      <c r="C3586" s="73"/>
    </row>
    <row r="3587" spans="2:3" x14ac:dyDescent="0.3">
      <c r="B3587" s="73"/>
      <c r="C3587" s="73"/>
    </row>
    <row r="3588" spans="2:3" x14ac:dyDescent="0.3">
      <c r="B3588" s="73"/>
      <c r="C3588" s="73"/>
    </row>
    <row r="3589" spans="2:3" x14ac:dyDescent="0.3">
      <c r="B3589" s="73"/>
      <c r="C3589" s="73"/>
    </row>
    <row r="3590" spans="2:3" x14ac:dyDescent="0.3">
      <c r="B3590" s="73"/>
      <c r="C3590" s="73"/>
    </row>
    <row r="3591" spans="2:3" x14ac:dyDescent="0.3">
      <c r="B3591" s="73"/>
      <c r="C3591" s="73"/>
    </row>
    <row r="3592" spans="2:3" x14ac:dyDescent="0.3">
      <c r="B3592" s="73"/>
      <c r="C3592" s="73"/>
    </row>
    <row r="3593" spans="2:3" x14ac:dyDescent="0.3">
      <c r="B3593" s="73"/>
      <c r="C3593" s="73"/>
    </row>
    <row r="3594" spans="2:3" x14ac:dyDescent="0.3">
      <c r="B3594" s="73"/>
      <c r="C3594" s="73"/>
    </row>
    <row r="3595" spans="2:3" x14ac:dyDescent="0.3">
      <c r="B3595" s="73"/>
      <c r="C3595" s="73"/>
    </row>
    <row r="3596" spans="2:3" x14ac:dyDescent="0.3">
      <c r="B3596" s="73"/>
      <c r="C3596" s="73"/>
    </row>
    <row r="3597" spans="2:3" x14ac:dyDescent="0.3">
      <c r="B3597" s="73"/>
      <c r="C3597" s="73"/>
    </row>
    <row r="3598" spans="2:3" x14ac:dyDescent="0.3">
      <c r="B3598" s="73"/>
      <c r="C3598" s="73"/>
    </row>
    <row r="3599" spans="2:3" x14ac:dyDescent="0.3">
      <c r="B3599" s="73"/>
      <c r="C3599" s="73"/>
    </row>
    <row r="3600" spans="2:3" x14ac:dyDescent="0.3">
      <c r="B3600" s="73"/>
      <c r="C3600" s="73"/>
    </row>
    <row r="3601" spans="2:3" x14ac:dyDescent="0.3">
      <c r="B3601" s="73"/>
      <c r="C3601" s="73"/>
    </row>
    <row r="3602" spans="2:3" x14ac:dyDescent="0.3">
      <c r="B3602" s="73"/>
      <c r="C3602" s="73"/>
    </row>
    <row r="3603" spans="2:3" x14ac:dyDescent="0.3">
      <c r="B3603" s="73"/>
      <c r="C3603" s="73"/>
    </row>
    <row r="3604" spans="2:3" x14ac:dyDescent="0.3">
      <c r="B3604" s="73"/>
      <c r="C3604" s="73"/>
    </row>
    <row r="3605" spans="2:3" x14ac:dyDescent="0.3">
      <c r="B3605" s="73"/>
      <c r="C3605" s="73"/>
    </row>
    <row r="3606" spans="2:3" x14ac:dyDescent="0.3">
      <c r="B3606" s="73"/>
      <c r="C3606" s="73"/>
    </row>
    <row r="3607" spans="2:3" x14ac:dyDescent="0.3">
      <c r="B3607" s="73"/>
      <c r="C3607" s="73"/>
    </row>
    <row r="3608" spans="2:3" x14ac:dyDescent="0.3">
      <c r="B3608" s="73"/>
      <c r="C3608" s="73"/>
    </row>
    <row r="3609" spans="2:3" x14ac:dyDescent="0.3">
      <c r="B3609" s="73"/>
      <c r="C3609" s="73"/>
    </row>
    <row r="3610" spans="2:3" x14ac:dyDescent="0.3">
      <c r="B3610" s="73"/>
      <c r="C3610" s="73"/>
    </row>
    <row r="3611" spans="2:3" x14ac:dyDescent="0.3">
      <c r="B3611" s="73"/>
      <c r="C3611" s="73"/>
    </row>
    <row r="3612" spans="2:3" x14ac:dyDescent="0.3">
      <c r="B3612" s="73"/>
      <c r="C3612" s="73"/>
    </row>
    <row r="3613" spans="2:3" x14ac:dyDescent="0.3">
      <c r="B3613" s="73"/>
      <c r="C3613" s="73"/>
    </row>
    <row r="3614" spans="2:3" x14ac:dyDescent="0.3">
      <c r="B3614" s="73"/>
      <c r="C3614" s="73"/>
    </row>
    <row r="3615" spans="2:3" x14ac:dyDescent="0.3">
      <c r="B3615" s="73"/>
      <c r="C3615" s="73"/>
    </row>
    <row r="3616" spans="2:3" x14ac:dyDescent="0.3">
      <c r="B3616" s="73"/>
      <c r="C3616" s="73"/>
    </row>
    <row r="3617" spans="2:3" x14ac:dyDescent="0.3">
      <c r="B3617" s="73"/>
      <c r="C3617" s="73"/>
    </row>
    <row r="3618" spans="2:3" x14ac:dyDescent="0.3">
      <c r="B3618" s="73"/>
      <c r="C3618" s="73"/>
    </row>
    <row r="3619" spans="2:3" x14ac:dyDescent="0.3">
      <c r="B3619" s="73"/>
      <c r="C3619" s="73"/>
    </row>
    <row r="3620" spans="2:3" x14ac:dyDescent="0.3">
      <c r="B3620" s="73"/>
      <c r="C3620" s="73"/>
    </row>
    <row r="3621" spans="2:3" x14ac:dyDescent="0.3">
      <c r="B3621" s="73"/>
      <c r="C3621" s="73"/>
    </row>
    <row r="3622" spans="2:3" x14ac:dyDescent="0.3">
      <c r="B3622" s="73"/>
      <c r="C3622" s="73"/>
    </row>
    <row r="3623" spans="2:3" x14ac:dyDescent="0.3">
      <c r="B3623" s="73"/>
      <c r="C3623" s="73"/>
    </row>
    <row r="3624" spans="2:3" x14ac:dyDescent="0.3">
      <c r="B3624" s="73"/>
      <c r="C3624" s="73"/>
    </row>
    <row r="3625" spans="2:3" x14ac:dyDescent="0.3">
      <c r="B3625" s="73"/>
      <c r="C3625" s="73"/>
    </row>
    <row r="3626" spans="2:3" x14ac:dyDescent="0.3">
      <c r="B3626" s="73"/>
      <c r="C3626" s="73"/>
    </row>
    <row r="3627" spans="2:3" x14ac:dyDescent="0.3">
      <c r="B3627" s="73"/>
      <c r="C3627" s="73"/>
    </row>
    <row r="3628" spans="2:3" x14ac:dyDescent="0.3">
      <c r="B3628" s="73"/>
      <c r="C3628" s="73"/>
    </row>
    <row r="3629" spans="2:3" x14ac:dyDescent="0.3">
      <c r="B3629" s="73"/>
      <c r="C3629" s="73"/>
    </row>
    <row r="3630" spans="2:3" x14ac:dyDescent="0.3">
      <c r="B3630" s="73"/>
      <c r="C3630" s="73"/>
    </row>
    <row r="3631" spans="2:3" x14ac:dyDescent="0.3">
      <c r="B3631" s="73"/>
      <c r="C3631" s="73"/>
    </row>
    <row r="3632" spans="2:3" x14ac:dyDescent="0.3">
      <c r="B3632" s="73"/>
      <c r="C3632" s="73"/>
    </row>
    <row r="3633" spans="2:3" x14ac:dyDescent="0.3">
      <c r="B3633" s="73"/>
      <c r="C3633" s="73"/>
    </row>
    <row r="3634" spans="2:3" x14ac:dyDescent="0.3">
      <c r="B3634" s="73"/>
      <c r="C3634" s="73"/>
    </row>
    <row r="3635" spans="2:3" x14ac:dyDescent="0.3">
      <c r="B3635" s="73"/>
      <c r="C3635" s="73"/>
    </row>
    <row r="3636" spans="2:3" x14ac:dyDescent="0.3">
      <c r="B3636" s="73"/>
      <c r="C3636" s="73"/>
    </row>
    <row r="3637" spans="2:3" x14ac:dyDescent="0.3">
      <c r="B3637" s="73"/>
      <c r="C3637" s="73"/>
    </row>
    <row r="3638" spans="2:3" x14ac:dyDescent="0.3">
      <c r="B3638" s="73"/>
      <c r="C3638" s="73"/>
    </row>
    <row r="3639" spans="2:3" x14ac:dyDescent="0.3">
      <c r="B3639" s="73"/>
      <c r="C3639" s="73"/>
    </row>
    <row r="3640" spans="2:3" x14ac:dyDescent="0.3">
      <c r="B3640" s="73"/>
      <c r="C3640" s="73"/>
    </row>
    <row r="3641" spans="2:3" x14ac:dyDescent="0.3">
      <c r="B3641" s="73"/>
      <c r="C3641" s="73"/>
    </row>
    <row r="3642" spans="2:3" x14ac:dyDescent="0.3">
      <c r="B3642" s="73"/>
      <c r="C3642" s="73"/>
    </row>
    <row r="3643" spans="2:3" x14ac:dyDescent="0.3">
      <c r="B3643" s="73"/>
      <c r="C3643" s="73"/>
    </row>
    <row r="3644" spans="2:3" x14ac:dyDescent="0.3">
      <c r="B3644" s="73"/>
      <c r="C3644" s="73"/>
    </row>
    <row r="3645" spans="2:3" x14ac:dyDescent="0.3">
      <c r="B3645" s="73"/>
      <c r="C3645" s="73"/>
    </row>
    <row r="3646" spans="2:3" x14ac:dyDescent="0.3">
      <c r="B3646" s="73"/>
      <c r="C3646" s="73"/>
    </row>
    <row r="3647" spans="2:3" x14ac:dyDescent="0.3">
      <c r="B3647" s="73"/>
      <c r="C3647" s="73"/>
    </row>
    <row r="3648" spans="2:3" x14ac:dyDescent="0.3">
      <c r="B3648" s="73"/>
      <c r="C3648" s="73"/>
    </row>
    <row r="3649" spans="2:3" x14ac:dyDescent="0.3">
      <c r="B3649" s="73"/>
      <c r="C3649" s="73"/>
    </row>
    <row r="3650" spans="2:3" x14ac:dyDescent="0.3">
      <c r="B3650" s="73"/>
      <c r="C3650" s="73"/>
    </row>
    <row r="3651" spans="2:3" x14ac:dyDescent="0.3">
      <c r="B3651" s="73"/>
      <c r="C3651" s="73"/>
    </row>
    <row r="3652" spans="2:3" x14ac:dyDescent="0.3">
      <c r="B3652" s="73"/>
      <c r="C3652" s="73"/>
    </row>
    <row r="3653" spans="2:3" x14ac:dyDescent="0.3">
      <c r="B3653" s="73"/>
      <c r="C3653" s="73"/>
    </row>
    <row r="3654" spans="2:3" x14ac:dyDescent="0.3">
      <c r="B3654" s="73"/>
      <c r="C3654" s="73"/>
    </row>
    <row r="3655" spans="2:3" x14ac:dyDescent="0.3">
      <c r="B3655" s="73"/>
      <c r="C3655" s="73"/>
    </row>
    <row r="3656" spans="2:3" x14ac:dyDescent="0.3">
      <c r="B3656" s="73"/>
      <c r="C3656" s="73"/>
    </row>
    <row r="3657" spans="2:3" x14ac:dyDescent="0.3">
      <c r="B3657" s="73"/>
      <c r="C3657" s="73"/>
    </row>
    <row r="3658" spans="2:3" x14ac:dyDescent="0.3">
      <c r="B3658" s="73"/>
      <c r="C3658" s="73"/>
    </row>
    <row r="3659" spans="2:3" x14ac:dyDescent="0.3">
      <c r="B3659" s="73"/>
      <c r="C3659" s="73"/>
    </row>
    <row r="3660" spans="2:3" x14ac:dyDescent="0.3">
      <c r="B3660" s="73"/>
      <c r="C3660" s="73"/>
    </row>
    <row r="3661" spans="2:3" x14ac:dyDescent="0.3">
      <c r="B3661" s="73"/>
      <c r="C3661" s="73"/>
    </row>
    <row r="3662" spans="2:3" x14ac:dyDescent="0.3">
      <c r="B3662" s="73"/>
      <c r="C3662" s="73"/>
    </row>
    <row r="3663" spans="2:3" x14ac:dyDescent="0.3">
      <c r="B3663" s="73"/>
      <c r="C3663" s="73"/>
    </row>
    <row r="3664" spans="2:3" x14ac:dyDescent="0.3">
      <c r="B3664" s="73"/>
      <c r="C3664" s="73"/>
    </row>
    <row r="3665" spans="2:3" x14ac:dyDescent="0.3">
      <c r="B3665" s="73"/>
      <c r="C3665" s="73"/>
    </row>
    <row r="3666" spans="2:3" x14ac:dyDescent="0.3">
      <c r="B3666" s="73"/>
      <c r="C3666" s="73"/>
    </row>
    <row r="3667" spans="2:3" x14ac:dyDescent="0.3">
      <c r="B3667" s="73"/>
      <c r="C3667" s="73"/>
    </row>
    <row r="3668" spans="2:3" x14ac:dyDescent="0.3">
      <c r="B3668" s="73"/>
      <c r="C3668" s="73"/>
    </row>
    <row r="3669" spans="2:3" x14ac:dyDescent="0.3">
      <c r="B3669" s="73"/>
      <c r="C3669" s="73"/>
    </row>
    <row r="3670" spans="2:3" x14ac:dyDescent="0.3">
      <c r="B3670" s="73"/>
      <c r="C3670" s="73"/>
    </row>
    <row r="3671" spans="2:3" x14ac:dyDescent="0.3">
      <c r="B3671" s="73"/>
      <c r="C3671" s="73"/>
    </row>
    <row r="3672" spans="2:3" x14ac:dyDescent="0.3">
      <c r="B3672" s="73"/>
      <c r="C3672" s="73"/>
    </row>
    <row r="3673" spans="2:3" x14ac:dyDescent="0.3">
      <c r="B3673" s="73"/>
      <c r="C3673" s="73"/>
    </row>
    <row r="3674" spans="2:3" x14ac:dyDescent="0.3">
      <c r="B3674" s="73"/>
      <c r="C3674" s="73"/>
    </row>
    <row r="3675" spans="2:3" x14ac:dyDescent="0.3">
      <c r="B3675" s="73"/>
      <c r="C3675" s="73"/>
    </row>
    <row r="3676" spans="2:3" x14ac:dyDescent="0.3">
      <c r="B3676" s="73"/>
      <c r="C3676" s="73"/>
    </row>
    <row r="3677" spans="2:3" x14ac:dyDescent="0.3">
      <c r="B3677" s="73"/>
      <c r="C3677" s="73"/>
    </row>
    <row r="3678" spans="2:3" x14ac:dyDescent="0.3">
      <c r="B3678" s="73"/>
      <c r="C3678" s="73"/>
    </row>
    <row r="3679" spans="2:3" x14ac:dyDescent="0.3">
      <c r="B3679" s="73"/>
      <c r="C3679" s="73"/>
    </row>
    <row r="3680" spans="2:3" x14ac:dyDescent="0.3">
      <c r="B3680" s="73"/>
      <c r="C3680" s="73"/>
    </row>
    <row r="3681" spans="2:3" x14ac:dyDescent="0.3">
      <c r="B3681" s="73"/>
      <c r="C3681" s="73"/>
    </row>
    <row r="3682" spans="2:3" x14ac:dyDescent="0.3">
      <c r="B3682" s="73"/>
      <c r="C3682" s="73"/>
    </row>
    <row r="3683" spans="2:3" x14ac:dyDescent="0.3">
      <c r="B3683" s="73"/>
      <c r="C3683" s="73"/>
    </row>
    <row r="3684" spans="2:3" x14ac:dyDescent="0.3">
      <c r="B3684" s="73"/>
      <c r="C3684" s="73"/>
    </row>
    <row r="3685" spans="2:3" x14ac:dyDescent="0.3">
      <c r="B3685" s="73"/>
      <c r="C3685" s="73"/>
    </row>
    <row r="3686" spans="2:3" x14ac:dyDescent="0.3">
      <c r="B3686" s="73"/>
      <c r="C3686" s="73"/>
    </row>
    <row r="3687" spans="2:3" x14ac:dyDescent="0.3">
      <c r="B3687" s="73"/>
      <c r="C3687" s="73"/>
    </row>
    <row r="3688" spans="2:3" x14ac:dyDescent="0.3">
      <c r="B3688" s="73"/>
      <c r="C3688" s="73"/>
    </row>
    <row r="3689" spans="2:3" x14ac:dyDescent="0.3">
      <c r="B3689" s="73"/>
      <c r="C3689" s="73"/>
    </row>
    <row r="3690" spans="2:3" x14ac:dyDescent="0.3">
      <c r="B3690" s="73"/>
      <c r="C3690" s="73"/>
    </row>
    <row r="3691" spans="2:3" x14ac:dyDescent="0.3">
      <c r="B3691" s="73"/>
      <c r="C3691" s="73"/>
    </row>
    <row r="3692" spans="2:3" x14ac:dyDescent="0.3">
      <c r="B3692" s="73"/>
      <c r="C3692" s="73"/>
    </row>
    <row r="3693" spans="2:3" x14ac:dyDescent="0.3">
      <c r="B3693" s="73"/>
      <c r="C3693" s="73"/>
    </row>
    <row r="3694" spans="2:3" x14ac:dyDescent="0.3">
      <c r="B3694" s="73"/>
      <c r="C3694" s="73"/>
    </row>
    <row r="3695" spans="2:3" x14ac:dyDescent="0.3">
      <c r="B3695" s="73"/>
      <c r="C3695" s="73"/>
    </row>
    <row r="3696" spans="2:3" x14ac:dyDescent="0.3">
      <c r="B3696" s="73"/>
      <c r="C3696" s="73"/>
    </row>
    <row r="3697" spans="2:3" x14ac:dyDescent="0.3">
      <c r="B3697" s="73"/>
      <c r="C3697" s="73"/>
    </row>
    <row r="3698" spans="2:3" x14ac:dyDescent="0.3">
      <c r="B3698" s="73"/>
      <c r="C3698" s="73"/>
    </row>
    <row r="3699" spans="2:3" x14ac:dyDescent="0.3">
      <c r="B3699" s="73"/>
      <c r="C3699" s="73"/>
    </row>
    <row r="3700" spans="2:3" x14ac:dyDescent="0.3">
      <c r="B3700" s="73"/>
      <c r="C3700" s="73"/>
    </row>
    <row r="3701" spans="2:3" x14ac:dyDescent="0.3">
      <c r="B3701" s="73"/>
      <c r="C3701" s="73"/>
    </row>
    <row r="3702" spans="2:3" x14ac:dyDescent="0.3">
      <c r="B3702" s="73"/>
      <c r="C3702" s="73"/>
    </row>
    <row r="3703" spans="2:3" x14ac:dyDescent="0.3">
      <c r="B3703" s="73"/>
      <c r="C3703" s="73"/>
    </row>
    <row r="3704" spans="2:3" x14ac:dyDescent="0.3">
      <c r="B3704" s="73"/>
      <c r="C3704" s="73"/>
    </row>
    <row r="3705" spans="2:3" x14ac:dyDescent="0.3">
      <c r="B3705" s="73"/>
      <c r="C3705" s="73"/>
    </row>
    <row r="3706" spans="2:3" x14ac:dyDescent="0.3">
      <c r="B3706" s="73"/>
      <c r="C3706" s="73"/>
    </row>
    <row r="3707" spans="2:3" x14ac:dyDescent="0.3">
      <c r="B3707" s="73"/>
      <c r="C3707" s="73"/>
    </row>
    <row r="3708" spans="2:3" x14ac:dyDescent="0.3">
      <c r="B3708" s="73"/>
      <c r="C3708" s="73"/>
    </row>
    <row r="3709" spans="2:3" x14ac:dyDescent="0.3">
      <c r="B3709" s="73"/>
      <c r="C3709" s="73"/>
    </row>
    <row r="3710" spans="2:3" x14ac:dyDescent="0.3">
      <c r="B3710" s="73"/>
      <c r="C3710" s="73"/>
    </row>
    <row r="3711" spans="2:3" x14ac:dyDescent="0.3">
      <c r="B3711" s="73"/>
      <c r="C3711" s="73"/>
    </row>
    <row r="3712" spans="2:3" x14ac:dyDescent="0.3">
      <c r="B3712" s="73"/>
      <c r="C3712" s="73"/>
    </row>
    <row r="3713" spans="2:3" x14ac:dyDescent="0.3">
      <c r="B3713" s="73"/>
      <c r="C3713" s="73"/>
    </row>
    <row r="3714" spans="2:3" x14ac:dyDescent="0.3">
      <c r="B3714" s="73"/>
      <c r="C3714" s="73"/>
    </row>
    <row r="3715" spans="2:3" x14ac:dyDescent="0.3">
      <c r="B3715" s="73"/>
      <c r="C3715" s="73"/>
    </row>
    <row r="3716" spans="2:3" x14ac:dyDescent="0.3">
      <c r="B3716" s="73"/>
      <c r="C3716" s="73"/>
    </row>
    <row r="3717" spans="2:3" x14ac:dyDescent="0.3">
      <c r="B3717" s="73"/>
      <c r="C3717" s="73"/>
    </row>
    <row r="3718" spans="2:3" x14ac:dyDescent="0.3">
      <c r="B3718" s="73"/>
      <c r="C3718" s="73"/>
    </row>
    <row r="3719" spans="2:3" x14ac:dyDescent="0.3">
      <c r="B3719" s="73"/>
      <c r="C3719" s="73"/>
    </row>
    <row r="3720" spans="2:3" x14ac:dyDescent="0.3">
      <c r="B3720" s="73"/>
      <c r="C3720" s="73"/>
    </row>
    <row r="3721" spans="2:3" x14ac:dyDescent="0.3">
      <c r="B3721" s="73"/>
      <c r="C3721" s="73"/>
    </row>
    <row r="3722" spans="2:3" x14ac:dyDescent="0.3">
      <c r="B3722" s="73"/>
      <c r="C3722" s="73"/>
    </row>
    <row r="3723" spans="2:3" x14ac:dyDescent="0.3">
      <c r="B3723" s="73"/>
      <c r="C3723" s="73"/>
    </row>
    <row r="3724" spans="2:3" x14ac:dyDescent="0.3">
      <c r="B3724" s="73"/>
      <c r="C3724" s="73"/>
    </row>
    <row r="3725" spans="2:3" x14ac:dyDescent="0.3">
      <c r="B3725" s="73"/>
      <c r="C3725" s="73"/>
    </row>
    <row r="3726" spans="2:3" x14ac:dyDescent="0.3">
      <c r="B3726" s="73"/>
      <c r="C3726" s="73"/>
    </row>
    <row r="3727" spans="2:3" x14ac:dyDescent="0.3">
      <c r="B3727" s="73"/>
      <c r="C3727" s="73"/>
    </row>
    <row r="3728" spans="2:3" x14ac:dyDescent="0.3">
      <c r="B3728" s="73"/>
      <c r="C3728" s="73"/>
    </row>
    <row r="3729" spans="2:3" x14ac:dyDescent="0.3">
      <c r="B3729" s="73"/>
      <c r="C3729" s="73"/>
    </row>
    <row r="3730" spans="2:3" x14ac:dyDescent="0.3">
      <c r="B3730" s="73"/>
      <c r="C3730" s="73"/>
    </row>
    <row r="3731" spans="2:3" x14ac:dyDescent="0.3">
      <c r="B3731" s="73"/>
      <c r="C3731" s="73"/>
    </row>
    <row r="3732" spans="2:3" x14ac:dyDescent="0.3">
      <c r="B3732" s="73"/>
      <c r="C3732" s="73"/>
    </row>
    <row r="3733" spans="2:3" x14ac:dyDescent="0.3">
      <c r="B3733" s="73"/>
      <c r="C3733" s="73"/>
    </row>
    <row r="3734" spans="2:3" x14ac:dyDescent="0.3">
      <c r="B3734" s="73"/>
      <c r="C3734" s="73"/>
    </row>
    <row r="3735" spans="2:3" x14ac:dyDescent="0.3">
      <c r="B3735" s="73"/>
      <c r="C3735" s="73"/>
    </row>
    <row r="3736" spans="2:3" x14ac:dyDescent="0.3">
      <c r="B3736" s="73"/>
      <c r="C3736" s="73"/>
    </row>
    <row r="3737" spans="2:3" x14ac:dyDescent="0.3">
      <c r="B3737" s="73"/>
      <c r="C3737" s="73"/>
    </row>
    <row r="3738" spans="2:3" x14ac:dyDescent="0.3">
      <c r="B3738" s="73"/>
      <c r="C3738" s="73"/>
    </row>
    <row r="3739" spans="2:3" x14ac:dyDescent="0.3">
      <c r="B3739" s="73"/>
      <c r="C3739" s="73"/>
    </row>
    <row r="3740" spans="2:3" x14ac:dyDescent="0.3">
      <c r="B3740" s="73"/>
      <c r="C3740" s="73"/>
    </row>
    <row r="3741" spans="2:3" x14ac:dyDescent="0.3">
      <c r="B3741" s="73"/>
      <c r="C3741" s="73"/>
    </row>
    <row r="3742" spans="2:3" x14ac:dyDescent="0.3">
      <c r="B3742" s="73"/>
      <c r="C3742" s="73"/>
    </row>
    <row r="3743" spans="2:3" x14ac:dyDescent="0.3">
      <c r="B3743" s="73"/>
      <c r="C3743" s="73"/>
    </row>
    <row r="3744" spans="2:3" x14ac:dyDescent="0.3">
      <c r="B3744" s="73"/>
      <c r="C3744" s="73"/>
    </row>
    <row r="3745" spans="2:3" x14ac:dyDescent="0.3">
      <c r="B3745" s="73"/>
      <c r="C3745" s="73"/>
    </row>
    <row r="3746" spans="2:3" x14ac:dyDescent="0.3">
      <c r="B3746" s="73"/>
      <c r="C3746" s="73"/>
    </row>
    <row r="3747" spans="2:3" x14ac:dyDescent="0.3">
      <c r="B3747" s="73"/>
      <c r="C3747" s="73"/>
    </row>
    <row r="3748" spans="2:3" x14ac:dyDescent="0.3">
      <c r="B3748" s="73"/>
      <c r="C3748" s="73"/>
    </row>
    <row r="3749" spans="2:3" x14ac:dyDescent="0.3">
      <c r="B3749" s="73"/>
      <c r="C3749" s="73"/>
    </row>
    <row r="3750" spans="2:3" x14ac:dyDescent="0.3">
      <c r="B3750" s="73"/>
      <c r="C3750" s="73"/>
    </row>
    <row r="3751" spans="2:3" x14ac:dyDescent="0.3">
      <c r="B3751" s="73"/>
      <c r="C3751" s="73"/>
    </row>
    <row r="3752" spans="2:3" x14ac:dyDescent="0.3">
      <c r="B3752" s="73"/>
      <c r="C3752" s="73"/>
    </row>
    <row r="3753" spans="2:3" x14ac:dyDescent="0.3">
      <c r="B3753" s="73"/>
      <c r="C3753" s="73"/>
    </row>
    <row r="3754" spans="2:3" x14ac:dyDescent="0.3">
      <c r="B3754" s="73"/>
      <c r="C3754" s="73"/>
    </row>
    <row r="3755" spans="2:3" x14ac:dyDescent="0.3">
      <c r="B3755" s="73"/>
      <c r="C3755" s="73"/>
    </row>
    <row r="3756" spans="2:3" x14ac:dyDescent="0.3">
      <c r="B3756" s="73"/>
      <c r="C3756" s="73"/>
    </row>
    <row r="3757" spans="2:3" x14ac:dyDescent="0.3">
      <c r="B3757" s="73"/>
      <c r="C3757" s="73"/>
    </row>
    <row r="3758" spans="2:3" x14ac:dyDescent="0.3">
      <c r="B3758" s="73"/>
      <c r="C3758" s="73"/>
    </row>
    <row r="3759" spans="2:3" x14ac:dyDescent="0.3">
      <c r="B3759" s="73"/>
      <c r="C3759" s="73"/>
    </row>
    <row r="3760" spans="2:3" x14ac:dyDescent="0.3">
      <c r="B3760" s="73"/>
      <c r="C3760" s="73"/>
    </row>
    <row r="3761" spans="2:3" x14ac:dyDescent="0.3">
      <c r="B3761" s="73"/>
      <c r="C3761" s="73"/>
    </row>
    <row r="3762" spans="2:3" x14ac:dyDescent="0.3">
      <c r="B3762" s="73"/>
      <c r="C3762" s="73"/>
    </row>
    <row r="3763" spans="2:3" x14ac:dyDescent="0.3">
      <c r="B3763" s="73"/>
      <c r="C3763" s="73"/>
    </row>
    <row r="3764" spans="2:3" x14ac:dyDescent="0.3">
      <c r="B3764" s="73"/>
      <c r="C3764" s="73"/>
    </row>
    <row r="3765" spans="2:3" x14ac:dyDescent="0.3">
      <c r="B3765" s="73"/>
      <c r="C3765" s="73"/>
    </row>
    <row r="3766" spans="2:3" x14ac:dyDescent="0.3">
      <c r="B3766" s="73"/>
      <c r="C3766" s="73"/>
    </row>
    <row r="3767" spans="2:3" x14ac:dyDescent="0.3">
      <c r="B3767" s="73"/>
      <c r="C3767" s="73"/>
    </row>
    <row r="3768" spans="2:3" x14ac:dyDescent="0.3">
      <c r="B3768" s="73"/>
      <c r="C3768" s="73"/>
    </row>
    <row r="3769" spans="2:3" x14ac:dyDescent="0.3">
      <c r="B3769" s="73"/>
      <c r="C3769" s="73"/>
    </row>
    <row r="3770" spans="2:3" x14ac:dyDescent="0.3">
      <c r="B3770" s="73"/>
      <c r="C3770" s="73"/>
    </row>
    <row r="3771" spans="2:3" x14ac:dyDescent="0.3">
      <c r="B3771" s="73"/>
      <c r="C3771" s="73"/>
    </row>
    <row r="3772" spans="2:3" x14ac:dyDescent="0.3">
      <c r="B3772" s="73"/>
      <c r="C3772" s="73"/>
    </row>
    <row r="3773" spans="2:3" x14ac:dyDescent="0.3">
      <c r="B3773" s="73"/>
      <c r="C3773" s="73"/>
    </row>
    <row r="3774" spans="2:3" x14ac:dyDescent="0.3">
      <c r="B3774" s="73"/>
      <c r="C3774" s="73"/>
    </row>
    <row r="3775" spans="2:3" x14ac:dyDescent="0.3">
      <c r="B3775" s="73"/>
      <c r="C3775" s="73"/>
    </row>
    <row r="3776" spans="2:3" x14ac:dyDescent="0.3">
      <c r="B3776" s="73"/>
      <c r="C3776" s="73"/>
    </row>
    <row r="3777" spans="2:3" x14ac:dyDescent="0.3">
      <c r="B3777" s="73"/>
      <c r="C3777" s="73"/>
    </row>
    <row r="3778" spans="2:3" x14ac:dyDescent="0.3">
      <c r="B3778" s="73"/>
      <c r="C3778" s="73"/>
    </row>
    <row r="3779" spans="2:3" x14ac:dyDescent="0.3">
      <c r="B3779" s="73"/>
      <c r="C3779" s="73"/>
    </row>
    <row r="3780" spans="2:3" x14ac:dyDescent="0.3">
      <c r="B3780" s="73"/>
      <c r="C3780" s="73"/>
    </row>
    <row r="3781" spans="2:3" x14ac:dyDescent="0.3">
      <c r="B3781" s="73"/>
      <c r="C3781" s="73"/>
    </row>
    <row r="3782" spans="2:3" x14ac:dyDescent="0.3">
      <c r="B3782" s="73"/>
      <c r="C3782" s="73"/>
    </row>
    <row r="3783" spans="2:3" x14ac:dyDescent="0.3">
      <c r="B3783" s="73"/>
      <c r="C3783" s="73"/>
    </row>
    <row r="3784" spans="2:3" x14ac:dyDescent="0.3">
      <c r="B3784" s="73"/>
      <c r="C3784" s="73"/>
    </row>
    <row r="3785" spans="2:3" x14ac:dyDescent="0.3">
      <c r="B3785" s="73"/>
      <c r="C3785" s="73"/>
    </row>
    <row r="3786" spans="2:3" x14ac:dyDescent="0.3">
      <c r="B3786" s="73"/>
      <c r="C3786" s="73"/>
    </row>
    <row r="3787" spans="2:3" x14ac:dyDescent="0.3">
      <c r="B3787" s="73"/>
      <c r="C3787" s="73"/>
    </row>
    <row r="3788" spans="2:3" x14ac:dyDescent="0.3">
      <c r="B3788" s="73"/>
      <c r="C3788" s="73"/>
    </row>
    <row r="3789" spans="2:3" x14ac:dyDescent="0.3">
      <c r="B3789" s="73"/>
      <c r="C3789" s="73"/>
    </row>
    <row r="3790" spans="2:3" x14ac:dyDescent="0.3">
      <c r="B3790" s="73"/>
      <c r="C3790" s="73"/>
    </row>
    <row r="3791" spans="2:3" x14ac:dyDescent="0.3">
      <c r="B3791" s="73"/>
      <c r="C3791" s="73"/>
    </row>
    <row r="3792" spans="2:3" x14ac:dyDescent="0.3">
      <c r="B3792" s="73"/>
      <c r="C3792" s="73"/>
    </row>
    <row r="3793" spans="2:3" x14ac:dyDescent="0.3">
      <c r="B3793" s="73"/>
      <c r="C3793" s="73"/>
    </row>
    <row r="3794" spans="2:3" x14ac:dyDescent="0.3">
      <c r="B3794" s="73"/>
      <c r="C3794" s="73"/>
    </row>
    <row r="3795" spans="2:3" x14ac:dyDescent="0.3">
      <c r="B3795" s="73"/>
      <c r="C3795" s="73"/>
    </row>
    <row r="3796" spans="2:3" x14ac:dyDescent="0.3">
      <c r="B3796" s="73"/>
      <c r="C3796" s="73"/>
    </row>
    <row r="3797" spans="2:3" x14ac:dyDescent="0.3">
      <c r="B3797" s="73"/>
      <c r="C3797" s="73"/>
    </row>
    <row r="3798" spans="2:3" x14ac:dyDescent="0.3">
      <c r="B3798" s="73"/>
      <c r="C3798" s="73"/>
    </row>
    <row r="3799" spans="2:3" x14ac:dyDescent="0.3">
      <c r="B3799" s="73"/>
      <c r="C3799" s="73"/>
    </row>
    <row r="3800" spans="2:3" x14ac:dyDescent="0.3">
      <c r="B3800" s="73"/>
      <c r="C3800" s="73"/>
    </row>
    <row r="3801" spans="2:3" x14ac:dyDescent="0.3">
      <c r="B3801" s="73"/>
      <c r="C3801" s="73"/>
    </row>
    <row r="3802" spans="2:3" x14ac:dyDescent="0.3">
      <c r="B3802" s="73"/>
      <c r="C3802" s="73"/>
    </row>
    <row r="3803" spans="2:3" x14ac:dyDescent="0.3">
      <c r="B3803" s="73"/>
      <c r="C3803" s="73"/>
    </row>
    <row r="3804" spans="2:3" x14ac:dyDescent="0.3">
      <c r="B3804" s="73"/>
      <c r="C3804" s="73"/>
    </row>
    <row r="3805" spans="2:3" x14ac:dyDescent="0.3">
      <c r="B3805" s="73"/>
      <c r="C3805" s="73"/>
    </row>
    <row r="3806" spans="2:3" x14ac:dyDescent="0.3">
      <c r="B3806" s="73"/>
      <c r="C3806" s="73"/>
    </row>
    <row r="3807" spans="2:3" x14ac:dyDescent="0.3">
      <c r="B3807" s="73"/>
      <c r="C3807" s="73"/>
    </row>
    <row r="3808" spans="2:3" x14ac:dyDescent="0.3">
      <c r="B3808" s="73"/>
      <c r="C3808" s="73"/>
    </row>
    <row r="3809" spans="2:3" x14ac:dyDescent="0.3">
      <c r="B3809" s="73"/>
      <c r="C3809" s="73"/>
    </row>
    <row r="3810" spans="2:3" x14ac:dyDescent="0.3">
      <c r="B3810" s="73"/>
      <c r="C3810" s="73"/>
    </row>
    <row r="3811" spans="2:3" x14ac:dyDescent="0.3">
      <c r="B3811" s="73"/>
      <c r="C3811" s="73"/>
    </row>
    <row r="3812" spans="2:3" x14ac:dyDescent="0.3">
      <c r="B3812" s="73"/>
      <c r="C3812" s="73"/>
    </row>
    <row r="3813" spans="2:3" x14ac:dyDescent="0.3">
      <c r="B3813" s="73"/>
      <c r="C3813" s="73"/>
    </row>
    <row r="3814" spans="2:3" x14ac:dyDescent="0.3">
      <c r="B3814" s="73"/>
      <c r="C3814" s="73"/>
    </row>
    <row r="3815" spans="2:3" x14ac:dyDescent="0.3">
      <c r="B3815" s="73"/>
      <c r="C3815" s="73"/>
    </row>
    <row r="3816" spans="2:3" x14ac:dyDescent="0.3">
      <c r="B3816" s="73"/>
      <c r="C3816" s="73"/>
    </row>
    <row r="3817" spans="2:3" x14ac:dyDescent="0.3">
      <c r="B3817" s="73"/>
      <c r="C3817" s="73"/>
    </row>
    <row r="3818" spans="2:3" x14ac:dyDescent="0.3">
      <c r="B3818" s="73"/>
      <c r="C3818" s="73"/>
    </row>
    <row r="3819" spans="2:3" x14ac:dyDescent="0.3">
      <c r="B3819" s="73"/>
      <c r="C3819" s="73"/>
    </row>
    <row r="3820" spans="2:3" x14ac:dyDescent="0.3">
      <c r="B3820" s="73"/>
      <c r="C3820" s="73"/>
    </row>
    <row r="3821" spans="2:3" x14ac:dyDescent="0.3">
      <c r="B3821" s="73"/>
      <c r="C3821" s="73"/>
    </row>
    <row r="3822" spans="2:3" x14ac:dyDescent="0.3">
      <c r="B3822" s="73"/>
      <c r="C3822" s="73"/>
    </row>
    <row r="3823" spans="2:3" x14ac:dyDescent="0.3">
      <c r="B3823" s="73"/>
      <c r="C3823" s="73"/>
    </row>
    <row r="3824" spans="2:3" x14ac:dyDescent="0.3">
      <c r="B3824" s="73"/>
      <c r="C3824" s="73"/>
    </row>
    <row r="3825" spans="2:3" x14ac:dyDescent="0.3">
      <c r="B3825" s="73"/>
      <c r="C3825" s="73"/>
    </row>
    <row r="3826" spans="2:3" x14ac:dyDescent="0.3">
      <c r="B3826" s="73"/>
      <c r="C3826" s="73"/>
    </row>
    <row r="3827" spans="2:3" x14ac:dyDescent="0.3">
      <c r="B3827" s="73"/>
      <c r="C3827" s="73"/>
    </row>
    <row r="3828" spans="2:3" x14ac:dyDescent="0.3">
      <c r="B3828" s="73"/>
      <c r="C3828" s="73"/>
    </row>
    <row r="3829" spans="2:3" x14ac:dyDescent="0.3">
      <c r="B3829" s="73"/>
      <c r="C3829" s="73"/>
    </row>
    <row r="3830" spans="2:3" x14ac:dyDescent="0.3">
      <c r="B3830" s="73"/>
      <c r="C3830" s="73"/>
    </row>
    <row r="3831" spans="2:3" x14ac:dyDescent="0.3">
      <c r="B3831" s="73"/>
      <c r="C3831" s="73"/>
    </row>
    <row r="3832" spans="2:3" x14ac:dyDescent="0.3">
      <c r="B3832" s="73"/>
      <c r="C3832" s="73"/>
    </row>
    <row r="3833" spans="2:3" x14ac:dyDescent="0.3">
      <c r="B3833" s="73"/>
      <c r="C3833" s="73"/>
    </row>
    <row r="3834" spans="2:3" x14ac:dyDescent="0.3">
      <c r="B3834" s="73"/>
      <c r="C3834" s="73"/>
    </row>
    <row r="3835" spans="2:3" x14ac:dyDescent="0.3">
      <c r="B3835" s="73"/>
      <c r="C3835" s="73"/>
    </row>
    <row r="3836" spans="2:3" x14ac:dyDescent="0.3">
      <c r="B3836" s="73"/>
      <c r="C3836" s="73"/>
    </row>
    <row r="3837" spans="2:3" x14ac:dyDescent="0.3">
      <c r="B3837" s="73"/>
      <c r="C3837" s="73"/>
    </row>
    <row r="3838" spans="2:3" x14ac:dyDescent="0.3">
      <c r="B3838" s="73"/>
      <c r="C3838" s="73"/>
    </row>
    <row r="3839" spans="2:3" x14ac:dyDescent="0.3">
      <c r="B3839" s="73"/>
      <c r="C3839" s="73"/>
    </row>
    <row r="3840" spans="2:3" x14ac:dyDescent="0.3">
      <c r="B3840" s="73"/>
      <c r="C3840" s="73"/>
    </row>
    <row r="3841" spans="2:3" x14ac:dyDescent="0.3">
      <c r="B3841" s="73"/>
      <c r="C3841" s="73"/>
    </row>
    <row r="3842" spans="2:3" x14ac:dyDescent="0.3">
      <c r="B3842" s="73"/>
      <c r="C3842" s="73"/>
    </row>
    <row r="3843" spans="2:3" x14ac:dyDescent="0.3">
      <c r="B3843" s="73"/>
      <c r="C3843" s="73"/>
    </row>
    <row r="3844" spans="2:3" x14ac:dyDescent="0.3">
      <c r="B3844" s="73"/>
      <c r="C3844" s="73"/>
    </row>
    <row r="3845" spans="2:3" x14ac:dyDescent="0.3">
      <c r="B3845" s="73"/>
      <c r="C3845" s="73"/>
    </row>
    <row r="3846" spans="2:3" x14ac:dyDescent="0.3">
      <c r="B3846" s="73"/>
      <c r="C3846" s="73"/>
    </row>
    <row r="3847" spans="2:3" x14ac:dyDescent="0.3">
      <c r="B3847" s="73"/>
      <c r="C3847" s="73"/>
    </row>
    <row r="3848" spans="2:3" x14ac:dyDescent="0.3">
      <c r="B3848" s="73"/>
      <c r="C3848" s="73"/>
    </row>
    <row r="3849" spans="2:3" x14ac:dyDescent="0.3">
      <c r="B3849" s="73"/>
      <c r="C3849" s="73"/>
    </row>
    <row r="3850" spans="2:3" x14ac:dyDescent="0.3">
      <c r="B3850" s="73"/>
      <c r="C3850" s="73"/>
    </row>
    <row r="3851" spans="2:3" x14ac:dyDescent="0.3">
      <c r="B3851" s="73"/>
      <c r="C3851" s="73"/>
    </row>
    <row r="3852" spans="2:3" x14ac:dyDescent="0.3">
      <c r="B3852" s="73"/>
      <c r="C3852" s="73"/>
    </row>
    <row r="3853" spans="2:3" x14ac:dyDescent="0.3">
      <c r="B3853" s="73"/>
      <c r="C3853" s="73"/>
    </row>
    <row r="3854" spans="2:3" x14ac:dyDescent="0.3">
      <c r="B3854" s="73"/>
      <c r="C3854" s="73"/>
    </row>
    <row r="3855" spans="2:3" x14ac:dyDescent="0.3">
      <c r="B3855" s="73"/>
      <c r="C3855" s="73"/>
    </row>
    <row r="3856" spans="2:3" x14ac:dyDescent="0.3">
      <c r="B3856" s="73"/>
      <c r="C3856" s="73"/>
    </row>
    <row r="3857" spans="2:3" x14ac:dyDescent="0.3">
      <c r="B3857" s="73"/>
      <c r="C3857" s="73"/>
    </row>
    <row r="3858" spans="2:3" x14ac:dyDescent="0.3">
      <c r="B3858" s="73"/>
      <c r="C3858" s="73"/>
    </row>
    <row r="3859" spans="2:3" x14ac:dyDescent="0.3">
      <c r="B3859" s="73"/>
      <c r="C3859" s="73"/>
    </row>
    <row r="3860" spans="2:3" x14ac:dyDescent="0.3">
      <c r="B3860" s="73"/>
      <c r="C3860" s="73"/>
    </row>
    <row r="3861" spans="2:3" x14ac:dyDescent="0.3">
      <c r="B3861" s="73"/>
      <c r="C3861" s="73"/>
    </row>
    <row r="3862" spans="2:3" x14ac:dyDescent="0.3">
      <c r="B3862" s="73"/>
      <c r="C3862" s="73"/>
    </row>
    <row r="3863" spans="2:3" x14ac:dyDescent="0.3">
      <c r="B3863" s="73"/>
      <c r="C3863" s="73"/>
    </row>
    <row r="3864" spans="2:3" x14ac:dyDescent="0.3">
      <c r="B3864" s="73"/>
      <c r="C3864" s="73"/>
    </row>
    <row r="3865" spans="2:3" x14ac:dyDescent="0.3">
      <c r="B3865" s="73"/>
      <c r="C3865" s="73"/>
    </row>
    <row r="3866" spans="2:3" x14ac:dyDescent="0.3">
      <c r="B3866" s="73"/>
      <c r="C3866" s="73"/>
    </row>
    <row r="3867" spans="2:3" x14ac:dyDescent="0.3">
      <c r="B3867" s="73"/>
      <c r="C3867" s="73"/>
    </row>
    <row r="3868" spans="2:3" x14ac:dyDescent="0.3">
      <c r="B3868" s="73"/>
      <c r="C3868" s="73"/>
    </row>
    <row r="3869" spans="2:3" x14ac:dyDescent="0.3">
      <c r="B3869" s="73"/>
      <c r="C3869" s="73"/>
    </row>
    <row r="3870" spans="2:3" x14ac:dyDescent="0.3">
      <c r="B3870" s="73"/>
      <c r="C3870" s="73"/>
    </row>
    <row r="3871" spans="2:3" x14ac:dyDescent="0.3">
      <c r="B3871" s="73"/>
      <c r="C3871" s="73"/>
    </row>
    <row r="3872" spans="2:3" x14ac:dyDescent="0.3">
      <c r="B3872" s="73"/>
      <c r="C3872" s="73"/>
    </row>
    <row r="3873" spans="2:3" x14ac:dyDescent="0.3">
      <c r="B3873" s="73"/>
      <c r="C3873" s="73"/>
    </row>
    <row r="3874" spans="2:3" x14ac:dyDescent="0.3">
      <c r="B3874" s="73"/>
      <c r="C3874" s="73"/>
    </row>
    <row r="3875" spans="2:3" x14ac:dyDescent="0.3">
      <c r="B3875" s="73"/>
      <c r="C3875" s="73"/>
    </row>
    <row r="3876" spans="2:3" x14ac:dyDescent="0.3">
      <c r="B3876" s="73"/>
      <c r="C3876" s="73"/>
    </row>
    <row r="3877" spans="2:3" x14ac:dyDescent="0.3">
      <c r="B3877" s="73"/>
      <c r="C3877" s="73"/>
    </row>
    <row r="3878" spans="2:3" x14ac:dyDescent="0.3">
      <c r="B3878" s="73"/>
      <c r="C3878" s="73"/>
    </row>
    <row r="3879" spans="2:3" x14ac:dyDescent="0.3">
      <c r="B3879" s="73"/>
      <c r="C3879" s="73"/>
    </row>
    <row r="3880" spans="2:3" x14ac:dyDescent="0.3">
      <c r="B3880" s="73"/>
      <c r="C3880" s="73"/>
    </row>
    <row r="3881" spans="2:3" x14ac:dyDescent="0.3">
      <c r="B3881" s="73"/>
      <c r="C3881" s="73"/>
    </row>
    <row r="3882" spans="2:3" x14ac:dyDescent="0.3">
      <c r="B3882" s="73"/>
      <c r="C3882" s="73"/>
    </row>
    <row r="3883" spans="2:3" x14ac:dyDescent="0.3">
      <c r="B3883" s="73"/>
      <c r="C3883" s="73"/>
    </row>
    <row r="3884" spans="2:3" x14ac:dyDescent="0.3">
      <c r="B3884" s="73"/>
      <c r="C3884" s="73"/>
    </row>
    <row r="3885" spans="2:3" x14ac:dyDescent="0.3">
      <c r="B3885" s="73"/>
      <c r="C3885" s="73"/>
    </row>
    <row r="3886" spans="2:3" x14ac:dyDescent="0.3">
      <c r="B3886" s="73"/>
      <c r="C3886" s="73"/>
    </row>
    <row r="3887" spans="2:3" x14ac:dyDescent="0.3">
      <c r="B3887" s="73"/>
      <c r="C3887" s="73"/>
    </row>
    <row r="3888" spans="2:3" x14ac:dyDescent="0.3">
      <c r="B3888" s="73"/>
      <c r="C3888" s="73"/>
    </row>
    <row r="3889" spans="2:3" x14ac:dyDescent="0.3">
      <c r="B3889" s="73"/>
      <c r="C3889" s="73"/>
    </row>
    <row r="3890" spans="2:3" x14ac:dyDescent="0.3">
      <c r="B3890" s="73"/>
      <c r="C3890" s="73"/>
    </row>
    <row r="3891" spans="2:3" x14ac:dyDescent="0.3">
      <c r="B3891" s="73"/>
      <c r="C3891" s="73"/>
    </row>
    <row r="3892" spans="2:3" x14ac:dyDescent="0.3">
      <c r="B3892" s="73"/>
      <c r="C3892" s="73"/>
    </row>
    <row r="3893" spans="2:3" x14ac:dyDescent="0.3">
      <c r="B3893" s="73"/>
      <c r="C3893" s="73"/>
    </row>
    <row r="3894" spans="2:3" x14ac:dyDescent="0.3">
      <c r="B3894" s="73"/>
      <c r="C3894" s="73"/>
    </row>
    <row r="3895" spans="2:3" x14ac:dyDescent="0.3">
      <c r="B3895" s="73"/>
      <c r="C3895" s="73"/>
    </row>
    <row r="3896" spans="2:3" x14ac:dyDescent="0.3">
      <c r="B3896" s="73"/>
      <c r="C3896" s="73"/>
    </row>
    <row r="3897" spans="2:3" x14ac:dyDescent="0.3">
      <c r="B3897" s="73"/>
      <c r="C3897" s="73"/>
    </row>
    <row r="3898" spans="2:3" x14ac:dyDescent="0.3">
      <c r="B3898" s="73"/>
      <c r="C3898" s="73"/>
    </row>
    <row r="3899" spans="2:3" x14ac:dyDescent="0.3">
      <c r="B3899" s="73"/>
      <c r="C3899" s="73"/>
    </row>
    <row r="3900" spans="2:3" x14ac:dyDescent="0.3">
      <c r="B3900" s="73"/>
      <c r="C3900" s="73"/>
    </row>
    <row r="3901" spans="2:3" x14ac:dyDescent="0.3">
      <c r="B3901" s="73"/>
      <c r="C3901" s="73"/>
    </row>
    <row r="3902" spans="2:3" x14ac:dyDescent="0.3">
      <c r="B3902" s="73"/>
      <c r="C3902" s="73"/>
    </row>
    <row r="3903" spans="2:3" x14ac:dyDescent="0.3">
      <c r="B3903" s="73"/>
      <c r="C3903" s="73"/>
    </row>
    <row r="3904" spans="2:3" x14ac:dyDescent="0.3">
      <c r="B3904" s="73"/>
      <c r="C3904" s="73"/>
    </row>
    <row r="3905" spans="2:3" x14ac:dyDescent="0.3">
      <c r="B3905" s="73"/>
      <c r="C3905" s="73"/>
    </row>
    <row r="3906" spans="2:3" x14ac:dyDescent="0.3">
      <c r="B3906" s="73"/>
      <c r="C3906" s="73"/>
    </row>
    <row r="3907" spans="2:3" x14ac:dyDescent="0.3">
      <c r="B3907" s="73"/>
      <c r="C3907" s="73"/>
    </row>
    <row r="3908" spans="2:3" x14ac:dyDescent="0.3">
      <c r="B3908" s="73"/>
      <c r="C3908" s="73"/>
    </row>
    <row r="3909" spans="2:3" x14ac:dyDescent="0.3">
      <c r="B3909" s="73"/>
      <c r="C3909" s="73"/>
    </row>
    <row r="3910" spans="2:3" x14ac:dyDescent="0.3">
      <c r="B3910" s="73"/>
      <c r="C3910" s="73"/>
    </row>
    <row r="3911" spans="2:3" x14ac:dyDescent="0.3">
      <c r="B3911" s="73"/>
      <c r="C3911" s="73"/>
    </row>
    <row r="3912" spans="2:3" x14ac:dyDescent="0.3">
      <c r="B3912" s="73"/>
      <c r="C3912" s="73"/>
    </row>
    <row r="3913" spans="2:3" x14ac:dyDescent="0.3">
      <c r="B3913" s="73"/>
      <c r="C3913" s="73"/>
    </row>
    <row r="3914" spans="2:3" x14ac:dyDescent="0.3">
      <c r="B3914" s="73"/>
      <c r="C3914" s="73"/>
    </row>
    <row r="3915" spans="2:3" x14ac:dyDescent="0.3">
      <c r="B3915" s="73"/>
      <c r="C3915" s="73"/>
    </row>
    <row r="3916" spans="2:3" x14ac:dyDescent="0.3">
      <c r="B3916" s="73"/>
      <c r="C3916" s="73"/>
    </row>
    <row r="3917" spans="2:3" x14ac:dyDescent="0.3">
      <c r="B3917" s="73"/>
      <c r="C3917" s="73"/>
    </row>
    <row r="3918" spans="2:3" x14ac:dyDescent="0.3">
      <c r="B3918" s="73"/>
      <c r="C3918" s="73"/>
    </row>
    <row r="3919" spans="2:3" x14ac:dyDescent="0.3">
      <c r="B3919" s="73"/>
      <c r="C3919" s="73"/>
    </row>
    <row r="3920" spans="2:3" x14ac:dyDescent="0.3">
      <c r="B3920" s="73"/>
      <c r="C3920" s="73"/>
    </row>
    <row r="3921" spans="2:3" x14ac:dyDescent="0.3">
      <c r="B3921" s="73"/>
      <c r="C3921" s="73"/>
    </row>
    <row r="3922" spans="2:3" x14ac:dyDescent="0.3">
      <c r="B3922" s="73"/>
      <c r="C3922" s="73"/>
    </row>
    <row r="3923" spans="2:3" x14ac:dyDescent="0.3">
      <c r="B3923" s="73"/>
      <c r="C3923" s="73"/>
    </row>
    <row r="3924" spans="2:3" x14ac:dyDescent="0.3">
      <c r="B3924" s="73"/>
      <c r="C3924" s="73"/>
    </row>
    <row r="3925" spans="2:3" x14ac:dyDescent="0.3">
      <c r="B3925" s="73"/>
      <c r="C3925" s="73"/>
    </row>
    <row r="3926" spans="2:3" x14ac:dyDescent="0.3">
      <c r="B3926" s="73"/>
      <c r="C3926" s="73"/>
    </row>
    <row r="3927" spans="2:3" x14ac:dyDescent="0.3">
      <c r="B3927" s="73"/>
      <c r="C3927" s="73"/>
    </row>
    <row r="3928" spans="2:3" x14ac:dyDescent="0.3">
      <c r="B3928" s="73"/>
      <c r="C3928" s="73"/>
    </row>
    <row r="3929" spans="2:3" x14ac:dyDescent="0.3">
      <c r="B3929" s="73"/>
      <c r="C3929" s="73"/>
    </row>
    <row r="3930" spans="2:3" x14ac:dyDescent="0.3">
      <c r="B3930" s="73"/>
      <c r="C3930" s="73"/>
    </row>
    <row r="3931" spans="2:3" x14ac:dyDescent="0.3">
      <c r="B3931" s="73"/>
      <c r="C3931" s="73"/>
    </row>
    <row r="3932" spans="2:3" x14ac:dyDescent="0.3">
      <c r="B3932" s="73"/>
      <c r="C3932" s="73"/>
    </row>
    <row r="3933" spans="2:3" x14ac:dyDescent="0.3">
      <c r="B3933" s="73"/>
      <c r="C3933" s="73"/>
    </row>
    <row r="3934" spans="2:3" x14ac:dyDescent="0.3">
      <c r="B3934" s="73"/>
      <c r="C3934" s="73"/>
    </row>
    <row r="3935" spans="2:3" x14ac:dyDescent="0.3">
      <c r="B3935" s="73"/>
      <c r="C3935" s="73"/>
    </row>
    <row r="3936" spans="2:3" x14ac:dyDescent="0.3">
      <c r="B3936" s="73"/>
      <c r="C3936" s="73"/>
    </row>
    <row r="3937" spans="2:3" x14ac:dyDescent="0.3">
      <c r="B3937" s="73"/>
      <c r="C3937" s="73"/>
    </row>
    <row r="3938" spans="2:3" x14ac:dyDescent="0.3">
      <c r="B3938" s="73"/>
      <c r="C3938" s="73"/>
    </row>
    <row r="3939" spans="2:3" x14ac:dyDescent="0.3">
      <c r="B3939" s="73"/>
      <c r="C3939" s="73"/>
    </row>
    <row r="3940" spans="2:3" x14ac:dyDescent="0.3">
      <c r="B3940" s="73"/>
      <c r="C3940" s="73"/>
    </row>
    <row r="3941" spans="2:3" x14ac:dyDescent="0.3">
      <c r="B3941" s="73"/>
      <c r="C3941" s="73"/>
    </row>
    <row r="3942" spans="2:3" x14ac:dyDescent="0.3">
      <c r="B3942" s="73"/>
      <c r="C3942" s="73"/>
    </row>
    <row r="3943" spans="2:3" x14ac:dyDescent="0.3">
      <c r="B3943" s="73"/>
      <c r="C3943" s="73"/>
    </row>
    <row r="3944" spans="2:3" x14ac:dyDescent="0.3">
      <c r="B3944" s="73"/>
      <c r="C3944" s="73"/>
    </row>
    <row r="3945" spans="2:3" x14ac:dyDescent="0.3">
      <c r="B3945" s="73"/>
      <c r="C3945" s="73"/>
    </row>
    <row r="3946" spans="2:3" x14ac:dyDescent="0.3">
      <c r="B3946" s="73"/>
      <c r="C3946" s="73"/>
    </row>
    <row r="3947" spans="2:3" x14ac:dyDescent="0.3">
      <c r="B3947" s="73"/>
      <c r="C3947" s="73"/>
    </row>
    <row r="3948" spans="2:3" x14ac:dyDescent="0.3">
      <c r="B3948" s="73"/>
      <c r="C3948" s="73"/>
    </row>
    <row r="3949" spans="2:3" x14ac:dyDescent="0.3">
      <c r="B3949" s="73"/>
      <c r="C3949" s="73"/>
    </row>
    <row r="3950" spans="2:3" x14ac:dyDescent="0.3">
      <c r="B3950" s="73"/>
      <c r="C3950" s="73"/>
    </row>
    <row r="3951" spans="2:3" x14ac:dyDescent="0.3">
      <c r="B3951" s="73"/>
      <c r="C3951" s="73"/>
    </row>
    <row r="3952" spans="2:3" x14ac:dyDescent="0.3">
      <c r="B3952" s="73"/>
      <c r="C3952" s="73"/>
    </row>
    <row r="3953" spans="2:3" x14ac:dyDescent="0.3">
      <c r="B3953" s="73"/>
      <c r="C3953" s="73"/>
    </row>
    <row r="3954" spans="2:3" x14ac:dyDescent="0.3">
      <c r="B3954" s="73"/>
      <c r="C3954" s="73"/>
    </row>
    <row r="3955" spans="2:3" x14ac:dyDescent="0.3">
      <c r="B3955" s="73"/>
      <c r="C3955" s="73"/>
    </row>
    <row r="3956" spans="2:3" x14ac:dyDescent="0.3">
      <c r="B3956" s="73"/>
      <c r="C3956" s="73"/>
    </row>
    <row r="3957" spans="2:3" x14ac:dyDescent="0.3">
      <c r="B3957" s="73"/>
      <c r="C3957" s="73"/>
    </row>
    <row r="3958" spans="2:3" x14ac:dyDescent="0.3">
      <c r="B3958" s="73"/>
      <c r="C3958" s="73"/>
    </row>
    <row r="3959" spans="2:3" x14ac:dyDescent="0.3">
      <c r="B3959" s="73"/>
      <c r="C3959" s="73"/>
    </row>
    <row r="3960" spans="2:3" x14ac:dyDescent="0.3">
      <c r="B3960" s="73"/>
      <c r="C3960" s="73"/>
    </row>
    <row r="3961" spans="2:3" x14ac:dyDescent="0.3">
      <c r="B3961" s="73"/>
      <c r="C3961" s="73"/>
    </row>
    <row r="3962" spans="2:3" x14ac:dyDescent="0.3">
      <c r="B3962" s="73"/>
      <c r="C3962" s="73"/>
    </row>
    <row r="3963" spans="2:3" x14ac:dyDescent="0.3">
      <c r="B3963" s="73"/>
      <c r="C3963" s="73"/>
    </row>
    <row r="3964" spans="2:3" x14ac:dyDescent="0.3">
      <c r="B3964" s="73"/>
      <c r="C3964" s="73"/>
    </row>
    <row r="3965" spans="2:3" x14ac:dyDescent="0.3">
      <c r="B3965" s="73"/>
      <c r="C3965" s="73"/>
    </row>
    <row r="3966" spans="2:3" x14ac:dyDescent="0.3">
      <c r="B3966" s="73"/>
      <c r="C3966" s="73"/>
    </row>
    <row r="3967" spans="2:3" x14ac:dyDescent="0.3">
      <c r="B3967" s="73"/>
      <c r="C3967" s="73"/>
    </row>
    <row r="3968" spans="2:3" x14ac:dyDescent="0.3">
      <c r="B3968" s="73"/>
      <c r="C3968" s="73"/>
    </row>
    <row r="3969" spans="2:3" x14ac:dyDescent="0.3">
      <c r="B3969" s="73"/>
      <c r="C3969" s="73"/>
    </row>
    <row r="3970" spans="2:3" x14ac:dyDescent="0.3">
      <c r="B3970" s="73"/>
      <c r="C3970" s="73"/>
    </row>
    <row r="3971" spans="2:3" x14ac:dyDescent="0.3">
      <c r="B3971" s="73"/>
      <c r="C3971" s="73"/>
    </row>
    <row r="3972" spans="2:3" x14ac:dyDescent="0.3">
      <c r="B3972" s="73"/>
      <c r="C3972" s="73"/>
    </row>
    <row r="3973" spans="2:3" x14ac:dyDescent="0.3">
      <c r="B3973" s="73"/>
      <c r="C3973" s="73"/>
    </row>
    <row r="3974" spans="2:3" x14ac:dyDescent="0.3">
      <c r="B3974" s="73"/>
      <c r="C3974" s="73"/>
    </row>
    <row r="3975" spans="2:3" x14ac:dyDescent="0.3">
      <c r="B3975" s="73"/>
      <c r="C3975" s="73"/>
    </row>
    <row r="3976" spans="2:3" x14ac:dyDescent="0.3">
      <c r="B3976" s="73"/>
      <c r="C3976" s="73"/>
    </row>
    <row r="3977" spans="2:3" x14ac:dyDescent="0.3">
      <c r="B3977" s="73"/>
      <c r="C3977" s="73"/>
    </row>
    <row r="3978" spans="2:3" x14ac:dyDescent="0.3">
      <c r="B3978" s="73"/>
      <c r="C3978" s="73"/>
    </row>
    <row r="3979" spans="2:3" x14ac:dyDescent="0.3">
      <c r="B3979" s="73"/>
      <c r="C3979" s="73"/>
    </row>
    <row r="3980" spans="2:3" x14ac:dyDescent="0.3">
      <c r="B3980" s="73"/>
      <c r="C3980" s="73"/>
    </row>
    <row r="3981" spans="2:3" x14ac:dyDescent="0.3">
      <c r="B3981" s="73"/>
      <c r="C3981" s="73"/>
    </row>
    <row r="3982" spans="2:3" x14ac:dyDescent="0.3">
      <c r="B3982" s="73"/>
      <c r="C3982" s="73"/>
    </row>
    <row r="3983" spans="2:3" x14ac:dyDescent="0.3">
      <c r="B3983" s="73"/>
      <c r="C3983" s="73"/>
    </row>
    <row r="3984" spans="2:3" x14ac:dyDescent="0.3">
      <c r="B3984" s="73"/>
      <c r="C3984" s="73"/>
    </row>
    <row r="3985" spans="2:3" x14ac:dyDescent="0.3">
      <c r="B3985" s="73"/>
      <c r="C3985" s="73"/>
    </row>
    <row r="3986" spans="2:3" x14ac:dyDescent="0.3">
      <c r="B3986" s="73"/>
      <c r="C3986" s="73"/>
    </row>
    <row r="3987" spans="2:3" x14ac:dyDescent="0.3">
      <c r="B3987" s="73"/>
      <c r="C3987" s="73"/>
    </row>
    <row r="3988" spans="2:3" x14ac:dyDescent="0.3">
      <c r="B3988" s="73"/>
      <c r="C3988" s="73"/>
    </row>
    <row r="3989" spans="2:3" x14ac:dyDescent="0.3">
      <c r="B3989" s="73"/>
      <c r="C3989" s="73"/>
    </row>
    <row r="3990" spans="2:3" x14ac:dyDescent="0.3">
      <c r="B3990" s="73"/>
      <c r="C3990" s="73"/>
    </row>
    <row r="3991" spans="2:3" x14ac:dyDescent="0.3">
      <c r="B3991" s="73"/>
      <c r="C3991" s="73"/>
    </row>
    <row r="3992" spans="2:3" x14ac:dyDescent="0.3">
      <c r="B3992" s="73"/>
      <c r="C3992" s="73"/>
    </row>
    <row r="3993" spans="2:3" x14ac:dyDescent="0.3">
      <c r="B3993" s="73"/>
      <c r="C3993" s="73"/>
    </row>
    <row r="3994" spans="2:3" x14ac:dyDescent="0.3">
      <c r="B3994" s="73"/>
      <c r="C3994" s="73"/>
    </row>
    <row r="3995" spans="2:3" x14ac:dyDescent="0.3">
      <c r="B3995" s="73"/>
      <c r="C3995" s="73"/>
    </row>
    <row r="3996" spans="2:3" x14ac:dyDescent="0.3">
      <c r="B3996" s="73"/>
      <c r="C3996" s="73"/>
    </row>
    <row r="3997" spans="2:3" x14ac:dyDescent="0.3">
      <c r="B3997" s="73"/>
      <c r="C3997" s="73"/>
    </row>
    <row r="3998" spans="2:3" x14ac:dyDescent="0.3">
      <c r="B3998" s="73"/>
      <c r="C3998" s="73"/>
    </row>
    <row r="3999" spans="2:3" x14ac:dyDescent="0.3">
      <c r="B3999" s="73"/>
      <c r="C3999" s="73"/>
    </row>
    <row r="4000" spans="2:3" x14ac:dyDescent="0.3">
      <c r="B4000" s="73"/>
      <c r="C4000" s="73"/>
    </row>
    <row r="4001" spans="2:3" x14ac:dyDescent="0.3">
      <c r="B4001" s="73"/>
      <c r="C4001" s="73"/>
    </row>
    <row r="4002" spans="2:3" x14ac:dyDescent="0.3">
      <c r="B4002" s="73"/>
      <c r="C4002" s="73"/>
    </row>
    <row r="4003" spans="2:3" x14ac:dyDescent="0.3">
      <c r="B4003" s="73"/>
      <c r="C4003" s="73"/>
    </row>
    <row r="4004" spans="2:3" x14ac:dyDescent="0.3">
      <c r="B4004" s="73"/>
      <c r="C4004" s="73"/>
    </row>
    <row r="4005" spans="2:3" x14ac:dyDescent="0.3">
      <c r="B4005" s="73"/>
      <c r="C4005" s="73"/>
    </row>
    <row r="4006" spans="2:3" x14ac:dyDescent="0.3">
      <c r="B4006" s="73"/>
      <c r="C4006" s="73"/>
    </row>
    <row r="4007" spans="2:3" x14ac:dyDescent="0.3">
      <c r="B4007" s="73"/>
      <c r="C4007" s="73"/>
    </row>
    <row r="4008" spans="2:3" x14ac:dyDescent="0.3">
      <c r="B4008" s="73"/>
      <c r="C4008" s="73"/>
    </row>
    <row r="4009" spans="2:3" x14ac:dyDescent="0.3">
      <c r="B4009" s="73"/>
      <c r="C4009" s="73"/>
    </row>
    <row r="4010" spans="2:3" x14ac:dyDescent="0.3">
      <c r="B4010" s="73"/>
      <c r="C4010" s="73"/>
    </row>
    <row r="4011" spans="2:3" x14ac:dyDescent="0.3">
      <c r="B4011" s="73"/>
      <c r="C4011" s="73"/>
    </row>
    <row r="4012" spans="2:3" x14ac:dyDescent="0.3">
      <c r="B4012" s="73"/>
      <c r="C4012" s="73"/>
    </row>
    <row r="4013" spans="2:3" x14ac:dyDescent="0.3">
      <c r="B4013" s="73"/>
      <c r="C4013" s="73"/>
    </row>
    <row r="4014" spans="2:3" x14ac:dyDescent="0.3">
      <c r="B4014" s="73"/>
      <c r="C4014" s="73"/>
    </row>
    <row r="4015" spans="2:3" x14ac:dyDescent="0.3">
      <c r="B4015" s="73"/>
      <c r="C4015" s="73"/>
    </row>
    <row r="4016" spans="2:3" x14ac:dyDescent="0.3">
      <c r="B4016" s="73"/>
      <c r="C4016" s="73"/>
    </row>
    <row r="4017" spans="2:3" x14ac:dyDescent="0.3">
      <c r="B4017" s="73"/>
      <c r="C4017" s="73"/>
    </row>
    <row r="4018" spans="2:3" x14ac:dyDescent="0.3">
      <c r="B4018" s="73"/>
      <c r="C4018" s="73"/>
    </row>
    <row r="4019" spans="2:3" x14ac:dyDescent="0.3">
      <c r="B4019" s="73"/>
      <c r="C4019" s="73"/>
    </row>
    <row r="4020" spans="2:3" x14ac:dyDescent="0.3">
      <c r="B4020" s="73"/>
      <c r="C4020" s="73"/>
    </row>
    <row r="4021" spans="2:3" x14ac:dyDescent="0.3">
      <c r="B4021" s="73"/>
      <c r="C4021" s="73"/>
    </row>
    <row r="4022" spans="2:3" x14ac:dyDescent="0.3">
      <c r="B4022" s="73"/>
      <c r="C4022" s="73"/>
    </row>
    <row r="4023" spans="2:3" x14ac:dyDescent="0.3">
      <c r="B4023" s="73"/>
      <c r="C4023" s="73"/>
    </row>
    <row r="4024" spans="2:3" x14ac:dyDescent="0.3">
      <c r="B4024" s="73"/>
      <c r="C4024" s="73"/>
    </row>
    <row r="4025" spans="2:3" x14ac:dyDescent="0.3">
      <c r="B4025" s="73"/>
      <c r="C4025" s="73"/>
    </row>
    <row r="4026" spans="2:3" x14ac:dyDescent="0.3">
      <c r="B4026" s="73"/>
      <c r="C4026" s="73"/>
    </row>
    <row r="4027" spans="2:3" x14ac:dyDescent="0.3">
      <c r="B4027" s="73"/>
      <c r="C4027" s="73"/>
    </row>
    <row r="4028" spans="2:3" x14ac:dyDescent="0.3">
      <c r="B4028" s="73"/>
      <c r="C4028" s="73"/>
    </row>
    <row r="4029" spans="2:3" x14ac:dyDescent="0.3">
      <c r="B4029" s="73"/>
      <c r="C4029" s="73"/>
    </row>
    <row r="4030" spans="2:3" x14ac:dyDescent="0.3">
      <c r="B4030" s="73"/>
      <c r="C4030" s="73"/>
    </row>
    <row r="4031" spans="2:3" x14ac:dyDescent="0.3">
      <c r="B4031" s="73"/>
      <c r="C4031" s="73"/>
    </row>
    <row r="4032" spans="2:3" x14ac:dyDescent="0.3">
      <c r="B4032" s="73"/>
      <c r="C4032" s="73"/>
    </row>
    <row r="4033" spans="2:3" x14ac:dyDescent="0.3">
      <c r="B4033" s="73"/>
      <c r="C4033" s="73"/>
    </row>
    <row r="4034" spans="2:3" x14ac:dyDescent="0.3">
      <c r="B4034" s="73"/>
      <c r="C4034" s="73"/>
    </row>
    <row r="4035" spans="2:3" x14ac:dyDescent="0.3">
      <c r="B4035" s="73"/>
      <c r="C4035" s="73"/>
    </row>
    <row r="4036" spans="2:3" x14ac:dyDescent="0.3">
      <c r="B4036" s="73"/>
      <c r="C4036" s="73"/>
    </row>
    <row r="4037" spans="2:3" x14ac:dyDescent="0.3">
      <c r="B4037" s="73"/>
      <c r="C4037" s="73"/>
    </row>
    <row r="4038" spans="2:3" x14ac:dyDescent="0.3">
      <c r="B4038" s="73"/>
      <c r="C4038" s="73"/>
    </row>
    <row r="4039" spans="2:3" x14ac:dyDescent="0.3">
      <c r="B4039" s="73"/>
      <c r="C4039" s="73"/>
    </row>
    <row r="4040" spans="2:3" x14ac:dyDescent="0.3">
      <c r="B4040" s="73"/>
      <c r="C4040" s="73"/>
    </row>
    <row r="4041" spans="2:3" x14ac:dyDescent="0.3">
      <c r="B4041" s="73"/>
      <c r="C4041" s="73"/>
    </row>
    <row r="4042" spans="2:3" x14ac:dyDescent="0.3">
      <c r="B4042" s="73"/>
      <c r="C4042" s="73"/>
    </row>
    <row r="4043" spans="2:3" x14ac:dyDescent="0.3">
      <c r="B4043" s="73"/>
      <c r="C4043" s="73"/>
    </row>
    <row r="4044" spans="2:3" x14ac:dyDescent="0.3">
      <c r="B4044" s="73"/>
      <c r="C4044" s="73"/>
    </row>
    <row r="4045" spans="2:3" x14ac:dyDescent="0.3">
      <c r="B4045" s="73"/>
      <c r="C4045" s="73"/>
    </row>
    <row r="4046" spans="2:3" x14ac:dyDescent="0.3">
      <c r="B4046" s="73"/>
      <c r="C4046" s="73"/>
    </row>
    <row r="4047" spans="2:3" x14ac:dyDescent="0.3">
      <c r="B4047" s="73"/>
      <c r="C4047" s="73"/>
    </row>
    <row r="4048" spans="2:3" x14ac:dyDescent="0.3">
      <c r="B4048" s="73"/>
      <c r="C4048" s="73"/>
    </row>
    <row r="4049" spans="2:3" x14ac:dyDescent="0.3">
      <c r="B4049" s="73"/>
      <c r="C4049" s="73"/>
    </row>
    <row r="4050" spans="2:3" x14ac:dyDescent="0.3">
      <c r="B4050" s="73"/>
      <c r="C4050" s="73"/>
    </row>
    <row r="4051" spans="2:3" x14ac:dyDescent="0.3">
      <c r="B4051" s="73"/>
      <c r="C4051" s="73"/>
    </row>
    <row r="4052" spans="2:3" x14ac:dyDescent="0.3">
      <c r="B4052" s="73"/>
      <c r="C4052" s="73"/>
    </row>
    <row r="4053" spans="2:3" x14ac:dyDescent="0.3">
      <c r="B4053" s="73"/>
      <c r="C4053" s="73"/>
    </row>
    <row r="4054" spans="2:3" x14ac:dyDescent="0.3">
      <c r="B4054" s="73"/>
      <c r="C4054" s="73"/>
    </row>
    <row r="4055" spans="2:3" x14ac:dyDescent="0.3">
      <c r="B4055" s="73"/>
      <c r="C4055" s="73"/>
    </row>
    <row r="4056" spans="2:3" x14ac:dyDescent="0.3">
      <c r="B4056" s="73"/>
      <c r="C4056" s="73"/>
    </row>
    <row r="4057" spans="2:3" x14ac:dyDescent="0.3">
      <c r="B4057" s="73"/>
      <c r="C4057" s="73"/>
    </row>
    <row r="4058" spans="2:3" x14ac:dyDescent="0.3">
      <c r="B4058" s="73"/>
      <c r="C4058" s="73"/>
    </row>
    <row r="4059" spans="2:3" x14ac:dyDescent="0.3">
      <c r="B4059" s="73"/>
      <c r="C4059" s="73"/>
    </row>
    <row r="4060" spans="2:3" x14ac:dyDescent="0.3">
      <c r="B4060" s="73"/>
      <c r="C4060" s="73"/>
    </row>
    <row r="4061" spans="2:3" x14ac:dyDescent="0.3">
      <c r="B4061" s="73"/>
      <c r="C4061" s="73"/>
    </row>
    <row r="4062" spans="2:3" x14ac:dyDescent="0.3">
      <c r="B4062" s="73"/>
      <c r="C4062" s="73"/>
    </row>
    <row r="4063" spans="2:3" x14ac:dyDescent="0.3">
      <c r="B4063" s="73"/>
      <c r="C4063" s="73"/>
    </row>
    <row r="4064" spans="2:3" x14ac:dyDescent="0.3">
      <c r="B4064" s="73"/>
      <c r="C4064" s="73"/>
    </row>
    <row r="4065" spans="2:3" x14ac:dyDescent="0.3">
      <c r="B4065" s="73"/>
      <c r="C4065" s="73"/>
    </row>
    <row r="4066" spans="2:3" x14ac:dyDescent="0.3">
      <c r="B4066" s="73"/>
      <c r="C4066" s="73"/>
    </row>
    <row r="4067" spans="2:3" x14ac:dyDescent="0.3">
      <c r="B4067" s="73"/>
      <c r="C4067" s="73"/>
    </row>
    <row r="4068" spans="2:3" x14ac:dyDescent="0.3">
      <c r="B4068" s="73"/>
      <c r="C4068" s="73"/>
    </row>
    <row r="4069" spans="2:3" x14ac:dyDescent="0.3">
      <c r="B4069" s="73"/>
      <c r="C4069" s="73"/>
    </row>
    <row r="4070" spans="2:3" x14ac:dyDescent="0.3">
      <c r="B4070" s="73"/>
      <c r="C4070" s="73"/>
    </row>
    <row r="4071" spans="2:3" x14ac:dyDescent="0.3">
      <c r="B4071" s="73"/>
      <c r="C4071" s="73"/>
    </row>
    <row r="4072" spans="2:3" x14ac:dyDescent="0.3">
      <c r="B4072" s="73"/>
      <c r="C4072" s="73"/>
    </row>
    <row r="4073" spans="2:3" x14ac:dyDescent="0.3">
      <c r="B4073" s="73"/>
      <c r="C4073" s="73"/>
    </row>
    <row r="4074" spans="2:3" x14ac:dyDescent="0.3">
      <c r="B4074" s="73"/>
      <c r="C4074" s="73"/>
    </row>
    <row r="4075" spans="2:3" x14ac:dyDescent="0.3">
      <c r="B4075" s="73"/>
      <c r="C4075" s="73"/>
    </row>
    <row r="4076" spans="2:3" x14ac:dyDescent="0.3">
      <c r="B4076" s="73"/>
      <c r="C4076" s="73"/>
    </row>
    <row r="4077" spans="2:3" x14ac:dyDescent="0.3">
      <c r="B4077" s="73"/>
      <c r="C4077" s="73"/>
    </row>
    <row r="4078" spans="2:3" x14ac:dyDescent="0.3">
      <c r="B4078" s="73"/>
      <c r="C4078" s="73"/>
    </row>
    <row r="4079" spans="2:3" x14ac:dyDescent="0.3">
      <c r="B4079" s="73"/>
      <c r="C4079" s="73"/>
    </row>
    <row r="4080" spans="2:3" x14ac:dyDescent="0.3">
      <c r="B4080" s="73"/>
      <c r="C4080" s="73"/>
    </row>
    <row r="4081" spans="2:3" x14ac:dyDescent="0.3">
      <c r="B4081" s="73"/>
      <c r="C4081" s="73"/>
    </row>
    <row r="4082" spans="2:3" x14ac:dyDescent="0.3">
      <c r="B4082" s="73"/>
      <c r="C4082" s="73"/>
    </row>
    <row r="4083" spans="2:3" x14ac:dyDescent="0.3">
      <c r="B4083" s="73"/>
      <c r="C4083" s="73"/>
    </row>
    <row r="4084" spans="2:3" x14ac:dyDescent="0.3">
      <c r="B4084" s="73"/>
      <c r="C4084" s="73"/>
    </row>
    <row r="4085" spans="2:3" x14ac:dyDescent="0.3">
      <c r="B4085" s="73"/>
      <c r="C4085" s="73"/>
    </row>
    <row r="4086" spans="2:3" x14ac:dyDescent="0.3">
      <c r="B4086" s="73"/>
      <c r="C4086" s="73"/>
    </row>
    <row r="4087" spans="2:3" x14ac:dyDescent="0.3">
      <c r="B4087" s="73"/>
      <c r="C4087" s="73"/>
    </row>
    <row r="4088" spans="2:3" x14ac:dyDescent="0.3">
      <c r="B4088" s="73"/>
      <c r="C4088" s="73"/>
    </row>
    <row r="4089" spans="2:3" x14ac:dyDescent="0.3">
      <c r="B4089" s="73"/>
      <c r="C4089" s="73"/>
    </row>
    <row r="4090" spans="2:3" x14ac:dyDescent="0.3">
      <c r="B4090" s="73"/>
      <c r="C4090" s="73"/>
    </row>
    <row r="4091" spans="2:3" x14ac:dyDescent="0.3">
      <c r="B4091" s="73"/>
      <c r="C4091" s="73"/>
    </row>
    <row r="4092" spans="2:3" x14ac:dyDescent="0.3">
      <c r="B4092" s="73"/>
      <c r="C4092" s="73"/>
    </row>
    <row r="4093" spans="2:3" x14ac:dyDescent="0.3">
      <c r="B4093" s="73"/>
      <c r="C4093" s="73"/>
    </row>
    <row r="4094" spans="2:3" x14ac:dyDescent="0.3">
      <c r="B4094" s="73"/>
      <c r="C4094" s="73"/>
    </row>
    <row r="4095" spans="2:3" x14ac:dyDescent="0.3">
      <c r="B4095" s="73"/>
      <c r="C4095" s="73"/>
    </row>
    <row r="4096" spans="2:3" x14ac:dyDescent="0.3">
      <c r="B4096" s="73"/>
      <c r="C4096" s="73"/>
    </row>
    <row r="4097" spans="2:3" x14ac:dyDescent="0.3">
      <c r="B4097" s="73"/>
      <c r="C4097" s="73"/>
    </row>
    <row r="4098" spans="2:3" x14ac:dyDescent="0.3">
      <c r="B4098" s="73"/>
      <c r="C4098" s="73"/>
    </row>
    <row r="4099" spans="2:3" x14ac:dyDescent="0.3">
      <c r="B4099" s="73"/>
      <c r="C4099" s="73"/>
    </row>
    <row r="4100" spans="2:3" x14ac:dyDescent="0.3">
      <c r="B4100" s="73"/>
      <c r="C4100" s="73"/>
    </row>
    <row r="4101" spans="2:3" x14ac:dyDescent="0.3">
      <c r="B4101" s="73"/>
      <c r="C4101" s="73"/>
    </row>
    <row r="4102" spans="2:3" x14ac:dyDescent="0.3">
      <c r="B4102" s="73"/>
      <c r="C4102" s="73"/>
    </row>
    <row r="4103" spans="2:3" x14ac:dyDescent="0.3">
      <c r="B4103" s="73"/>
      <c r="C4103" s="73"/>
    </row>
    <row r="4104" spans="2:3" x14ac:dyDescent="0.3">
      <c r="B4104" s="73"/>
      <c r="C4104" s="73"/>
    </row>
    <row r="4105" spans="2:3" x14ac:dyDescent="0.3">
      <c r="B4105" s="73"/>
      <c r="C4105" s="73"/>
    </row>
    <row r="4106" spans="2:3" x14ac:dyDescent="0.3">
      <c r="B4106" s="73"/>
      <c r="C4106" s="73"/>
    </row>
    <row r="4107" spans="2:3" x14ac:dyDescent="0.3">
      <c r="B4107" s="73"/>
      <c r="C4107" s="73"/>
    </row>
    <row r="4108" spans="2:3" x14ac:dyDescent="0.3">
      <c r="B4108" s="73"/>
      <c r="C4108" s="73"/>
    </row>
    <row r="4109" spans="2:3" x14ac:dyDescent="0.3">
      <c r="B4109" s="73"/>
      <c r="C4109" s="73"/>
    </row>
    <row r="4110" spans="2:3" x14ac:dyDescent="0.3">
      <c r="B4110" s="73"/>
      <c r="C4110" s="73"/>
    </row>
    <row r="4111" spans="2:3" x14ac:dyDescent="0.3">
      <c r="B4111" s="73"/>
      <c r="C4111" s="73"/>
    </row>
    <row r="4112" spans="2:3" x14ac:dyDescent="0.3">
      <c r="B4112" s="73"/>
      <c r="C4112" s="73"/>
    </row>
    <row r="4113" spans="2:3" x14ac:dyDescent="0.3">
      <c r="B4113" s="73"/>
      <c r="C4113" s="73"/>
    </row>
    <row r="4114" spans="2:3" x14ac:dyDescent="0.3">
      <c r="B4114" s="73"/>
      <c r="C4114" s="73"/>
    </row>
    <row r="4115" spans="2:3" x14ac:dyDescent="0.3">
      <c r="B4115" s="73"/>
      <c r="C4115" s="73"/>
    </row>
    <row r="4116" spans="2:3" x14ac:dyDescent="0.3">
      <c r="B4116" s="73"/>
      <c r="C4116" s="73"/>
    </row>
    <row r="4117" spans="2:3" x14ac:dyDescent="0.3">
      <c r="B4117" s="73"/>
      <c r="C4117" s="73"/>
    </row>
    <row r="4118" spans="2:3" x14ac:dyDescent="0.3">
      <c r="B4118" s="73"/>
      <c r="C4118" s="73"/>
    </row>
    <row r="4119" spans="2:3" x14ac:dyDescent="0.3">
      <c r="B4119" s="73"/>
      <c r="C4119" s="73"/>
    </row>
    <row r="4120" spans="2:3" x14ac:dyDescent="0.3">
      <c r="B4120" s="73"/>
      <c r="C4120" s="73"/>
    </row>
    <row r="4121" spans="2:3" x14ac:dyDescent="0.3">
      <c r="B4121" s="73"/>
      <c r="C4121" s="73"/>
    </row>
    <row r="4122" spans="2:3" x14ac:dyDescent="0.3">
      <c r="B4122" s="73"/>
      <c r="C4122" s="73"/>
    </row>
    <row r="4123" spans="2:3" x14ac:dyDescent="0.3">
      <c r="B4123" s="73"/>
      <c r="C4123" s="73"/>
    </row>
    <row r="4124" spans="2:3" x14ac:dyDescent="0.3">
      <c r="B4124" s="73"/>
      <c r="C4124" s="73"/>
    </row>
    <row r="4125" spans="2:3" x14ac:dyDescent="0.3">
      <c r="B4125" s="73"/>
      <c r="C4125" s="73"/>
    </row>
    <row r="4126" spans="2:3" x14ac:dyDescent="0.3">
      <c r="B4126" s="73"/>
      <c r="C4126" s="73"/>
    </row>
    <row r="4127" spans="2:3" x14ac:dyDescent="0.3">
      <c r="B4127" s="73"/>
      <c r="C4127" s="73"/>
    </row>
    <row r="4128" spans="2:3" x14ac:dyDescent="0.3">
      <c r="B4128" s="73"/>
      <c r="C4128" s="73"/>
    </row>
    <row r="4129" spans="2:3" x14ac:dyDescent="0.3">
      <c r="B4129" s="73"/>
      <c r="C4129" s="73"/>
    </row>
    <row r="4130" spans="2:3" x14ac:dyDescent="0.3">
      <c r="B4130" s="73"/>
      <c r="C4130" s="73"/>
    </row>
    <row r="4131" spans="2:3" x14ac:dyDescent="0.3">
      <c r="B4131" s="73"/>
      <c r="C4131" s="73"/>
    </row>
    <row r="4132" spans="2:3" x14ac:dyDescent="0.3">
      <c r="B4132" s="73"/>
      <c r="C4132" s="73"/>
    </row>
    <row r="4133" spans="2:3" x14ac:dyDescent="0.3">
      <c r="B4133" s="73"/>
      <c r="C4133" s="73"/>
    </row>
    <row r="4134" spans="2:3" x14ac:dyDescent="0.3">
      <c r="B4134" s="73"/>
      <c r="C4134" s="73"/>
    </row>
    <row r="4135" spans="2:3" x14ac:dyDescent="0.3">
      <c r="B4135" s="73"/>
      <c r="C4135" s="73"/>
    </row>
    <row r="4136" spans="2:3" x14ac:dyDescent="0.3">
      <c r="B4136" s="73"/>
      <c r="C4136" s="73"/>
    </row>
    <row r="4137" spans="2:3" x14ac:dyDescent="0.3">
      <c r="B4137" s="73"/>
      <c r="C4137" s="73"/>
    </row>
    <row r="4138" spans="2:3" x14ac:dyDescent="0.3">
      <c r="B4138" s="73"/>
      <c r="C4138" s="73"/>
    </row>
    <row r="4139" spans="2:3" x14ac:dyDescent="0.3">
      <c r="B4139" s="73"/>
      <c r="C4139" s="73"/>
    </row>
    <row r="4140" spans="2:3" x14ac:dyDescent="0.3">
      <c r="B4140" s="73"/>
      <c r="C4140" s="73"/>
    </row>
    <row r="4141" spans="2:3" x14ac:dyDescent="0.3">
      <c r="B4141" s="73"/>
      <c r="C4141" s="73"/>
    </row>
    <row r="4142" spans="2:3" x14ac:dyDescent="0.3">
      <c r="B4142" s="73"/>
      <c r="C4142" s="73"/>
    </row>
    <row r="4143" spans="2:3" x14ac:dyDescent="0.3">
      <c r="B4143" s="73"/>
      <c r="C4143" s="73"/>
    </row>
    <row r="4144" spans="2:3" x14ac:dyDescent="0.3">
      <c r="B4144" s="73"/>
      <c r="C4144" s="73"/>
    </row>
    <row r="4145" spans="2:3" x14ac:dyDescent="0.3">
      <c r="B4145" s="73"/>
      <c r="C4145" s="73"/>
    </row>
    <row r="4146" spans="2:3" x14ac:dyDescent="0.3">
      <c r="B4146" s="73"/>
      <c r="C4146" s="73"/>
    </row>
    <row r="4147" spans="2:3" x14ac:dyDescent="0.3">
      <c r="B4147" s="73"/>
      <c r="C4147" s="73"/>
    </row>
    <row r="4148" spans="2:3" x14ac:dyDescent="0.3">
      <c r="B4148" s="73"/>
      <c r="C4148" s="73"/>
    </row>
    <row r="4149" spans="2:3" x14ac:dyDescent="0.3">
      <c r="B4149" s="73"/>
      <c r="C4149" s="73"/>
    </row>
    <row r="4150" spans="2:3" x14ac:dyDescent="0.3">
      <c r="B4150" s="73"/>
      <c r="C4150" s="73"/>
    </row>
    <row r="4151" spans="2:3" x14ac:dyDescent="0.3">
      <c r="B4151" s="73"/>
      <c r="C4151" s="73"/>
    </row>
    <row r="4152" spans="2:3" x14ac:dyDescent="0.3">
      <c r="B4152" s="73"/>
      <c r="C4152" s="73"/>
    </row>
    <row r="4153" spans="2:3" x14ac:dyDescent="0.3">
      <c r="B4153" s="73"/>
      <c r="C4153" s="73"/>
    </row>
    <row r="4154" spans="2:3" x14ac:dyDescent="0.3">
      <c r="B4154" s="73"/>
      <c r="C4154" s="73"/>
    </row>
    <row r="4155" spans="2:3" x14ac:dyDescent="0.3">
      <c r="B4155" s="73"/>
      <c r="C4155" s="73"/>
    </row>
    <row r="4156" spans="2:3" x14ac:dyDescent="0.3">
      <c r="B4156" s="73"/>
      <c r="C4156" s="73"/>
    </row>
    <row r="4157" spans="2:3" x14ac:dyDescent="0.3">
      <c r="B4157" s="73"/>
      <c r="C4157" s="73"/>
    </row>
    <row r="4158" spans="2:3" x14ac:dyDescent="0.3">
      <c r="B4158" s="73"/>
      <c r="C4158" s="73"/>
    </row>
    <row r="4159" spans="2:3" x14ac:dyDescent="0.3">
      <c r="B4159" s="73"/>
      <c r="C4159" s="73"/>
    </row>
    <row r="4160" spans="2:3" x14ac:dyDescent="0.3">
      <c r="B4160" s="73"/>
      <c r="C4160" s="73"/>
    </row>
    <row r="4161" spans="2:3" x14ac:dyDescent="0.3">
      <c r="B4161" s="73"/>
      <c r="C4161" s="73"/>
    </row>
    <row r="4162" spans="2:3" x14ac:dyDescent="0.3">
      <c r="B4162" s="73"/>
      <c r="C4162" s="73"/>
    </row>
    <row r="4163" spans="2:3" x14ac:dyDescent="0.3">
      <c r="B4163" s="73"/>
      <c r="C4163" s="73"/>
    </row>
    <row r="4164" spans="2:3" x14ac:dyDescent="0.3">
      <c r="B4164" s="73"/>
      <c r="C4164" s="73"/>
    </row>
    <row r="4165" spans="2:3" x14ac:dyDescent="0.3">
      <c r="B4165" s="73"/>
      <c r="C4165" s="73"/>
    </row>
    <row r="4166" spans="2:3" x14ac:dyDescent="0.3">
      <c r="B4166" s="73"/>
      <c r="C4166" s="73"/>
    </row>
    <row r="4167" spans="2:3" x14ac:dyDescent="0.3">
      <c r="B4167" s="73"/>
      <c r="C4167" s="73"/>
    </row>
    <row r="4168" spans="2:3" x14ac:dyDescent="0.3">
      <c r="B4168" s="73"/>
      <c r="C4168" s="73"/>
    </row>
    <row r="4169" spans="2:3" x14ac:dyDescent="0.3">
      <c r="B4169" s="73"/>
      <c r="C4169" s="73"/>
    </row>
    <row r="4170" spans="2:3" x14ac:dyDescent="0.3">
      <c r="B4170" s="73"/>
      <c r="C4170" s="73"/>
    </row>
    <row r="4171" spans="2:3" x14ac:dyDescent="0.3">
      <c r="B4171" s="73"/>
      <c r="C4171" s="73"/>
    </row>
    <row r="4172" spans="2:3" x14ac:dyDescent="0.3">
      <c r="B4172" s="73"/>
      <c r="C4172" s="73"/>
    </row>
    <row r="4173" spans="2:3" x14ac:dyDescent="0.3">
      <c r="B4173" s="73"/>
      <c r="C4173" s="73"/>
    </row>
    <row r="4174" spans="2:3" x14ac:dyDescent="0.3">
      <c r="B4174" s="73"/>
      <c r="C4174" s="73"/>
    </row>
    <row r="4175" spans="2:3" x14ac:dyDescent="0.3">
      <c r="B4175" s="73"/>
      <c r="C4175" s="73"/>
    </row>
    <row r="4176" spans="2:3" x14ac:dyDescent="0.3">
      <c r="B4176" s="73"/>
      <c r="C4176" s="73"/>
    </row>
    <row r="4177" spans="2:3" x14ac:dyDescent="0.3">
      <c r="B4177" s="73"/>
      <c r="C4177" s="73"/>
    </row>
    <row r="4178" spans="2:3" x14ac:dyDescent="0.3">
      <c r="B4178" s="73"/>
      <c r="C4178" s="73"/>
    </row>
    <row r="4179" spans="2:3" x14ac:dyDescent="0.3">
      <c r="B4179" s="73"/>
      <c r="C4179" s="73"/>
    </row>
    <row r="4180" spans="2:3" x14ac:dyDescent="0.3">
      <c r="B4180" s="73"/>
      <c r="C4180" s="73"/>
    </row>
    <row r="4181" spans="2:3" x14ac:dyDescent="0.3">
      <c r="B4181" s="73"/>
      <c r="C4181" s="73"/>
    </row>
    <row r="4182" spans="2:3" x14ac:dyDescent="0.3">
      <c r="B4182" s="73"/>
      <c r="C4182" s="73"/>
    </row>
    <row r="4183" spans="2:3" x14ac:dyDescent="0.3">
      <c r="B4183" s="73"/>
      <c r="C4183" s="73"/>
    </row>
    <row r="4184" spans="2:3" x14ac:dyDescent="0.3">
      <c r="B4184" s="73"/>
      <c r="C4184" s="73"/>
    </row>
    <row r="4185" spans="2:3" x14ac:dyDescent="0.3">
      <c r="B4185" s="73"/>
      <c r="C4185" s="73"/>
    </row>
    <row r="4186" spans="2:3" x14ac:dyDescent="0.3">
      <c r="B4186" s="73"/>
      <c r="C4186" s="73"/>
    </row>
    <row r="4187" spans="2:3" x14ac:dyDescent="0.3">
      <c r="B4187" s="73"/>
      <c r="C4187" s="73"/>
    </row>
    <row r="4188" spans="2:3" x14ac:dyDescent="0.3">
      <c r="B4188" s="73"/>
      <c r="C4188" s="73"/>
    </row>
    <row r="4189" spans="2:3" x14ac:dyDescent="0.3">
      <c r="B4189" s="73"/>
      <c r="C4189" s="73"/>
    </row>
    <row r="4190" spans="2:3" x14ac:dyDescent="0.3">
      <c r="B4190" s="73"/>
      <c r="C4190" s="73"/>
    </row>
    <row r="4191" spans="2:3" x14ac:dyDescent="0.3">
      <c r="B4191" s="73"/>
      <c r="C4191" s="73"/>
    </row>
    <row r="4192" spans="2:3" x14ac:dyDescent="0.3">
      <c r="B4192" s="73"/>
      <c r="C4192" s="73"/>
    </row>
    <row r="4193" spans="2:3" x14ac:dyDescent="0.3">
      <c r="B4193" s="73"/>
      <c r="C4193" s="73"/>
    </row>
    <row r="4194" spans="2:3" x14ac:dyDescent="0.3">
      <c r="B4194" s="73"/>
      <c r="C4194" s="73"/>
    </row>
    <row r="4195" spans="2:3" x14ac:dyDescent="0.3">
      <c r="B4195" s="73"/>
      <c r="C4195" s="73"/>
    </row>
    <row r="4196" spans="2:3" x14ac:dyDescent="0.3">
      <c r="B4196" s="73"/>
      <c r="C4196" s="73"/>
    </row>
    <row r="4197" spans="2:3" x14ac:dyDescent="0.3">
      <c r="B4197" s="73"/>
      <c r="C4197" s="73"/>
    </row>
    <row r="4198" spans="2:3" x14ac:dyDescent="0.3">
      <c r="B4198" s="73"/>
      <c r="C4198" s="73"/>
    </row>
    <row r="4199" spans="2:3" x14ac:dyDescent="0.3">
      <c r="B4199" s="73"/>
      <c r="C4199" s="73"/>
    </row>
    <row r="4200" spans="2:3" x14ac:dyDescent="0.3">
      <c r="B4200" s="73"/>
      <c r="C4200" s="73"/>
    </row>
    <row r="4201" spans="2:3" x14ac:dyDescent="0.3">
      <c r="B4201" s="73"/>
      <c r="C4201" s="73"/>
    </row>
    <row r="4202" spans="2:3" x14ac:dyDescent="0.3">
      <c r="B4202" s="73"/>
      <c r="C4202" s="73"/>
    </row>
    <row r="4203" spans="2:3" x14ac:dyDescent="0.3">
      <c r="B4203" s="73"/>
      <c r="C4203" s="73"/>
    </row>
    <row r="4204" spans="2:3" x14ac:dyDescent="0.3">
      <c r="B4204" s="73"/>
      <c r="C4204" s="73"/>
    </row>
    <row r="4205" spans="2:3" x14ac:dyDescent="0.3">
      <c r="B4205" s="73"/>
      <c r="C4205" s="73"/>
    </row>
    <row r="4206" spans="2:3" x14ac:dyDescent="0.3">
      <c r="B4206" s="73"/>
      <c r="C4206" s="73"/>
    </row>
    <row r="4207" spans="2:3" x14ac:dyDescent="0.3">
      <c r="B4207" s="73"/>
      <c r="C4207" s="73"/>
    </row>
    <row r="4208" spans="2:3" x14ac:dyDescent="0.3">
      <c r="B4208" s="73"/>
      <c r="C4208" s="73"/>
    </row>
    <row r="4209" spans="2:3" x14ac:dyDescent="0.3">
      <c r="B4209" s="73"/>
      <c r="C4209" s="73"/>
    </row>
    <row r="4210" spans="2:3" x14ac:dyDescent="0.3">
      <c r="B4210" s="73"/>
      <c r="C4210" s="73"/>
    </row>
    <row r="4211" spans="2:3" x14ac:dyDescent="0.3">
      <c r="B4211" s="73"/>
      <c r="C4211" s="73"/>
    </row>
    <row r="4212" spans="2:3" x14ac:dyDescent="0.3">
      <c r="B4212" s="73"/>
      <c r="C4212" s="73"/>
    </row>
    <row r="4213" spans="2:3" x14ac:dyDescent="0.3">
      <c r="B4213" s="73"/>
      <c r="C4213" s="73"/>
    </row>
    <row r="4214" spans="2:3" x14ac:dyDescent="0.3">
      <c r="B4214" s="73"/>
      <c r="C4214" s="73"/>
    </row>
    <row r="4215" spans="2:3" x14ac:dyDescent="0.3">
      <c r="B4215" s="73"/>
      <c r="C4215" s="73"/>
    </row>
    <row r="4216" spans="2:3" x14ac:dyDescent="0.3">
      <c r="B4216" s="73"/>
      <c r="C4216" s="73"/>
    </row>
    <row r="4217" spans="2:3" x14ac:dyDescent="0.3">
      <c r="B4217" s="73"/>
      <c r="C4217" s="73"/>
    </row>
    <row r="4218" spans="2:3" x14ac:dyDescent="0.3">
      <c r="B4218" s="73"/>
      <c r="C4218" s="73"/>
    </row>
    <row r="4219" spans="2:3" x14ac:dyDescent="0.3">
      <c r="B4219" s="73"/>
      <c r="C4219" s="73"/>
    </row>
    <row r="4220" spans="2:3" x14ac:dyDescent="0.3">
      <c r="B4220" s="73"/>
      <c r="C4220" s="73"/>
    </row>
    <row r="4221" spans="2:3" x14ac:dyDescent="0.3">
      <c r="B4221" s="73"/>
      <c r="C4221" s="73"/>
    </row>
    <row r="4222" spans="2:3" x14ac:dyDescent="0.3">
      <c r="B4222" s="73"/>
      <c r="C4222" s="73"/>
    </row>
    <row r="4223" spans="2:3" x14ac:dyDescent="0.3">
      <c r="B4223" s="73"/>
      <c r="C4223" s="73"/>
    </row>
    <row r="4224" spans="2:3" x14ac:dyDescent="0.3">
      <c r="B4224" s="73"/>
      <c r="C4224" s="73"/>
    </row>
    <row r="4225" spans="2:3" x14ac:dyDescent="0.3">
      <c r="B4225" s="73"/>
      <c r="C4225" s="73"/>
    </row>
    <row r="4226" spans="2:3" x14ac:dyDescent="0.3">
      <c r="B4226" s="73"/>
      <c r="C4226" s="73"/>
    </row>
    <row r="4227" spans="2:3" x14ac:dyDescent="0.3">
      <c r="B4227" s="73"/>
      <c r="C4227" s="73"/>
    </row>
    <row r="4228" spans="2:3" x14ac:dyDescent="0.3">
      <c r="B4228" s="73"/>
      <c r="C4228" s="73"/>
    </row>
    <row r="4229" spans="2:3" x14ac:dyDescent="0.3">
      <c r="B4229" s="73"/>
      <c r="C4229" s="73"/>
    </row>
    <row r="4230" spans="2:3" x14ac:dyDescent="0.3">
      <c r="B4230" s="73"/>
      <c r="C4230" s="73"/>
    </row>
    <row r="4231" spans="2:3" x14ac:dyDescent="0.3">
      <c r="B4231" s="73"/>
      <c r="C4231" s="73"/>
    </row>
    <row r="4232" spans="2:3" x14ac:dyDescent="0.3">
      <c r="B4232" s="73"/>
      <c r="C4232" s="73"/>
    </row>
    <row r="4233" spans="2:3" x14ac:dyDescent="0.3">
      <c r="B4233" s="73"/>
      <c r="C4233" s="73"/>
    </row>
    <row r="4234" spans="2:3" x14ac:dyDescent="0.3">
      <c r="B4234" s="73"/>
      <c r="C4234" s="73"/>
    </row>
    <row r="4235" spans="2:3" x14ac:dyDescent="0.3">
      <c r="B4235" s="73"/>
      <c r="C4235" s="73"/>
    </row>
    <row r="4236" spans="2:3" x14ac:dyDescent="0.3">
      <c r="B4236" s="73"/>
      <c r="C4236" s="73"/>
    </row>
    <row r="4237" spans="2:3" x14ac:dyDescent="0.3">
      <c r="B4237" s="73"/>
      <c r="C4237" s="73"/>
    </row>
    <row r="4238" spans="2:3" x14ac:dyDescent="0.3">
      <c r="B4238" s="73"/>
      <c r="C4238" s="73"/>
    </row>
    <row r="4239" spans="2:3" x14ac:dyDescent="0.3">
      <c r="B4239" s="73"/>
      <c r="C4239" s="73"/>
    </row>
    <row r="4240" spans="2:3" x14ac:dyDescent="0.3">
      <c r="B4240" s="73"/>
      <c r="C4240" s="73"/>
    </row>
    <row r="4241" spans="2:3" x14ac:dyDescent="0.3">
      <c r="B4241" s="73"/>
      <c r="C4241" s="73"/>
    </row>
    <row r="4242" spans="2:3" x14ac:dyDescent="0.3">
      <c r="B4242" s="73"/>
      <c r="C4242" s="73"/>
    </row>
    <row r="4243" spans="2:3" x14ac:dyDescent="0.3">
      <c r="B4243" s="73"/>
      <c r="C4243" s="73"/>
    </row>
    <row r="4244" spans="2:3" x14ac:dyDescent="0.3">
      <c r="B4244" s="73"/>
      <c r="C4244" s="73"/>
    </row>
    <row r="4245" spans="2:3" x14ac:dyDescent="0.3">
      <c r="B4245" s="73"/>
      <c r="C4245" s="73"/>
    </row>
    <row r="4246" spans="2:3" x14ac:dyDescent="0.3">
      <c r="B4246" s="73"/>
      <c r="C4246" s="73"/>
    </row>
    <row r="4247" spans="2:3" x14ac:dyDescent="0.3">
      <c r="B4247" s="73"/>
      <c r="C4247" s="73"/>
    </row>
    <row r="4248" spans="2:3" x14ac:dyDescent="0.3">
      <c r="B4248" s="73"/>
      <c r="C4248" s="73"/>
    </row>
    <row r="4249" spans="2:3" x14ac:dyDescent="0.3">
      <c r="B4249" s="73"/>
      <c r="C4249" s="73"/>
    </row>
    <row r="4250" spans="2:3" x14ac:dyDescent="0.3">
      <c r="B4250" s="73"/>
      <c r="C4250" s="73"/>
    </row>
    <row r="4251" spans="2:3" x14ac:dyDescent="0.3">
      <c r="B4251" s="73"/>
      <c r="C4251" s="73"/>
    </row>
    <row r="4252" spans="2:3" x14ac:dyDescent="0.3">
      <c r="B4252" s="73"/>
      <c r="C4252" s="73"/>
    </row>
    <row r="4253" spans="2:3" x14ac:dyDescent="0.3">
      <c r="B4253" s="73"/>
      <c r="C4253" s="73"/>
    </row>
    <row r="4254" spans="2:3" x14ac:dyDescent="0.3">
      <c r="B4254" s="73"/>
      <c r="C4254" s="73"/>
    </row>
    <row r="4255" spans="2:3" x14ac:dyDescent="0.3">
      <c r="B4255" s="73"/>
      <c r="C4255" s="73"/>
    </row>
    <row r="4256" spans="2:3" x14ac:dyDescent="0.3">
      <c r="B4256" s="73"/>
      <c r="C4256" s="73"/>
    </row>
    <row r="4257" spans="2:3" x14ac:dyDescent="0.3">
      <c r="B4257" s="73"/>
      <c r="C4257" s="73"/>
    </row>
    <row r="4258" spans="2:3" x14ac:dyDescent="0.3">
      <c r="B4258" s="73"/>
      <c r="C4258" s="73"/>
    </row>
    <row r="4259" spans="2:3" x14ac:dyDescent="0.3">
      <c r="B4259" s="73"/>
      <c r="C4259" s="73"/>
    </row>
    <row r="4260" spans="2:3" x14ac:dyDescent="0.3">
      <c r="B4260" s="73"/>
      <c r="C4260" s="73"/>
    </row>
    <row r="4261" spans="2:3" x14ac:dyDescent="0.3">
      <c r="B4261" s="73"/>
      <c r="C4261" s="73"/>
    </row>
    <row r="4262" spans="2:3" x14ac:dyDescent="0.3">
      <c r="B4262" s="73"/>
      <c r="C4262" s="73"/>
    </row>
    <row r="4263" spans="2:3" x14ac:dyDescent="0.3">
      <c r="B4263" s="73"/>
      <c r="C4263" s="73"/>
    </row>
    <row r="4264" spans="2:3" x14ac:dyDescent="0.3">
      <c r="B4264" s="73"/>
      <c r="C4264" s="73"/>
    </row>
    <row r="4265" spans="2:3" x14ac:dyDescent="0.3">
      <c r="B4265" s="73"/>
      <c r="C4265" s="73"/>
    </row>
    <row r="4266" spans="2:3" x14ac:dyDescent="0.3">
      <c r="B4266" s="73"/>
      <c r="C4266" s="73"/>
    </row>
    <row r="4267" spans="2:3" x14ac:dyDescent="0.3">
      <c r="B4267" s="73"/>
      <c r="C4267" s="73"/>
    </row>
    <row r="4268" spans="2:3" x14ac:dyDescent="0.3">
      <c r="B4268" s="73"/>
      <c r="C4268" s="73"/>
    </row>
    <row r="4269" spans="2:3" x14ac:dyDescent="0.3">
      <c r="B4269" s="73"/>
      <c r="C4269" s="73"/>
    </row>
    <row r="4270" spans="2:3" x14ac:dyDescent="0.3">
      <c r="B4270" s="73"/>
      <c r="C4270" s="73"/>
    </row>
    <row r="4271" spans="2:3" x14ac:dyDescent="0.3">
      <c r="B4271" s="73"/>
      <c r="C4271" s="73"/>
    </row>
    <row r="4272" spans="2:3" x14ac:dyDescent="0.3">
      <c r="B4272" s="73"/>
      <c r="C4272" s="73"/>
    </row>
    <row r="4273" spans="2:3" x14ac:dyDescent="0.3">
      <c r="B4273" s="73"/>
      <c r="C4273" s="73"/>
    </row>
    <row r="4274" spans="2:3" x14ac:dyDescent="0.3">
      <c r="B4274" s="73"/>
      <c r="C4274" s="73"/>
    </row>
    <row r="4275" spans="2:3" x14ac:dyDescent="0.3">
      <c r="B4275" s="73"/>
      <c r="C4275" s="73"/>
    </row>
    <row r="4276" spans="2:3" x14ac:dyDescent="0.3">
      <c r="B4276" s="73"/>
      <c r="C4276" s="73"/>
    </row>
    <row r="4277" spans="2:3" x14ac:dyDescent="0.3">
      <c r="B4277" s="73"/>
      <c r="C4277" s="73"/>
    </row>
    <row r="4278" spans="2:3" x14ac:dyDescent="0.3">
      <c r="B4278" s="73"/>
      <c r="C4278" s="73"/>
    </row>
    <row r="4279" spans="2:3" x14ac:dyDescent="0.3">
      <c r="B4279" s="73"/>
      <c r="C4279" s="73"/>
    </row>
    <row r="4280" spans="2:3" x14ac:dyDescent="0.3">
      <c r="B4280" s="73"/>
      <c r="C4280" s="73"/>
    </row>
    <row r="4281" spans="2:3" x14ac:dyDescent="0.3">
      <c r="B4281" s="73"/>
      <c r="C4281" s="73"/>
    </row>
    <row r="4282" spans="2:3" x14ac:dyDescent="0.3">
      <c r="B4282" s="73"/>
      <c r="C4282" s="73"/>
    </row>
    <row r="4283" spans="2:3" x14ac:dyDescent="0.3">
      <c r="B4283" s="73"/>
      <c r="C4283" s="73"/>
    </row>
    <row r="4284" spans="2:3" x14ac:dyDescent="0.3">
      <c r="B4284" s="73"/>
      <c r="C4284" s="73"/>
    </row>
    <row r="4285" spans="2:3" x14ac:dyDescent="0.3">
      <c r="B4285" s="73"/>
      <c r="C4285" s="73"/>
    </row>
    <row r="4286" spans="2:3" x14ac:dyDescent="0.3">
      <c r="B4286" s="73"/>
      <c r="C4286" s="73"/>
    </row>
    <row r="4287" spans="2:3" x14ac:dyDescent="0.3">
      <c r="B4287" s="73"/>
      <c r="C4287" s="73"/>
    </row>
    <row r="4288" spans="2:3" x14ac:dyDescent="0.3">
      <c r="B4288" s="73"/>
      <c r="C4288" s="73"/>
    </row>
    <row r="4289" spans="2:3" x14ac:dyDescent="0.3">
      <c r="B4289" s="73"/>
      <c r="C4289" s="73"/>
    </row>
    <row r="4290" spans="2:3" x14ac:dyDescent="0.3">
      <c r="B4290" s="73"/>
      <c r="C4290" s="73"/>
    </row>
    <row r="4291" spans="2:3" x14ac:dyDescent="0.3">
      <c r="B4291" s="73"/>
      <c r="C4291" s="73"/>
    </row>
    <row r="4292" spans="2:3" x14ac:dyDescent="0.3">
      <c r="B4292" s="73"/>
      <c r="C4292" s="73"/>
    </row>
    <row r="4293" spans="2:3" x14ac:dyDescent="0.3">
      <c r="B4293" s="73"/>
      <c r="C4293" s="73"/>
    </row>
    <row r="4294" spans="2:3" x14ac:dyDescent="0.3">
      <c r="B4294" s="73"/>
      <c r="C4294" s="73"/>
    </row>
    <row r="4295" spans="2:3" x14ac:dyDescent="0.3">
      <c r="B4295" s="73"/>
      <c r="C4295" s="73"/>
    </row>
    <row r="4296" spans="2:3" x14ac:dyDescent="0.3">
      <c r="B4296" s="73"/>
      <c r="C4296" s="73"/>
    </row>
    <row r="4297" spans="2:3" x14ac:dyDescent="0.3">
      <c r="B4297" s="73"/>
      <c r="C4297" s="73"/>
    </row>
    <row r="4298" spans="2:3" x14ac:dyDescent="0.3">
      <c r="B4298" s="73"/>
      <c r="C4298" s="73"/>
    </row>
    <row r="4299" spans="2:3" x14ac:dyDescent="0.3">
      <c r="B4299" s="73"/>
      <c r="C4299" s="73"/>
    </row>
    <row r="4300" spans="2:3" x14ac:dyDescent="0.3">
      <c r="B4300" s="73"/>
      <c r="C4300" s="73"/>
    </row>
    <row r="4301" spans="2:3" x14ac:dyDescent="0.3">
      <c r="B4301" s="73"/>
      <c r="C4301" s="73"/>
    </row>
    <row r="4302" spans="2:3" x14ac:dyDescent="0.3">
      <c r="B4302" s="73"/>
      <c r="C4302" s="73"/>
    </row>
    <row r="4303" spans="2:3" x14ac:dyDescent="0.3">
      <c r="B4303" s="73"/>
      <c r="C4303" s="73"/>
    </row>
    <row r="4304" spans="2:3" x14ac:dyDescent="0.3">
      <c r="B4304" s="73"/>
      <c r="C4304" s="73"/>
    </row>
    <row r="4305" spans="2:3" x14ac:dyDescent="0.3">
      <c r="B4305" s="73"/>
      <c r="C4305" s="73"/>
    </row>
    <row r="4306" spans="2:3" x14ac:dyDescent="0.3">
      <c r="B4306" s="73"/>
      <c r="C4306" s="73"/>
    </row>
    <row r="4307" spans="2:3" x14ac:dyDescent="0.3">
      <c r="B4307" s="73"/>
      <c r="C4307" s="73"/>
    </row>
    <row r="4308" spans="2:3" x14ac:dyDescent="0.3">
      <c r="B4308" s="73"/>
      <c r="C4308" s="73"/>
    </row>
    <row r="4309" spans="2:3" x14ac:dyDescent="0.3">
      <c r="B4309" s="73"/>
      <c r="C4309" s="73"/>
    </row>
    <row r="4310" spans="2:3" x14ac:dyDescent="0.3">
      <c r="B4310" s="73"/>
      <c r="C4310" s="73"/>
    </row>
    <row r="4311" spans="2:3" x14ac:dyDescent="0.3">
      <c r="B4311" s="73"/>
      <c r="C4311" s="73"/>
    </row>
    <row r="4312" spans="2:3" x14ac:dyDescent="0.3">
      <c r="B4312" s="73"/>
      <c r="C4312" s="73"/>
    </row>
    <row r="4313" spans="2:3" x14ac:dyDescent="0.3">
      <c r="B4313" s="73"/>
      <c r="C4313" s="73"/>
    </row>
    <row r="4314" spans="2:3" x14ac:dyDescent="0.3">
      <c r="B4314" s="73"/>
      <c r="C4314" s="73"/>
    </row>
    <row r="4315" spans="2:3" x14ac:dyDescent="0.3">
      <c r="B4315" s="73"/>
      <c r="C4315" s="73"/>
    </row>
    <row r="4316" spans="2:3" x14ac:dyDescent="0.3">
      <c r="B4316" s="73"/>
      <c r="C4316" s="73"/>
    </row>
    <row r="4317" spans="2:3" x14ac:dyDescent="0.3">
      <c r="B4317" s="73"/>
      <c r="C4317" s="73"/>
    </row>
    <row r="4318" spans="2:3" x14ac:dyDescent="0.3">
      <c r="B4318" s="73"/>
      <c r="C4318" s="73"/>
    </row>
    <row r="4319" spans="2:3" x14ac:dyDescent="0.3">
      <c r="B4319" s="73"/>
      <c r="C4319" s="73"/>
    </row>
    <row r="4320" spans="2:3" x14ac:dyDescent="0.3">
      <c r="B4320" s="73"/>
      <c r="C4320" s="73"/>
    </row>
    <row r="4321" spans="2:3" x14ac:dyDescent="0.3">
      <c r="B4321" s="73"/>
      <c r="C4321" s="73"/>
    </row>
    <row r="4322" spans="2:3" x14ac:dyDescent="0.3">
      <c r="B4322" s="73"/>
      <c r="C4322" s="73"/>
    </row>
    <row r="4323" spans="2:3" x14ac:dyDescent="0.3">
      <c r="B4323" s="73"/>
      <c r="C4323" s="73"/>
    </row>
    <row r="4324" spans="2:3" x14ac:dyDescent="0.3">
      <c r="B4324" s="73"/>
      <c r="C4324" s="73"/>
    </row>
    <row r="4325" spans="2:3" x14ac:dyDescent="0.3">
      <c r="B4325" s="73"/>
      <c r="C4325" s="73"/>
    </row>
    <row r="4326" spans="2:3" x14ac:dyDescent="0.3">
      <c r="B4326" s="73"/>
      <c r="C4326" s="73"/>
    </row>
    <row r="4327" spans="2:3" x14ac:dyDescent="0.3">
      <c r="B4327" s="73"/>
      <c r="C4327" s="73"/>
    </row>
    <row r="4328" spans="2:3" x14ac:dyDescent="0.3">
      <c r="B4328" s="73"/>
      <c r="C4328" s="73"/>
    </row>
    <row r="4329" spans="2:3" x14ac:dyDescent="0.3">
      <c r="B4329" s="73"/>
      <c r="C4329" s="73"/>
    </row>
    <row r="4330" spans="2:3" x14ac:dyDescent="0.3">
      <c r="B4330" s="73"/>
      <c r="C4330" s="73"/>
    </row>
    <row r="4331" spans="2:3" x14ac:dyDescent="0.3">
      <c r="B4331" s="73"/>
      <c r="C4331" s="73"/>
    </row>
    <row r="4332" spans="2:3" x14ac:dyDescent="0.3">
      <c r="B4332" s="73"/>
      <c r="C4332" s="73"/>
    </row>
    <row r="4333" spans="2:3" x14ac:dyDescent="0.3">
      <c r="B4333" s="73"/>
      <c r="C4333" s="73"/>
    </row>
    <row r="4334" spans="2:3" x14ac:dyDescent="0.3">
      <c r="B4334" s="73"/>
      <c r="C4334" s="73"/>
    </row>
    <row r="4335" spans="2:3" x14ac:dyDescent="0.3">
      <c r="B4335" s="73"/>
      <c r="C4335" s="73"/>
    </row>
    <row r="4336" spans="2:3" x14ac:dyDescent="0.3">
      <c r="B4336" s="73"/>
      <c r="C4336" s="73"/>
    </row>
    <row r="4337" spans="2:3" x14ac:dyDescent="0.3">
      <c r="B4337" s="73"/>
      <c r="C4337" s="73"/>
    </row>
    <row r="4338" spans="2:3" x14ac:dyDescent="0.3">
      <c r="B4338" s="73"/>
      <c r="C4338" s="73"/>
    </row>
    <row r="4339" spans="2:3" x14ac:dyDescent="0.3">
      <c r="B4339" s="73"/>
      <c r="C4339" s="73"/>
    </row>
    <row r="4340" spans="2:3" x14ac:dyDescent="0.3">
      <c r="B4340" s="73"/>
      <c r="C4340" s="73"/>
    </row>
    <row r="4341" spans="2:3" x14ac:dyDescent="0.3">
      <c r="B4341" s="73"/>
      <c r="C4341" s="73"/>
    </row>
    <row r="4342" spans="2:3" x14ac:dyDescent="0.3">
      <c r="B4342" s="73"/>
      <c r="C4342" s="73"/>
    </row>
    <row r="4343" spans="2:3" x14ac:dyDescent="0.3">
      <c r="B4343" s="73"/>
      <c r="C4343" s="73"/>
    </row>
    <row r="4344" spans="2:3" x14ac:dyDescent="0.3">
      <c r="B4344" s="73"/>
      <c r="C4344" s="73"/>
    </row>
    <row r="4345" spans="2:3" x14ac:dyDescent="0.3">
      <c r="B4345" s="73"/>
      <c r="C4345" s="73"/>
    </row>
    <row r="4346" spans="2:3" x14ac:dyDescent="0.3">
      <c r="B4346" s="73"/>
      <c r="C4346" s="73"/>
    </row>
    <row r="4347" spans="2:3" x14ac:dyDescent="0.3">
      <c r="B4347" s="73"/>
      <c r="C4347" s="73"/>
    </row>
    <row r="4348" spans="2:3" x14ac:dyDescent="0.3">
      <c r="B4348" s="73"/>
      <c r="C4348" s="73"/>
    </row>
    <row r="4349" spans="2:3" x14ac:dyDescent="0.3">
      <c r="B4349" s="73"/>
      <c r="C4349" s="73"/>
    </row>
    <row r="4350" spans="2:3" x14ac:dyDescent="0.3">
      <c r="B4350" s="73"/>
      <c r="C4350" s="73"/>
    </row>
    <row r="4351" spans="2:3" x14ac:dyDescent="0.3">
      <c r="B4351" s="73"/>
      <c r="C4351" s="73"/>
    </row>
    <row r="4352" spans="2:3" x14ac:dyDescent="0.3">
      <c r="B4352" s="73"/>
      <c r="C4352" s="73"/>
    </row>
    <row r="4353" spans="2:3" x14ac:dyDescent="0.3">
      <c r="B4353" s="73"/>
      <c r="C4353" s="73"/>
    </row>
    <row r="4354" spans="2:3" x14ac:dyDescent="0.3">
      <c r="B4354" s="73"/>
      <c r="C4354" s="73"/>
    </row>
    <row r="4355" spans="2:3" x14ac:dyDescent="0.3">
      <c r="B4355" s="73"/>
      <c r="C4355" s="73"/>
    </row>
    <row r="4356" spans="2:3" x14ac:dyDescent="0.3">
      <c r="B4356" s="73"/>
      <c r="C4356" s="73"/>
    </row>
    <row r="4357" spans="2:3" x14ac:dyDescent="0.3">
      <c r="B4357" s="73"/>
      <c r="C4357" s="73"/>
    </row>
    <row r="4358" spans="2:3" x14ac:dyDescent="0.3">
      <c r="B4358" s="73"/>
      <c r="C4358" s="73"/>
    </row>
    <row r="4359" spans="2:3" x14ac:dyDescent="0.3">
      <c r="B4359" s="73"/>
      <c r="C4359" s="73"/>
    </row>
    <row r="4360" spans="2:3" x14ac:dyDescent="0.3">
      <c r="B4360" s="73"/>
      <c r="C4360" s="73"/>
    </row>
    <row r="4361" spans="2:3" x14ac:dyDescent="0.3">
      <c r="B4361" s="73"/>
      <c r="C4361" s="73"/>
    </row>
    <row r="4362" spans="2:3" x14ac:dyDescent="0.3">
      <c r="B4362" s="73"/>
      <c r="C4362" s="73"/>
    </row>
    <row r="4363" spans="2:3" x14ac:dyDescent="0.3">
      <c r="B4363" s="73"/>
      <c r="C4363" s="73"/>
    </row>
    <row r="4364" spans="2:3" x14ac:dyDescent="0.3">
      <c r="B4364" s="73"/>
      <c r="C4364" s="73"/>
    </row>
    <row r="4365" spans="2:3" x14ac:dyDescent="0.3">
      <c r="B4365" s="73"/>
      <c r="C4365" s="73"/>
    </row>
    <row r="4366" spans="2:3" x14ac:dyDescent="0.3">
      <c r="B4366" s="73"/>
      <c r="C4366" s="73"/>
    </row>
    <row r="4367" spans="2:3" x14ac:dyDescent="0.3">
      <c r="B4367" s="73"/>
      <c r="C4367" s="73"/>
    </row>
    <row r="4368" spans="2:3" x14ac:dyDescent="0.3">
      <c r="B4368" s="73"/>
      <c r="C4368" s="73"/>
    </row>
    <row r="4369" spans="2:3" x14ac:dyDescent="0.3">
      <c r="B4369" s="73"/>
      <c r="C4369" s="73"/>
    </row>
    <row r="4370" spans="2:3" x14ac:dyDescent="0.3">
      <c r="B4370" s="73"/>
      <c r="C4370" s="73"/>
    </row>
    <row r="4371" spans="2:3" x14ac:dyDescent="0.3">
      <c r="B4371" s="73"/>
      <c r="C4371" s="73"/>
    </row>
    <row r="4372" spans="2:3" x14ac:dyDescent="0.3">
      <c r="B4372" s="73"/>
      <c r="C4372" s="73"/>
    </row>
    <row r="4373" spans="2:3" x14ac:dyDescent="0.3">
      <c r="B4373" s="73"/>
      <c r="C4373" s="73"/>
    </row>
    <row r="4374" spans="2:3" x14ac:dyDescent="0.3">
      <c r="B4374" s="73"/>
      <c r="C4374" s="73"/>
    </row>
    <row r="4375" spans="2:3" x14ac:dyDescent="0.3">
      <c r="B4375" s="73"/>
      <c r="C4375" s="73"/>
    </row>
    <row r="4376" spans="2:3" x14ac:dyDescent="0.3">
      <c r="B4376" s="73"/>
      <c r="C4376" s="73"/>
    </row>
    <row r="4377" spans="2:3" x14ac:dyDescent="0.3">
      <c r="B4377" s="73"/>
      <c r="C4377" s="73"/>
    </row>
    <row r="4378" spans="2:3" x14ac:dyDescent="0.3">
      <c r="B4378" s="73"/>
      <c r="C4378" s="73"/>
    </row>
    <row r="4379" spans="2:3" x14ac:dyDescent="0.3">
      <c r="B4379" s="73"/>
      <c r="C4379" s="73"/>
    </row>
    <row r="4380" spans="2:3" x14ac:dyDescent="0.3">
      <c r="B4380" s="73"/>
      <c r="C4380" s="73"/>
    </row>
    <row r="4381" spans="2:3" x14ac:dyDescent="0.3">
      <c r="B4381" s="73"/>
      <c r="C4381" s="73"/>
    </row>
    <row r="4382" spans="2:3" x14ac:dyDescent="0.3">
      <c r="B4382" s="73"/>
      <c r="C4382" s="73"/>
    </row>
    <row r="4383" spans="2:3" x14ac:dyDescent="0.3">
      <c r="B4383" s="73"/>
      <c r="C4383" s="73"/>
    </row>
    <row r="4384" spans="2:3" x14ac:dyDescent="0.3">
      <c r="B4384" s="73"/>
      <c r="C4384" s="73"/>
    </row>
    <row r="4385" spans="2:3" x14ac:dyDescent="0.3">
      <c r="B4385" s="73"/>
      <c r="C4385" s="73"/>
    </row>
    <row r="4386" spans="2:3" x14ac:dyDescent="0.3">
      <c r="B4386" s="73"/>
      <c r="C4386" s="73"/>
    </row>
    <row r="4387" spans="2:3" x14ac:dyDescent="0.3">
      <c r="B4387" s="73"/>
      <c r="C4387" s="73"/>
    </row>
    <row r="4388" spans="2:3" x14ac:dyDescent="0.3">
      <c r="B4388" s="73"/>
      <c r="C4388" s="73"/>
    </row>
    <row r="4389" spans="2:3" x14ac:dyDescent="0.3">
      <c r="B4389" s="73"/>
      <c r="C4389" s="73"/>
    </row>
    <row r="4390" spans="2:3" x14ac:dyDescent="0.3">
      <c r="B4390" s="73"/>
      <c r="C4390" s="73"/>
    </row>
    <row r="4391" spans="2:3" x14ac:dyDescent="0.3">
      <c r="B4391" s="73"/>
      <c r="C4391" s="73"/>
    </row>
    <row r="4392" spans="2:3" x14ac:dyDescent="0.3">
      <c r="B4392" s="73"/>
      <c r="C4392" s="73"/>
    </row>
    <row r="4393" spans="2:3" x14ac:dyDescent="0.3">
      <c r="B4393" s="73"/>
      <c r="C4393" s="73"/>
    </row>
    <row r="4394" spans="2:3" x14ac:dyDescent="0.3">
      <c r="B4394" s="73"/>
      <c r="C4394" s="73"/>
    </row>
    <row r="4395" spans="2:3" x14ac:dyDescent="0.3">
      <c r="B4395" s="73"/>
      <c r="C4395" s="73"/>
    </row>
    <row r="4396" spans="2:3" x14ac:dyDescent="0.3">
      <c r="B4396" s="73"/>
      <c r="C4396" s="73"/>
    </row>
    <row r="4397" spans="2:3" x14ac:dyDescent="0.3">
      <c r="B4397" s="73"/>
      <c r="C4397" s="73"/>
    </row>
    <row r="4398" spans="2:3" x14ac:dyDescent="0.3">
      <c r="B4398" s="73"/>
      <c r="C4398" s="73"/>
    </row>
    <row r="4399" spans="2:3" x14ac:dyDescent="0.3">
      <c r="B4399" s="73"/>
      <c r="C4399" s="73"/>
    </row>
    <row r="4400" spans="2:3" x14ac:dyDescent="0.3">
      <c r="B4400" s="73"/>
      <c r="C4400" s="73"/>
    </row>
    <row r="4401" spans="2:3" x14ac:dyDescent="0.3">
      <c r="B4401" s="73"/>
      <c r="C4401" s="73"/>
    </row>
    <row r="4402" spans="2:3" x14ac:dyDescent="0.3">
      <c r="B4402" s="73"/>
      <c r="C4402" s="73"/>
    </row>
    <row r="4403" spans="2:3" x14ac:dyDescent="0.3">
      <c r="B4403" s="73"/>
      <c r="C4403" s="73"/>
    </row>
    <row r="4404" spans="2:3" x14ac:dyDescent="0.3">
      <c r="B4404" s="73"/>
      <c r="C4404" s="73"/>
    </row>
    <row r="4405" spans="2:3" x14ac:dyDescent="0.3">
      <c r="B4405" s="73"/>
      <c r="C4405" s="73"/>
    </row>
    <row r="4406" spans="2:3" x14ac:dyDescent="0.3">
      <c r="B4406" s="73"/>
      <c r="C4406" s="73"/>
    </row>
    <row r="4407" spans="2:3" x14ac:dyDescent="0.3">
      <c r="B4407" s="73"/>
      <c r="C4407" s="73"/>
    </row>
    <row r="4408" spans="2:3" x14ac:dyDescent="0.3">
      <c r="B4408" s="73"/>
      <c r="C4408" s="73"/>
    </row>
    <row r="4409" spans="2:3" x14ac:dyDescent="0.3">
      <c r="B4409" s="73"/>
      <c r="C4409" s="73"/>
    </row>
    <row r="4410" spans="2:3" x14ac:dyDescent="0.3">
      <c r="B4410" s="73"/>
      <c r="C4410" s="73"/>
    </row>
    <row r="4411" spans="2:3" x14ac:dyDescent="0.3">
      <c r="B4411" s="73"/>
      <c r="C4411" s="73"/>
    </row>
    <row r="4412" spans="2:3" x14ac:dyDescent="0.3">
      <c r="B4412" s="73"/>
      <c r="C4412" s="73"/>
    </row>
    <row r="4413" spans="2:3" x14ac:dyDescent="0.3">
      <c r="B4413" s="73"/>
      <c r="C4413" s="73"/>
    </row>
    <row r="4414" spans="2:3" x14ac:dyDescent="0.3">
      <c r="B4414" s="73"/>
      <c r="C4414" s="73"/>
    </row>
    <row r="4415" spans="2:3" x14ac:dyDescent="0.3">
      <c r="B4415" s="73"/>
      <c r="C4415" s="73"/>
    </row>
    <row r="4416" spans="2:3" x14ac:dyDescent="0.3">
      <c r="B4416" s="73"/>
      <c r="C4416" s="73"/>
    </row>
    <row r="4417" spans="2:3" x14ac:dyDescent="0.3">
      <c r="B4417" s="73"/>
      <c r="C4417" s="73"/>
    </row>
    <row r="4418" spans="2:3" x14ac:dyDescent="0.3">
      <c r="B4418" s="73"/>
      <c r="C4418" s="73"/>
    </row>
    <row r="4419" spans="2:3" x14ac:dyDescent="0.3">
      <c r="B4419" s="73"/>
      <c r="C4419" s="73"/>
    </row>
    <row r="4420" spans="2:3" x14ac:dyDescent="0.3">
      <c r="B4420" s="73"/>
      <c r="C4420" s="73"/>
    </row>
    <row r="4421" spans="2:3" x14ac:dyDescent="0.3">
      <c r="B4421" s="73"/>
      <c r="C4421" s="73"/>
    </row>
    <row r="4422" spans="2:3" x14ac:dyDescent="0.3">
      <c r="B4422" s="73"/>
      <c r="C4422" s="73"/>
    </row>
    <row r="4423" spans="2:3" x14ac:dyDescent="0.3">
      <c r="B4423" s="73"/>
      <c r="C4423" s="73"/>
    </row>
    <row r="4424" spans="2:3" x14ac:dyDescent="0.3">
      <c r="B4424" s="73"/>
      <c r="C4424" s="73"/>
    </row>
    <row r="4425" spans="2:3" x14ac:dyDescent="0.3">
      <c r="B4425" s="73"/>
      <c r="C4425" s="73"/>
    </row>
    <row r="4426" spans="2:3" x14ac:dyDescent="0.3">
      <c r="B4426" s="73"/>
      <c r="C4426" s="73"/>
    </row>
    <row r="4427" spans="2:3" x14ac:dyDescent="0.3">
      <c r="B4427" s="73"/>
      <c r="C4427" s="73"/>
    </row>
    <row r="4428" spans="2:3" x14ac:dyDescent="0.3">
      <c r="B4428" s="73"/>
      <c r="C4428" s="73"/>
    </row>
    <row r="4429" spans="2:3" x14ac:dyDescent="0.3">
      <c r="B4429" s="73"/>
      <c r="C4429" s="73"/>
    </row>
    <row r="4430" spans="2:3" x14ac:dyDescent="0.3">
      <c r="B4430" s="73"/>
      <c r="C4430" s="73"/>
    </row>
    <row r="4431" spans="2:3" x14ac:dyDescent="0.3">
      <c r="B4431" s="73"/>
      <c r="C4431" s="73"/>
    </row>
    <row r="4432" spans="2:3" x14ac:dyDescent="0.3">
      <c r="B4432" s="73"/>
      <c r="C4432" s="73"/>
    </row>
    <row r="4433" spans="2:3" x14ac:dyDescent="0.3">
      <c r="B4433" s="73"/>
      <c r="C4433" s="73"/>
    </row>
    <row r="4434" spans="2:3" x14ac:dyDescent="0.3">
      <c r="B4434" s="73"/>
      <c r="C4434" s="73"/>
    </row>
    <row r="4435" spans="2:3" x14ac:dyDescent="0.3">
      <c r="B4435" s="73"/>
      <c r="C4435" s="73"/>
    </row>
    <row r="4436" spans="2:3" x14ac:dyDescent="0.3">
      <c r="B4436" s="73"/>
      <c r="C4436" s="73"/>
    </row>
    <row r="4437" spans="2:3" x14ac:dyDescent="0.3">
      <c r="B4437" s="73"/>
      <c r="C4437" s="73"/>
    </row>
    <row r="4438" spans="2:3" x14ac:dyDescent="0.3">
      <c r="B4438" s="73"/>
      <c r="C4438" s="73"/>
    </row>
    <row r="4439" spans="2:3" x14ac:dyDescent="0.3">
      <c r="B4439" s="73"/>
      <c r="C4439" s="73"/>
    </row>
    <row r="4440" spans="2:3" x14ac:dyDescent="0.3">
      <c r="B4440" s="73"/>
      <c r="C4440" s="73"/>
    </row>
    <row r="4441" spans="2:3" x14ac:dyDescent="0.3">
      <c r="B4441" s="73"/>
      <c r="C4441" s="73"/>
    </row>
    <row r="4442" spans="2:3" x14ac:dyDescent="0.3">
      <c r="B4442" s="73"/>
      <c r="C4442" s="73"/>
    </row>
    <row r="4443" spans="2:3" x14ac:dyDescent="0.3">
      <c r="B4443" s="73"/>
      <c r="C4443" s="73"/>
    </row>
    <row r="4444" spans="2:3" x14ac:dyDescent="0.3">
      <c r="B4444" s="73"/>
      <c r="C4444" s="73"/>
    </row>
    <row r="4445" spans="2:3" x14ac:dyDescent="0.3">
      <c r="B4445" s="73"/>
      <c r="C4445" s="73"/>
    </row>
    <row r="4446" spans="2:3" x14ac:dyDescent="0.3">
      <c r="B4446" s="73"/>
      <c r="C4446" s="73"/>
    </row>
    <row r="4447" spans="2:3" x14ac:dyDescent="0.3">
      <c r="B4447" s="73"/>
      <c r="C4447" s="73"/>
    </row>
    <row r="4448" spans="2:3" x14ac:dyDescent="0.3">
      <c r="B4448" s="73"/>
      <c r="C4448" s="73"/>
    </row>
    <row r="4449" spans="2:3" x14ac:dyDescent="0.3">
      <c r="B4449" s="73"/>
      <c r="C4449" s="73"/>
    </row>
    <row r="4450" spans="2:3" x14ac:dyDescent="0.3">
      <c r="B4450" s="73"/>
      <c r="C4450" s="73"/>
    </row>
    <row r="4451" spans="2:3" x14ac:dyDescent="0.3">
      <c r="B4451" s="73"/>
      <c r="C4451" s="73"/>
    </row>
    <row r="4452" spans="2:3" x14ac:dyDescent="0.3">
      <c r="B4452" s="73"/>
      <c r="C4452" s="73"/>
    </row>
    <row r="4453" spans="2:3" x14ac:dyDescent="0.3">
      <c r="B4453" s="73"/>
      <c r="C4453" s="73"/>
    </row>
    <row r="4454" spans="2:3" x14ac:dyDescent="0.3">
      <c r="B4454" s="73"/>
      <c r="C4454" s="73"/>
    </row>
    <row r="4455" spans="2:3" x14ac:dyDescent="0.3">
      <c r="B4455" s="73"/>
      <c r="C4455" s="73"/>
    </row>
    <row r="4456" spans="2:3" x14ac:dyDescent="0.3">
      <c r="B4456" s="73"/>
      <c r="C4456" s="73"/>
    </row>
    <row r="4457" spans="2:3" x14ac:dyDescent="0.3">
      <c r="B4457" s="73"/>
      <c r="C4457" s="73"/>
    </row>
    <row r="4458" spans="2:3" x14ac:dyDescent="0.3">
      <c r="B4458" s="73"/>
      <c r="C4458" s="73"/>
    </row>
    <row r="4459" spans="2:3" x14ac:dyDescent="0.3">
      <c r="B4459" s="73"/>
      <c r="C4459" s="73"/>
    </row>
    <row r="4460" spans="2:3" x14ac:dyDescent="0.3">
      <c r="B4460" s="73"/>
      <c r="C4460" s="73"/>
    </row>
    <row r="4461" spans="2:3" x14ac:dyDescent="0.3">
      <c r="B4461" s="73"/>
      <c r="C4461" s="73"/>
    </row>
    <row r="4462" spans="2:3" x14ac:dyDescent="0.3">
      <c r="B4462" s="73"/>
      <c r="C4462" s="73"/>
    </row>
    <row r="4463" spans="2:3" x14ac:dyDescent="0.3">
      <c r="B4463" s="73"/>
      <c r="C4463" s="73"/>
    </row>
    <row r="4464" spans="2:3" x14ac:dyDescent="0.3">
      <c r="B4464" s="73"/>
      <c r="C4464" s="73"/>
    </row>
    <row r="4465" spans="2:3" x14ac:dyDescent="0.3">
      <c r="B4465" s="73"/>
      <c r="C4465" s="73"/>
    </row>
    <row r="4466" spans="2:3" x14ac:dyDescent="0.3">
      <c r="B4466" s="73"/>
      <c r="C4466" s="73"/>
    </row>
    <row r="4467" spans="2:3" x14ac:dyDescent="0.3">
      <c r="B4467" s="73"/>
      <c r="C4467" s="73"/>
    </row>
    <row r="4468" spans="2:3" x14ac:dyDescent="0.3">
      <c r="B4468" s="73"/>
      <c r="C4468" s="73"/>
    </row>
    <row r="4469" spans="2:3" x14ac:dyDescent="0.3">
      <c r="B4469" s="73"/>
      <c r="C4469" s="73"/>
    </row>
    <row r="4470" spans="2:3" x14ac:dyDescent="0.3">
      <c r="B4470" s="73"/>
      <c r="C4470" s="73"/>
    </row>
    <row r="4471" spans="2:3" x14ac:dyDescent="0.3">
      <c r="B4471" s="73"/>
      <c r="C4471" s="73"/>
    </row>
    <row r="4472" spans="2:3" x14ac:dyDescent="0.3">
      <c r="B4472" s="73"/>
      <c r="C4472" s="73"/>
    </row>
    <row r="4473" spans="2:3" x14ac:dyDescent="0.3">
      <c r="B4473" s="73"/>
      <c r="C4473" s="73"/>
    </row>
    <row r="4474" spans="2:3" x14ac:dyDescent="0.3">
      <c r="B4474" s="73"/>
      <c r="C4474" s="73"/>
    </row>
    <row r="4475" spans="2:3" x14ac:dyDescent="0.3">
      <c r="B4475" s="73"/>
      <c r="C4475" s="73"/>
    </row>
    <row r="4476" spans="2:3" x14ac:dyDescent="0.3">
      <c r="B4476" s="73"/>
      <c r="C4476" s="73"/>
    </row>
    <row r="4477" spans="2:3" x14ac:dyDescent="0.3">
      <c r="B4477" s="73"/>
      <c r="C4477" s="73"/>
    </row>
    <row r="4478" spans="2:3" x14ac:dyDescent="0.3">
      <c r="B4478" s="73"/>
      <c r="C4478" s="73"/>
    </row>
    <row r="4479" spans="2:3" x14ac:dyDescent="0.3">
      <c r="B4479" s="73"/>
      <c r="C4479" s="73"/>
    </row>
    <row r="4480" spans="2:3" x14ac:dyDescent="0.3">
      <c r="B4480" s="73"/>
      <c r="C4480" s="73"/>
    </row>
    <row r="4481" spans="2:3" x14ac:dyDescent="0.3">
      <c r="B4481" s="73"/>
      <c r="C4481" s="73"/>
    </row>
    <row r="4482" spans="2:3" x14ac:dyDescent="0.3">
      <c r="B4482" s="73"/>
      <c r="C4482" s="73"/>
    </row>
    <row r="4483" spans="2:3" x14ac:dyDescent="0.3">
      <c r="B4483" s="73"/>
      <c r="C4483" s="73"/>
    </row>
    <row r="4484" spans="2:3" x14ac:dyDescent="0.3">
      <c r="B4484" s="73"/>
      <c r="C4484" s="73"/>
    </row>
    <row r="4485" spans="2:3" x14ac:dyDescent="0.3">
      <c r="B4485" s="73"/>
      <c r="C4485" s="73"/>
    </row>
    <row r="4486" spans="2:3" x14ac:dyDescent="0.3">
      <c r="B4486" s="73"/>
      <c r="C4486" s="73"/>
    </row>
    <row r="4487" spans="2:3" x14ac:dyDescent="0.3">
      <c r="B4487" s="73"/>
      <c r="C4487" s="73"/>
    </row>
    <row r="4488" spans="2:3" x14ac:dyDescent="0.3">
      <c r="B4488" s="73"/>
      <c r="C4488" s="73"/>
    </row>
    <row r="4489" spans="2:3" x14ac:dyDescent="0.3">
      <c r="B4489" s="73"/>
      <c r="C4489" s="73"/>
    </row>
    <row r="4490" spans="2:3" x14ac:dyDescent="0.3">
      <c r="B4490" s="73"/>
      <c r="C4490" s="73"/>
    </row>
    <row r="4491" spans="2:3" x14ac:dyDescent="0.3">
      <c r="B4491" s="73"/>
      <c r="C4491" s="73"/>
    </row>
    <row r="4492" spans="2:3" x14ac:dyDescent="0.3">
      <c r="B4492" s="73"/>
      <c r="C4492" s="73"/>
    </row>
    <row r="4493" spans="2:3" x14ac:dyDescent="0.3">
      <c r="B4493" s="73"/>
      <c r="C4493" s="73"/>
    </row>
    <row r="4494" spans="2:3" x14ac:dyDescent="0.3">
      <c r="B4494" s="73"/>
      <c r="C4494" s="73"/>
    </row>
    <row r="4495" spans="2:3" x14ac:dyDescent="0.3">
      <c r="B4495" s="73"/>
      <c r="C4495" s="73"/>
    </row>
    <row r="4496" spans="2:3" x14ac:dyDescent="0.3">
      <c r="B4496" s="73"/>
      <c r="C4496" s="73"/>
    </row>
    <row r="4497" spans="2:3" x14ac:dyDescent="0.3">
      <c r="B4497" s="73"/>
      <c r="C4497" s="73"/>
    </row>
    <row r="4498" spans="2:3" x14ac:dyDescent="0.3">
      <c r="B4498" s="73"/>
      <c r="C4498" s="73"/>
    </row>
    <row r="4499" spans="2:3" x14ac:dyDescent="0.3">
      <c r="B4499" s="73"/>
      <c r="C4499" s="73"/>
    </row>
    <row r="4500" spans="2:3" x14ac:dyDescent="0.3">
      <c r="B4500" s="73"/>
      <c r="C4500" s="73"/>
    </row>
    <row r="4501" spans="2:3" x14ac:dyDescent="0.3">
      <c r="B4501" s="73"/>
      <c r="C4501" s="73"/>
    </row>
    <row r="4502" spans="2:3" x14ac:dyDescent="0.3">
      <c r="B4502" s="73"/>
      <c r="C4502" s="73"/>
    </row>
    <row r="4503" spans="2:3" x14ac:dyDescent="0.3">
      <c r="B4503" s="73"/>
      <c r="C4503" s="73"/>
    </row>
    <row r="4504" spans="2:3" x14ac:dyDescent="0.3">
      <c r="B4504" s="73"/>
      <c r="C4504" s="73"/>
    </row>
    <row r="4505" spans="2:3" x14ac:dyDescent="0.3">
      <c r="B4505" s="73"/>
      <c r="C4505" s="73"/>
    </row>
    <row r="4506" spans="2:3" x14ac:dyDescent="0.3">
      <c r="B4506" s="73"/>
      <c r="C4506" s="73"/>
    </row>
    <row r="4507" spans="2:3" x14ac:dyDescent="0.3">
      <c r="B4507" s="73"/>
      <c r="C4507" s="73"/>
    </row>
    <row r="4508" spans="2:3" x14ac:dyDescent="0.3">
      <c r="B4508" s="73"/>
      <c r="C4508" s="73"/>
    </row>
    <row r="4509" spans="2:3" x14ac:dyDescent="0.3">
      <c r="B4509" s="73"/>
      <c r="C4509" s="73"/>
    </row>
    <row r="4510" spans="2:3" x14ac:dyDescent="0.3">
      <c r="B4510" s="73"/>
      <c r="C4510" s="73"/>
    </row>
    <row r="4511" spans="2:3" x14ac:dyDescent="0.3">
      <c r="B4511" s="73"/>
      <c r="C4511" s="73"/>
    </row>
    <row r="4512" spans="2:3" x14ac:dyDescent="0.3">
      <c r="B4512" s="73"/>
      <c r="C4512" s="73"/>
    </row>
    <row r="4513" spans="2:3" x14ac:dyDescent="0.3">
      <c r="B4513" s="73"/>
      <c r="C4513" s="73"/>
    </row>
    <row r="4514" spans="2:3" x14ac:dyDescent="0.3">
      <c r="B4514" s="73"/>
      <c r="C4514" s="73"/>
    </row>
    <row r="4515" spans="2:3" x14ac:dyDescent="0.3">
      <c r="B4515" s="73"/>
      <c r="C4515" s="73"/>
    </row>
    <row r="4516" spans="2:3" x14ac:dyDescent="0.3">
      <c r="B4516" s="73"/>
      <c r="C4516" s="73"/>
    </row>
    <row r="4517" spans="2:3" x14ac:dyDescent="0.3">
      <c r="B4517" s="73"/>
      <c r="C4517" s="73"/>
    </row>
    <row r="4518" spans="2:3" x14ac:dyDescent="0.3">
      <c r="B4518" s="73"/>
      <c r="C4518" s="73"/>
    </row>
    <row r="4519" spans="2:3" x14ac:dyDescent="0.3">
      <c r="B4519" s="73"/>
      <c r="C4519" s="73"/>
    </row>
    <row r="4520" spans="2:3" x14ac:dyDescent="0.3">
      <c r="B4520" s="73"/>
      <c r="C4520" s="73"/>
    </row>
    <row r="4521" spans="2:3" x14ac:dyDescent="0.3">
      <c r="B4521" s="73"/>
      <c r="C4521" s="73"/>
    </row>
    <row r="4522" spans="2:3" x14ac:dyDescent="0.3">
      <c r="B4522" s="73"/>
      <c r="C4522" s="73"/>
    </row>
    <row r="4523" spans="2:3" x14ac:dyDescent="0.3">
      <c r="B4523" s="73"/>
      <c r="C4523" s="73"/>
    </row>
    <row r="4524" spans="2:3" x14ac:dyDescent="0.3">
      <c r="B4524" s="73"/>
      <c r="C4524" s="73"/>
    </row>
    <row r="4525" spans="2:3" x14ac:dyDescent="0.3">
      <c r="B4525" s="73"/>
      <c r="C4525" s="73"/>
    </row>
    <row r="4526" spans="2:3" x14ac:dyDescent="0.3">
      <c r="B4526" s="73"/>
      <c r="C4526" s="73"/>
    </row>
    <row r="4527" spans="2:3" x14ac:dyDescent="0.3">
      <c r="B4527" s="73"/>
      <c r="C4527" s="73"/>
    </row>
    <row r="4528" spans="2:3" x14ac:dyDescent="0.3">
      <c r="B4528" s="73"/>
      <c r="C4528" s="73"/>
    </row>
    <row r="4529" spans="2:3" x14ac:dyDescent="0.3">
      <c r="B4529" s="73"/>
      <c r="C4529" s="73"/>
    </row>
    <row r="4530" spans="2:3" x14ac:dyDescent="0.3">
      <c r="B4530" s="73"/>
      <c r="C4530" s="73"/>
    </row>
    <row r="4531" spans="2:3" x14ac:dyDescent="0.3">
      <c r="B4531" s="73"/>
      <c r="C4531" s="73"/>
    </row>
    <row r="4532" spans="2:3" x14ac:dyDescent="0.3">
      <c r="B4532" s="73"/>
      <c r="C4532" s="73"/>
    </row>
    <row r="4533" spans="2:3" x14ac:dyDescent="0.3">
      <c r="B4533" s="73"/>
      <c r="C4533" s="73"/>
    </row>
    <row r="4534" spans="2:3" x14ac:dyDescent="0.3">
      <c r="B4534" s="73"/>
      <c r="C4534" s="73"/>
    </row>
    <row r="4535" spans="2:3" x14ac:dyDescent="0.3">
      <c r="B4535" s="73"/>
      <c r="C4535" s="73"/>
    </row>
    <row r="4536" spans="2:3" x14ac:dyDescent="0.3">
      <c r="B4536" s="73"/>
      <c r="C4536" s="73"/>
    </row>
    <row r="4537" spans="2:3" x14ac:dyDescent="0.3">
      <c r="B4537" s="73"/>
      <c r="C4537" s="73"/>
    </row>
    <row r="4538" spans="2:3" x14ac:dyDescent="0.3">
      <c r="B4538" s="73"/>
      <c r="C4538" s="73"/>
    </row>
    <row r="4539" spans="2:3" x14ac:dyDescent="0.3">
      <c r="B4539" s="73"/>
      <c r="C4539" s="73"/>
    </row>
    <row r="4540" spans="2:3" x14ac:dyDescent="0.3">
      <c r="B4540" s="73"/>
      <c r="C4540" s="73"/>
    </row>
    <row r="4541" spans="2:3" x14ac:dyDescent="0.3">
      <c r="B4541" s="73"/>
      <c r="C4541" s="73"/>
    </row>
    <row r="4542" spans="2:3" x14ac:dyDescent="0.3">
      <c r="B4542" s="73"/>
      <c r="C4542" s="73"/>
    </row>
    <row r="4543" spans="2:3" x14ac:dyDescent="0.3">
      <c r="B4543" s="73"/>
      <c r="C4543" s="73"/>
    </row>
    <row r="4544" spans="2:3" x14ac:dyDescent="0.3">
      <c r="B4544" s="73"/>
      <c r="C4544" s="73"/>
    </row>
    <row r="4545" spans="2:3" x14ac:dyDescent="0.3">
      <c r="B4545" s="73"/>
      <c r="C4545" s="73"/>
    </row>
    <row r="4546" spans="2:3" x14ac:dyDescent="0.3">
      <c r="B4546" s="73"/>
      <c r="C4546" s="73"/>
    </row>
    <row r="4547" spans="2:3" x14ac:dyDescent="0.3">
      <c r="B4547" s="73"/>
      <c r="C4547" s="73"/>
    </row>
    <row r="4548" spans="2:3" x14ac:dyDescent="0.3">
      <c r="B4548" s="73"/>
      <c r="C4548" s="73"/>
    </row>
    <row r="4549" spans="2:3" x14ac:dyDescent="0.3">
      <c r="B4549" s="73"/>
      <c r="C4549" s="73"/>
    </row>
    <row r="4550" spans="2:3" x14ac:dyDescent="0.3">
      <c r="B4550" s="73"/>
      <c r="C4550" s="73"/>
    </row>
    <row r="4551" spans="2:3" x14ac:dyDescent="0.3">
      <c r="B4551" s="73"/>
      <c r="C4551" s="73"/>
    </row>
    <row r="4552" spans="2:3" x14ac:dyDescent="0.3">
      <c r="B4552" s="73"/>
      <c r="C4552" s="73"/>
    </row>
    <row r="4553" spans="2:3" x14ac:dyDescent="0.3">
      <c r="B4553" s="73"/>
      <c r="C4553" s="73"/>
    </row>
    <row r="4554" spans="2:3" x14ac:dyDescent="0.3">
      <c r="B4554" s="73"/>
      <c r="C4554" s="73"/>
    </row>
    <row r="4555" spans="2:3" x14ac:dyDescent="0.3">
      <c r="B4555" s="73"/>
      <c r="C4555" s="73"/>
    </row>
    <row r="4556" spans="2:3" x14ac:dyDescent="0.3">
      <c r="B4556" s="73"/>
      <c r="C4556" s="73"/>
    </row>
    <row r="4557" spans="2:3" x14ac:dyDescent="0.3">
      <c r="B4557" s="73"/>
      <c r="C4557" s="73"/>
    </row>
    <row r="4558" spans="2:3" x14ac:dyDescent="0.3">
      <c r="B4558" s="73"/>
      <c r="C4558" s="73"/>
    </row>
    <row r="4559" spans="2:3" x14ac:dyDescent="0.3">
      <c r="B4559" s="73"/>
      <c r="C4559" s="73"/>
    </row>
    <row r="4560" spans="2:3" x14ac:dyDescent="0.3">
      <c r="B4560" s="73"/>
      <c r="C4560" s="73"/>
    </row>
    <row r="4561" spans="2:3" x14ac:dyDescent="0.3">
      <c r="B4561" s="73"/>
      <c r="C4561" s="73"/>
    </row>
    <row r="4562" spans="2:3" x14ac:dyDescent="0.3">
      <c r="B4562" s="73"/>
      <c r="C4562" s="73"/>
    </row>
    <row r="4563" spans="2:3" x14ac:dyDescent="0.3">
      <c r="B4563" s="73"/>
      <c r="C4563" s="73"/>
    </row>
    <row r="4564" spans="2:3" x14ac:dyDescent="0.3">
      <c r="B4564" s="73"/>
      <c r="C4564" s="73"/>
    </row>
    <row r="4565" spans="2:3" x14ac:dyDescent="0.3">
      <c r="B4565" s="73"/>
      <c r="C4565" s="73"/>
    </row>
    <row r="4566" spans="2:3" x14ac:dyDescent="0.3">
      <c r="B4566" s="73"/>
      <c r="C4566" s="73"/>
    </row>
    <row r="4567" spans="2:3" x14ac:dyDescent="0.3">
      <c r="B4567" s="73"/>
      <c r="C4567" s="73"/>
    </row>
    <row r="4568" spans="2:3" x14ac:dyDescent="0.3">
      <c r="B4568" s="73"/>
      <c r="C4568" s="73"/>
    </row>
    <row r="4569" spans="2:3" x14ac:dyDescent="0.3">
      <c r="B4569" s="73"/>
      <c r="C4569" s="73"/>
    </row>
    <row r="4570" spans="2:3" x14ac:dyDescent="0.3">
      <c r="B4570" s="73"/>
      <c r="C4570" s="73"/>
    </row>
    <row r="4571" spans="2:3" x14ac:dyDescent="0.3">
      <c r="B4571" s="73"/>
      <c r="C4571" s="73"/>
    </row>
    <row r="4572" spans="2:3" x14ac:dyDescent="0.3">
      <c r="B4572" s="73"/>
      <c r="C4572" s="73"/>
    </row>
    <row r="4573" spans="2:3" x14ac:dyDescent="0.3">
      <c r="B4573" s="73"/>
      <c r="C4573" s="73"/>
    </row>
    <row r="4574" spans="2:3" x14ac:dyDescent="0.3">
      <c r="B4574" s="73"/>
      <c r="C4574" s="73"/>
    </row>
    <row r="4575" spans="2:3" x14ac:dyDescent="0.3">
      <c r="B4575" s="73"/>
      <c r="C4575" s="73"/>
    </row>
    <row r="4576" spans="2:3" x14ac:dyDescent="0.3">
      <c r="B4576" s="73"/>
      <c r="C4576" s="73"/>
    </row>
    <row r="4577" spans="2:3" x14ac:dyDescent="0.3">
      <c r="B4577" s="73"/>
      <c r="C4577" s="73"/>
    </row>
    <row r="4578" spans="2:3" x14ac:dyDescent="0.3">
      <c r="B4578" s="73"/>
      <c r="C4578" s="73"/>
    </row>
    <row r="4579" spans="2:3" x14ac:dyDescent="0.3">
      <c r="B4579" s="73"/>
      <c r="C4579" s="73"/>
    </row>
    <row r="4580" spans="2:3" x14ac:dyDescent="0.3">
      <c r="B4580" s="73"/>
      <c r="C4580" s="73"/>
    </row>
    <row r="4581" spans="2:3" x14ac:dyDescent="0.3">
      <c r="B4581" s="73"/>
      <c r="C4581" s="73"/>
    </row>
    <row r="4582" spans="2:3" x14ac:dyDescent="0.3">
      <c r="B4582" s="73"/>
      <c r="C4582" s="73"/>
    </row>
    <row r="4583" spans="2:3" x14ac:dyDescent="0.3">
      <c r="B4583" s="73"/>
      <c r="C4583" s="73"/>
    </row>
    <row r="4584" spans="2:3" x14ac:dyDescent="0.3">
      <c r="B4584" s="73"/>
      <c r="C4584" s="73"/>
    </row>
    <row r="4585" spans="2:3" x14ac:dyDescent="0.3">
      <c r="B4585" s="73"/>
      <c r="C4585" s="73"/>
    </row>
    <row r="4586" spans="2:3" x14ac:dyDescent="0.3">
      <c r="B4586" s="73"/>
      <c r="C4586" s="73"/>
    </row>
    <row r="4587" spans="2:3" x14ac:dyDescent="0.3">
      <c r="B4587" s="73"/>
      <c r="C4587" s="73"/>
    </row>
    <row r="4588" spans="2:3" x14ac:dyDescent="0.3">
      <c r="B4588" s="73"/>
      <c r="C4588" s="73"/>
    </row>
    <row r="4589" spans="2:3" x14ac:dyDescent="0.3">
      <c r="B4589" s="73"/>
      <c r="C4589" s="73"/>
    </row>
    <row r="4590" spans="2:3" x14ac:dyDescent="0.3">
      <c r="B4590" s="73"/>
      <c r="C4590" s="73"/>
    </row>
    <row r="4591" spans="2:3" x14ac:dyDescent="0.3">
      <c r="B4591" s="73"/>
      <c r="C4591" s="73"/>
    </row>
    <row r="4592" spans="2:3" x14ac:dyDescent="0.3">
      <c r="B4592" s="73"/>
      <c r="C4592" s="73"/>
    </row>
    <row r="4593" spans="2:3" x14ac:dyDescent="0.3">
      <c r="B4593" s="73"/>
      <c r="C4593" s="73"/>
    </row>
    <row r="4594" spans="2:3" x14ac:dyDescent="0.3">
      <c r="B4594" s="73"/>
      <c r="C4594" s="73"/>
    </row>
    <row r="4595" spans="2:3" x14ac:dyDescent="0.3">
      <c r="B4595" s="73"/>
      <c r="C4595" s="73"/>
    </row>
    <row r="4596" spans="2:3" x14ac:dyDescent="0.3">
      <c r="B4596" s="73"/>
      <c r="C4596" s="73"/>
    </row>
    <row r="4597" spans="2:3" x14ac:dyDescent="0.3">
      <c r="B4597" s="73"/>
      <c r="C4597" s="73"/>
    </row>
    <row r="4598" spans="2:3" x14ac:dyDescent="0.3">
      <c r="B4598" s="73"/>
      <c r="C4598" s="73"/>
    </row>
    <row r="4599" spans="2:3" x14ac:dyDescent="0.3">
      <c r="B4599" s="73"/>
      <c r="C4599" s="73"/>
    </row>
    <row r="4600" spans="2:3" x14ac:dyDescent="0.3">
      <c r="B4600" s="73"/>
      <c r="C4600" s="73"/>
    </row>
    <row r="4601" spans="2:3" x14ac:dyDescent="0.3">
      <c r="B4601" s="73"/>
      <c r="C4601" s="73"/>
    </row>
    <row r="4602" spans="2:3" x14ac:dyDescent="0.3">
      <c r="B4602" s="73"/>
      <c r="C4602" s="73"/>
    </row>
    <row r="4603" spans="2:3" x14ac:dyDescent="0.3">
      <c r="B4603" s="73"/>
      <c r="C4603" s="73"/>
    </row>
    <row r="4604" spans="2:3" x14ac:dyDescent="0.3">
      <c r="B4604" s="73"/>
      <c r="C4604" s="73"/>
    </row>
    <row r="4605" spans="2:3" x14ac:dyDescent="0.3">
      <c r="B4605" s="73"/>
      <c r="C4605" s="73"/>
    </row>
    <row r="4606" spans="2:3" x14ac:dyDescent="0.3">
      <c r="B4606" s="73"/>
      <c r="C4606" s="73"/>
    </row>
    <row r="4607" spans="2:3" x14ac:dyDescent="0.3">
      <c r="B4607" s="73"/>
      <c r="C4607" s="73"/>
    </row>
    <row r="4608" spans="2:3" x14ac:dyDescent="0.3">
      <c r="B4608" s="73"/>
      <c r="C4608" s="73"/>
    </row>
    <row r="4609" spans="2:3" x14ac:dyDescent="0.3">
      <c r="B4609" s="73"/>
      <c r="C4609" s="73"/>
    </row>
    <row r="4610" spans="2:3" x14ac:dyDescent="0.3">
      <c r="B4610" s="73"/>
      <c r="C4610" s="73"/>
    </row>
    <row r="4611" spans="2:3" x14ac:dyDescent="0.3">
      <c r="B4611" s="73"/>
      <c r="C4611" s="73"/>
    </row>
    <row r="4612" spans="2:3" x14ac:dyDescent="0.3">
      <c r="B4612" s="73"/>
      <c r="C4612" s="73"/>
    </row>
    <row r="4613" spans="2:3" x14ac:dyDescent="0.3">
      <c r="B4613" s="73"/>
      <c r="C4613" s="73"/>
    </row>
    <row r="4614" spans="2:3" x14ac:dyDescent="0.3">
      <c r="B4614" s="73"/>
      <c r="C4614" s="73"/>
    </row>
    <row r="4615" spans="2:3" x14ac:dyDescent="0.3">
      <c r="B4615" s="73"/>
      <c r="C4615" s="73"/>
    </row>
    <row r="4616" spans="2:3" x14ac:dyDescent="0.3">
      <c r="B4616" s="73"/>
      <c r="C4616" s="73"/>
    </row>
    <row r="4617" spans="2:3" x14ac:dyDescent="0.3">
      <c r="B4617" s="73"/>
      <c r="C4617" s="73"/>
    </row>
    <row r="4618" spans="2:3" x14ac:dyDescent="0.3">
      <c r="B4618" s="73"/>
      <c r="C4618" s="73"/>
    </row>
    <row r="4619" spans="2:3" x14ac:dyDescent="0.3">
      <c r="B4619" s="73"/>
      <c r="C4619" s="73"/>
    </row>
    <row r="4620" spans="2:3" x14ac:dyDescent="0.3">
      <c r="B4620" s="73"/>
      <c r="C4620" s="73"/>
    </row>
    <row r="4621" spans="2:3" x14ac:dyDescent="0.3">
      <c r="B4621" s="73"/>
      <c r="C4621" s="73"/>
    </row>
    <row r="4622" spans="2:3" x14ac:dyDescent="0.3">
      <c r="B4622" s="73"/>
      <c r="C4622" s="73"/>
    </row>
    <row r="4623" spans="2:3" x14ac:dyDescent="0.3">
      <c r="B4623" s="73"/>
      <c r="C4623" s="73"/>
    </row>
    <row r="4624" spans="2:3" x14ac:dyDescent="0.3">
      <c r="B4624" s="73"/>
      <c r="C4624" s="73"/>
    </row>
    <row r="4625" spans="2:3" x14ac:dyDescent="0.3">
      <c r="B4625" s="73"/>
      <c r="C4625" s="73"/>
    </row>
    <row r="4626" spans="2:3" x14ac:dyDescent="0.3">
      <c r="B4626" s="73"/>
      <c r="C4626" s="73"/>
    </row>
    <row r="4627" spans="2:3" x14ac:dyDescent="0.3">
      <c r="B4627" s="73"/>
      <c r="C4627" s="73"/>
    </row>
    <row r="4628" spans="2:3" x14ac:dyDescent="0.3">
      <c r="B4628" s="73"/>
      <c r="C4628" s="73"/>
    </row>
    <row r="4629" spans="2:3" x14ac:dyDescent="0.3">
      <c r="B4629" s="73"/>
      <c r="C4629" s="73"/>
    </row>
    <row r="4630" spans="2:3" x14ac:dyDescent="0.3">
      <c r="B4630" s="73"/>
      <c r="C4630" s="73"/>
    </row>
    <row r="4631" spans="2:3" x14ac:dyDescent="0.3">
      <c r="B4631" s="73"/>
      <c r="C4631" s="73"/>
    </row>
    <row r="4632" spans="2:3" x14ac:dyDescent="0.3">
      <c r="B4632" s="73"/>
      <c r="C4632" s="73"/>
    </row>
    <row r="4633" spans="2:3" x14ac:dyDescent="0.3">
      <c r="B4633" s="73"/>
      <c r="C4633" s="73"/>
    </row>
    <row r="4634" spans="2:3" x14ac:dyDescent="0.3">
      <c r="B4634" s="73"/>
      <c r="C4634" s="73"/>
    </row>
    <row r="4635" spans="2:3" x14ac:dyDescent="0.3">
      <c r="B4635" s="73"/>
      <c r="C4635" s="73"/>
    </row>
    <row r="4636" spans="2:3" x14ac:dyDescent="0.3">
      <c r="B4636" s="73"/>
      <c r="C4636" s="73"/>
    </row>
    <row r="4637" spans="2:3" x14ac:dyDescent="0.3">
      <c r="B4637" s="73"/>
      <c r="C4637" s="73"/>
    </row>
    <row r="4638" spans="2:3" x14ac:dyDescent="0.3">
      <c r="B4638" s="73"/>
      <c r="C4638" s="73"/>
    </row>
    <row r="4639" spans="2:3" x14ac:dyDescent="0.3">
      <c r="B4639" s="73"/>
      <c r="C4639" s="73"/>
    </row>
    <row r="4640" spans="2:3" x14ac:dyDescent="0.3">
      <c r="B4640" s="73"/>
      <c r="C4640" s="73"/>
    </row>
    <row r="4641" spans="2:3" x14ac:dyDescent="0.3">
      <c r="B4641" s="73"/>
      <c r="C4641" s="73"/>
    </row>
    <row r="4642" spans="2:3" x14ac:dyDescent="0.3">
      <c r="B4642" s="73"/>
      <c r="C4642" s="73"/>
    </row>
    <row r="4643" spans="2:3" x14ac:dyDescent="0.3">
      <c r="B4643" s="73"/>
      <c r="C4643" s="73"/>
    </row>
    <row r="4644" spans="2:3" x14ac:dyDescent="0.3">
      <c r="B4644" s="73"/>
      <c r="C4644" s="73"/>
    </row>
    <row r="4645" spans="2:3" x14ac:dyDescent="0.3">
      <c r="B4645" s="73"/>
      <c r="C4645" s="73"/>
    </row>
    <row r="4646" spans="2:3" x14ac:dyDescent="0.3">
      <c r="B4646" s="73"/>
      <c r="C4646" s="73"/>
    </row>
    <row r="4647" spans="2:3" x14ac:dyDescent="0.3">
      <c r="B4647" s="73"/>
      <c r="C4647" s="73"/>
    </row>
    <row r="4648" spans="2:3" x14ac:dyDescent="0.3">
      <c r="B4648" s="73"/>
      <c r="C4648" s="73"/>
    </row>
    <row r="4649" spans="2:3" x14ac:dyDescent="0.3">
      <c r="B4649" s="73"/>
      <c r="C4649" s="73"/>
    </row>
    <row r="4650" spans="2:3" x14ac:dyDescent="0.3">
      <c r="B4650" s="73"/>
      <c r="C4650" s="73"/>
    </row>
    <row r="4651" spans="2:3" x14ac:dyDescent="0.3">
      <c r="B4651" s="73"/>
      <c r="C4651" s="73"/>
    </row>
    <row r="4652" spans="2:3" x14ac:dyDescent="0.3">
      <c r="B4652" s="73"/>
      <c r="C4652" s="73"/>
    </row>
    <row r="4653" spans="2:3" x14ac:dyDescent="0.3">
      <c r="B4653" s="73"/>
      <c r="C4653" s="73"/>
    </row>
    <row r="4654" spans="2:3" x14ac:dyDescent="0.3">
      <c r="B4654" s="73"/>
      <c r="C4654" s="73"/>
    </row>
    <row r="4655" spans="2:3" x14ac:dyDescent="0.3">
      <c r="B4655" s="73"/>
      <c r="C4655" s="73"/>
    </row>
    <row r="4656" spans="2:3" x14ac:dyDescent="0.3">
      <c r="B4656" s="73"/>
      <c r="C4656" s="73"/>
    </row>
    <row r="4657" spans="2:3" x14ac:dyDescent="0.3">
      <c r="B4657" s="73"/>
      <c r="C4657" s="73"/>
    </row>
    <row r="4658" spans="2:3" x14ac:dyDescent="0.3">
      <c r="B4658" s="73"/>
      <c r="C4658" s="73"/>
    </row>
    <row r="4659" spans="2:3" x14ac:dyDescent="0.3">
      <c r="B4659" s="73"/>
      <c r="C4659" s="73"/>
    </row>
    <row r="4660" spans="2:3" x14ac:dyDescent="0.3">
      <c r="B4660" s="73"/>
      <c r="C4660" s="73"/>
    </row>
    <row r="4661" spans="2:3" x14ac:dyDescent="0.3">
      <c r="B4661" s="73"/>
      <c r="C4661" s="73"/>
    </row>
    <row r="4662" spans="2:3" x14ac:dyDescent="0.3">
      <c r="B4662" s="73"/>
      <c r="C4662" s="73"/>
    </row>
    <row r="4663" spans="2:3" x14ac:dyDescent="0.3">
      <c r="B4663" s="73"/>
      <c r="C4663" s="73"/>
    </row>
    <row r="4664" spans="2:3" x14ac:dyDescent="0.3">
      <c r="B4664" s="73"/>
      <c r="C4664" s="73"/>
    </row>
    <row r="4665" spans="2:3" x14ac:dyDescent="0.3">
      <c r="B4665" s="73"/>
      <c r="C4665" s="73"/>
    </row>
    <row r="4666" spans="2:3" x14ac:dyDescent="0.3">
      <c r="B4666" s="73"/>
      <c r="C4666" s="73"/>
    </row>
    <row r="4667" spans="2:3" x14ac:dyDescent="0.3">
      <c r="B4667" s="73"/>
      <c r="C4667" s="73"/>
    </row>
    <row r="4668" spans="2:3" x14ac:dyDescent="0.3">
      <c r="B4668" s="73"/>
      <c r="C4668" s="73"/>
    </row>
    <row r="4669" spans="2:3" x14ac:dyDescent="0.3">
      <c r="B4669" s="73"/>
      <c r="C4669" s="73"/>
    </row>
    <row r="4670" spans="2:3" x14ac:dyDescent="0.3">
      <c r="B4670" s="73"/>
      <c r="C4670" s="73"/>
    </row>
    <row r="4671" spans="2:3" x14ac:dyDescent="0.3">
      <c r="B4671" s="73"/>
      <c r="C4671" s="73"/>
    </row>
    <row r="4672" spans="2:3" x14ac:dyDescent="0.3">
      <c r="B4672" s="73"/>
      <c r="C4672" s="73"/>
    </row>
    <row r="4673" spans="2:3" x14ac:dyDescent="0.3">
      <c r="B4673" s="73"/>
      <c r="C4673" s="73"/>
    </row>
    <row r="4674" spans="2:3" x14ac:dyDescent="0.3">
      <c r="B4674" s="73"/>
      <c r="C4674" s="73"/>
    </row>
    <row r="4675" spans="2:3" x14ac:dyDescent="0.3">
      <c r="B4675" s="73"/>
      <c r="C4675" s="73"/>
    </row>
    <row r="4676" spans="2:3" x14ac:dyDescent="0.3">
      <c r="B4676" s="73"/>
      <c r="C4676" s="73"/>
    </row>
    <row r="4677" spans="2:3" x14ac:dyDescent="0.3">
      <c r="B4677" s="73"/>
      <c r="C4677" s="73"/>
    </row>
    <row r="4678" spans="2:3" x14ac:dyDescent="0.3">
      <c r="B4678" s="73"/>
      <c r="C4678" s="73"/>
    </row>
    <row r="4679" spans="2:3" x14ac:dyDescent="0.3">
      <c r="B4679" s="73"/>
      <c r="C4679" s="73"/>
    </row>
    <row r="4680" spans="2:3" x14ac:dyDescent="0.3">
      <c r="B4680" s="73"/>
      <c r="C4680" s="73"/>
    </row>
    <row r="4681" spans="2:3" x14ac:dyDescent="0.3">
      <c r="B4681" s="73"/>
      <c r="C4681" s="73"/>
    </row>
    <row r="4682" spans="2:3" x14ac:dyDescent="0.3">
      <c r="B4682" s="73"/>
      <c r="C4682" s="73"/>
    </row>
    <row r="4683" spans="2:3" x14ac:dyDescent="0.3">
      <c r="B4683" s="73"/>
      <c r="C4683" s="73"/>
    </row>
    <row r="4684" spans="2:3" x14ac:dyDescent="0.3">
      <c r="B4684" s="73"/>
      <c r="C4684" s="73"/>
    </row>
    <row r="4685" spans="2:3" x14ac:dyDescent="0.3">
      <c r="B4685" s="73"/>
      <c r="C4685" s="73"/>
    </row>
    <row r="4686" spans="2:3" x14ac:dyDescent="0.3">
      <c r="B4686" s="73"/>
      <c r="C4686" s="73"/>
    </row>
    <row r="4687" spans="2:3" x14ac:dyDescent="0.3">
      <c r="B4687" s="73"/>
      <c r="C4687" s="73"/>
    </row>
    <row r="4688" spans="2:3" x14ac:dyDescent="0.3">
      <c r="B4688" s="73"/>
      <c r="C4688" s="73"/>
    </row>
    <row r="4689" spans="2:3" x14ac:dyDescent="0.3">
      <c r="B4689" s="73"/>
      <c r="C4689" s="73"/>
    </row>
    <row r="4690" spans="2:3" x14ac:dyDescent="0.3">
      <c r="B4690" s="73"/>
      <c r="C4690" s="73"/>
    </row>
    <row r="4691" spans="2:3" x14ac:dyDescent="0.3">
      <c r="B4691" s="73"/>
      <c r="C4691" s="73"/>
    </row>
    <row r="4692" spans="2:3" x14ac:dyDescent="0.3">
      <c r="B4692" s="73"/>
      <c r="C4692" s="73"/>
    </row>
    <row r="4693" spans="2:3" x14ac:dyDescent="0.3">
      <c r="B4693" s="73"/>
      <c r="C4693" s="73"/>
    </row>
    <row r="4694" spans="2:3" x14ac:dyDescent="0.3">
      <c r="B4694" s="73"/>
      <c r="C4694" s="73"/>
    </row>
    <row r="4695" spans="2:3" x14ac:dyDescent="0.3">
      <c r="B4695" s="73"/>
      <c r="C4695" s="73"/>
    </row>
    <row r="4696" spans="2:3" x14ac:dyDescent="0.3">
      <c r="B4696" s="73"/>
      <c r="C4696" s="73"/>
    </row>
    <row r="4697" spans="2:3" x14ac:dyDescent="0.3">
      <c r="B4697" s="73"/>
      <c r="C4697" s="73"/>
    </row>
    <row r="4698" spans="2:3" x14ac:dyDescent="0.3">
      <c r="B4698" s="73"/>
      <c r="C4698" s="73"/>
    </row>
    <row r="4699" spans="2:3" x14ac:dyDescent="0.3">
      <c r="B4699" s="73"/>
      <c r="C4699" s="73"/>
    </row>
    <row r="4700" spans="2:3" x14ac:dyDescent="0.3">
      <c r="B4700" s="73"/>
      <c r="C4700" s="73"/>
    </row>
    <row r="4701" spans="2:3" x14ac:dyDescent="0.3">
      <c r="B4701" s="73"/>
      <c r="C4701" s="73"/>
    </row>
    <row r="4702" spans="2:3" x14ac:dyDescent="0.3">
      <c r="B4702" s="73"/>
      <c r="C4702" s="73"/>
    </row>
    <row r="4703" spans="2:3" x14ac:dyDescent="0.3">
      <c r="B4703" s="73"/>
      <c r="C4703" s="73"/>
    </row>
    <row r="4704" spans="2:3" x14ac:dyDescent="0.3">
      <c r="B4704" s="73"/>
      <c r="C4704" s="73"/>
    </row>
    <row r="4705" spans="2:3" x14ac:dyDescent="0.3">
      <c r="B4705" s="73"/>
      <c r="C4705" s="73"/>
    </row>
    <row r="4706" spans="2:3" x14ac:dyDescent="0.3">
      <c r="B4706" s="73"/>
      <c r="C4706" s="73"/>
    </row>
    <row r="4707" spans="2:3" x14ac:dyDescent="0.3">
      <c r="B4707" s="73"/>
      <c r="C4707" s="73"/>
    </row>
    <row r="4708" spans="2:3" x14ac:dyDescent="0.3">
      <c r="B4708" s="73"/>
      <c r="C4708" s="73"/>
    </row>
    <row r="4709" spans="2:3" x14ac:dyDescent="0.3">
      <c r="B4709" s="73"/>
      <c r="C4709" s="73"/>
    </row>
    <row r="4710" spans="2:3" x14ac:dyDescent="0.3">
      <c r="B4710" s="73"/>
      <c r="C4710" s="73"/>
    </row>
    <row r="4711" spans="2:3" x14ac:dyDescent="0.3">
      <c r="B4711" s="73"/>
      <c r="C4711" s="73"/>
    </row>
    <row r="4712" spans="2:3" x14ac:dyDescent="0.3">
      <c r="B4712" s="73"/>
      <c r="C4712" s="73"/>
    </row>
    <row r="4713" spans="2:3" x14ac:dyDescent="0.3">
      <c r="B4713" s="73"/>
      <c r="C4713" s="73"/>
    </row>
    <row r="4714" spans="2:3" x14ac:dyDescent="0.3">
      <c r="B4714" s="73"/>
      <c r="C4714" s="73"/>
    </row>
    <row r="4715" spans="2:3" x14ac:dyDescent="0.3">
      <c r="B4715" s="73"/>
      <c r="C4715" s="73"/>
    </row>
    <row r="4716" spans="2:3" x14ac:dyDescent="0.3">
      <c r="B4716" s="73"/>
      <c r="C4716" s="73"/>
    </row>
    <row r="4717" spans="2:3" x14ac:dyDescent="0.3">
      <c r="B4717" s="73"/>
      <c r="C4717" s="73"/>
    </row>
    <row r="4718" spans="2:3" x14ac:dyDescent="0.3">
      <c r="B4718" s="73"/>
      <c r="C4718" s="73"/>
    </row>
    <row r="4719" spans="2:3" x14ac:dyDescent="0.3">
      <c r="B4719" s="73"/>
      <c r="C4719" s="73"/>
    </row>
    <row r="4720" spans="2:3" x14ac:dyDescent="0.3">
      <c r="B4720" s="73"/>
      <c r="C4720" s="73"/>
    </row>
    <row r="4721" spans="2:3" x14ac:dyDescent="0.3">
      <c r="B4721" s="73"/>
      <c r="C4721" s="73"/>
    </row>
    <row r="4722" spans="2:3" x14ac:dyDescent="0.3">
      <c r="B4722" s="73"/>
      <c r="C4722" s="73"/>
    </row>
    <row r="4723" spans="2:3" x14ac:dyDescent="0.3">
      <c r="B4723" s="73"/>
      <c r="C4723" s="73"/>
    </row>
    <row r="4724" spans="2:3" x14ac:dyDescent="0.3">
      <c r="B4724" s="73"/>
      <c r="C4724" s="73"/>
    </row>
    <row r="4725" spans="2:3" x14ac:dyDescent="0.3">
      <c r="B4725" s="73"/>
      <c r="C4725" s="73"/>
    </row>
    <row r="4726" spans="2:3" x14ac:dyDescent="0.3">
      <c r="B4726" s="73"/>
      <c r="C4726" s="73"/>
    </row>
    <row r="4727" spans="2:3" x14ac:dyDescent="0.3">
      <c r="B4727" s="73"/>
      <c r="C4727" s="73"/>
    </row>
    <row r="4728" spans="2:3" x14ac:dyDescent="0.3">
      <c r="B4728" s="73"/>
      <c r="C4728" s="73"/>
    </row>
    <row r="4729" spans="2:3" x14ac:dyDescent="0.3">
      <c r="B4729" s="73"/>
      <c r="C4729" s="73"/>
    </row>
    <row r="4730" spans="2:3" x14ac:dyDescent="0.3">
      <c r="B4730" s="73"/>
      <c r="C4730" s="73"/>
    </row>
    <row r="4731" spans="2:3" x14ac:dyDescent="0.3">
      <c r="B4731" s="73"/>
      <c r="C4731" s="73"/>
    </row>
    <row r="4732" spans="2:3" x14ac:dyDescent="0.3">
      <c r="B4732" s="73"/>
      <c r="C4732" s="73"/>
    </row>
    <row r="4733" spans="2:3" x14ac:dyDescent="0.3">
      <c r="B4733" s="73"/>
      <c r="C4733" s="73"/>
    </row>
    <row r="4734" spans="2:3" x14ac:dyDescent="0.3">
      <c r="B4734" s="73"/>
      <c r="C4734" s="73"/>
    </row>
    <row r="4735" spans="2:3" x14ac:dyDescent="0.3">
      <c r="B4735" s="73"/>
      <c r="C4735" s="73"/>
    </row>
    <row r="4736" spans="2:3" x14ac:dyDescent="0.3">
      <c r="B4736" s="73"/>
      <c r="C4736" s="73"/>
    </row>
    <row r="4737" spans="2:3" x14ac:dyDescent="0.3">
      <c r="B4737" s="73"/>
      <c r="C4737" s="73"/>
    </row>
    <row r="4738" spans="2:3" x14ac:dyDescent="0.3">
      <c r="B4738" s="73"/>
      <c r="C4738" s="73"/>
    </row>
    <row r="4739" spans="2:3" x14ac:dyDescent="0.3">
      <c r="B4739" s="73"/>
      <c r="C4739" s="73"/>
    </row>
    <row r="4740" spans="2:3" x14ac:dyDescent="0.3">
      <c r="B4740" s="73"/>
      <c r="C4740" s="73"/>
    </row>
    <row r="4741" spans="2:3" x14ac:dyDescent="0.3">
      <c r="B4741" s="73"/>
      <c r="C4741" s="73"/>
    </row>
    <row r="4742" spans="2:3" x14ac:dyDescent="0.3">
      <c r="B4742" s="73"/>
      <c r="C4742" s="73"/>
    </row>
    <row r="4743" spans="2:3" x14ac:dyDescent="0.3">
      <c r="B4743" s="73"/>
      <c r="C4743" s="73"/>
    </row>
    <row r="4744" spans="2:3" x14ac:dyDescent="0.3">
      <c r="B4744" s="73"/>
      <c r="C4744" s="73"/>
    </row>
    <row r="4745" spans="2:3" x14ac:dyDescent="0.3">
      <c r="B4745" s="73"/>
      <c r="C4745" s="73"/>
    </row>
    <row r="4746" spans="2:3" x14ac:dyDescent="0.3">
      <c r="B4746" s="73"/>
      <c r="C4746" s="73"/>
    </row>
    <row r="4747" spans="2:3" x14ac:dyDescent="0.3">
      <c r="B4747" s="73"/>
      <c r="C4747" s="73"/>
    </row>
    <row r="4748" spans="2:3" x14ac:dyDescent="0.3">
      <c r="B4748" s="73"/>
      <c r="C4748" s="73"/>
    </row>
    <row r="4749" spans="2:3" x14ac:dyDescent="0.3">
      <c r="B4749" s="73"/>
      <c r="C4749" s="73"/>
    </row>
    <row r="4750" spans="2:3" x14ac:dyDescent="0.3">
      <c r="B4750" s="73"/>
      <c r="C4750" s="73"/>
    </row>
    <row r="4751" spans="2:3" x14ac:dyDescent="0.3">
      <c r="B4751" s="73"/>
      <c r="C4751" s="73"/>
    </row>
    <row r="4752" spans="2:3" x14ac:dyDescent="0.3">
      <c r="B4752" s="73"/>
      <c r="C4752" s="73"/>
    </row>
    <row r="4753" spans="2:3" x14ac:dyDescent="0.3">
      <c r="B4753" s="73"/>
      <c r="C4753" s="73"/>
    </row>
    <row r="4754" spans="2:3" x14ac:dyDescent="0.3">
      <c r="B4754" s="73"/>
      <c r="C4754" s="73"/>
    </row>
    <row r="4755" spans="2:3" x14ac:dyDescent="0.3">
      <c r="B4755" s="73"/>
      <c r="C4755" s="73"/>
    </row>
    <row r="4756" spans="2:3" x14ac:dyDescent="0.3">
      <c r="B4756" s="73"/>
      <c r="C4756" s="73"/>
    </row>
    <row r="4757" spans="2:3" x14ac:dyDescent="0.3">
      <c r="B4757" s="73"/>
      <c r="C4757" s="73"/>
    </row>
    <row r="4758" spans="2:3" x14ac:dyDescent="0.3">
      <c r="B4758" s="73"/>
      <c r="C4758" s="73"/>
    </row>
    <row r="4759" spans="2:3" x14ac:dyDescent="0.3">
      <c r="B4759" s="73"/>
      <c r="C4759" s="73"/>
    </row>
    <row r="4760" spans="2:3" x14ac:dyDescent="0.3">
      <c r="B4760" s="73"/>
      <c r="C4760" s="73"/>
    </row>
    <row r="4761" spans="2:3" x14ac:dyDescent="0.3">
      <c r="B4761" s="73"/>
      <c r="C4761" s="73"/>
    </row>
    <row r="4762" spans="2:3" x14ac:dyDescent="0.3">
      <c r="B4762" s="73"/>
      <c r="C4762" s="73"/>
    </row>
    <row r="4763" spans="2:3" x14ac:dyDescent="0.3">
      <c r="B4763" s="73"/>
      <c r="C4763" s="73"/>
    </row>
    <row r="4764" spans="2:3" x14ac:dyDescent="0.3">
      <c r="B4764" s="73"/>
      <c r="C4764" s="73"/>
    </row>
    <row r="4765" spans="2:3" x14ac:dyDescent="0.3">
      <c r="B4765" s="73"/>
      <c r="C4765" s="73"/>
    </row>
    <row r="4766" spans="2:3" x14ac:dyDescent="0.3">
      <c r="B4766" s="73"/>
      <c r="C4766" s="73"/>
    </row>
    <row r="4767" spans="2:3" x14ac:dyDescent="0.3">
      <c r="B4767" s="73"/>
      <c r="C4767" s="73"/>
    </row>
    <row r="4768" spans="2:3" x14ac:dyDescent="0.3">
      <c r="B4768" s="73"/>
      <c r="C4768" s="73"/>
    </row>
    <row r="4769" spans="2:3" x14ac:dyDescent="0.3">
      <c r="B4769" s="73"/>
      <c r="C4769" s="73"/>
    </row>
    <row r="4770" spans="2:3" x14ac:dyDescent="0.3">
      <c r="B4770" s="73"/>
      <c r="C4770" s="73"/>
    </row>
    <row r="4771" spans="2:3" x14ac:dyDescent="0.3">
      <c r="B4771" s="73"/>
      <c r="C4771" s="73"/>
    </row>
    <row r="4772" spans="2:3" x14ac:dyDescent="0.3">
      <c r="B4772" s="73"/>
      <c r="C4772" s="73"/>
    </row>
    <row r="4773" spans="2:3" x14ac:dyDescent="0.3">
      <c r="B4773" s="73"/>
      <c r="C4773" s="73"/>
    </row>
    <row r="4774" spans="2:3" x14ac:dyDescent="0.3">
      <c r="B4774" s="73"/>
      <c r="C4774" s="73"/>
    </row>
    <row r="4775" spans="2:3" x14ac:dyDescent="0.3">
      <c r="B4775" s="73"/>
      <c r="C4775" s="73"/>
    </row>
    <row r="4776" spans="2:3" x14ac:dyDescent="0.3">
      <c r="B4776" s="73"/>
      <c r="C4776" s="73"/>
    </row>
    <row r="4777" spans="2:3" x14ac:dyDescent="0.3">
      <c r="B4777" s="73"/>
      <c r="C4777" s="73"/>
    </row>
    <row r="4778" spans="2:3" x14ac:dyDescent="0.3">
      <c r="B4778" s="73"/>
      <c r="C4778" s="73"/>
    </row>
    <row r="4779" spans="2:3" x14ac:dyDescent="0.3">
      <c r="B4779" s="73"/>
      <c r="C4779" s="73"/>
    </row>
    <row r="4780" spans="2:3" x14ac:dyDescent="0.3">
      <c r="B4780" s="73"/>
      <c r="C4780" s="73"/>
    </row>
    <row r="4781" spans="2:3" x14ac:dyDescent="0.3">
      <c r="B4781" s="73"/>
      <c r="C4781" s="73"/>
    </row>
    <row r="4782" spans="2:3" x14ac:dyDescent="0.3">
      <c r="B4782" s="73"/>
      <c r="C4782" s="73"/>
    </row>
    <row r="4783" spans="2:3" x14ac:dyDescent="0.3">
      <c r="B4783" s="73"/>
      <c r="C4783" s="73"/>
    </row>
    <row r="4784" spans="2:3" x14ac:dyDescent="0.3">
      <c r="B4784" s="73"/>
      <c r="C4784" s="73"/>
    </row>
    <row r="4785" spans="2:3" x14ac:dyDescent="0.3">
      <c r="B4785" s="73"/>
      <c r="C4785" s="73"/>
    </row>
    <row r="4786" spans="2:3" x14ac:dyDescent="0.3">
      <c r="B4786" s="73"/>
      <c r="C4786" s="73"/>
    </row>
    <row r="4787" spans="2:3" x14ac:dyDescent="0.3">
      <c r="B4787" s="73"/>
      <c r="C4787" s="73"/>
    </row>
    <row r="4788" spans="2:3" x14ac:dyDescent="0.3">
      <c r="B4788" s="73"/>
      <c r="C4788" s="73"/>
    </row>
    <row r="4789" spans="2:3" x14ac:dyDescent="0.3">
      <c r="B4789" s="73"/>
      <c r="C4789" s="73"/>
    </row>
    <row r="4790" spans="2:3" x14ac:dyDescent="0.3">
      <c r="B4790" s="73"/>
      <c r="C4790" s="73"/>
    </row>
    <row r="4791" spans="2:3" x14ac:dyDescent="0.3">
      <c r="B4791" s="73"/>
      <c r="C4791" s="73"/>
    </row>
    <row r="4792" spans="2:3" x14ac:dyDescent="0.3">
      <c r="B4792" s="73"/>
      <c r="C4792" s="73"/>
    </row>
    <row r="4793" spans="2:3" x14ac:dyDescent="0.3">
      <c r="B4793" s="73"/>
      <c r="C4793" s="73"/>
    </row>
    <row r="4794" spans="2:3" x14ac:dyDescent="0.3">
      <c r="B4794" s="73"/>
      <c r="C4794" s="73"/>
    </row>
    <row r="4795" spans="2:3" x14ac:dyDescent="0.3">
      <c r="B4795" s="73"/>
      <c r="C4795" s="73"/>
    </row>
    <row r="4796" spans="2:3" x14ac:dyDescent="0.3">
      <c r="B4796" s="73"/>
      <c r="C4796" s="73"/>
    </row>
    <row r="4797" spans="2:3" x14ac:dyDescent="0.3">
      <c r="B4797" s="73"/>
      <c r="C4797" s="73"/>
    </row>
    <row r="4798" spans="2:3" x14ac:dyDescent="0.3">
      <c r="B4798" s="73"/>
      <c r="C4798" s="73"/>
    </row>
    <row r="4799" spans="2:3" x14ac:dyDescent="0.3">
      <c r="B4799" s="73"/>
      <c r="C4799" s="73"/>
    </row>
    <row r="4800" spans="2:3" x14ac:dyDescent="0.3">
      <c r="B4800" s="73"/>
      <c r="C4800" s="73"/>
    </row>
    <row r="4801" spans="2:3" x14ac:dyDescent="0.3">
      <c r="B4801" s="73"/>
      <c r="C4801" s="73"/>
    </row>
    <row r="4802" spans="2:3" x14ac:dyDescent="0.3">
      <c r="B4802" s="73"/>
      <c r="C4802" s="73"/>
    </row>
    <row r="4803" spans="2:3" x14ac:dyDescent="0.3">
      <c r="B4803" s="73"/>
      <c r="C4803" s="73"/>
    </row>
    <row r="4804" spans="2:3" x14ac:dyDescent="0.3">
      <c r="B4804" s="73"/>
      <c r="C4804" s="73"/>
    </row>
    <row r="4805" spans="2:3" x14ac:dyDescent="0.3">
      <c r="B4805" s="73"/>
      <c r="C4805" s="73"/>
    </row>
    <row r="4806" spans="2:3" x14ac:dyDescent="0.3">
      <c r="B4806" s="73"/>
      <c r="C4806" s="73"/>
    </row>
    <row r="4807" spans="2:3" x14ac:dyDescent="0.3">
      <c r="B4807" s="73"/>
      <c r="C4807" s="73"/>
    </row>
    <row r="4808" spans="2:3" x14ac:dyDescent="0.3">
      <c r="B4808" s="73"/>
      <c r="C4808" s="73"/>
    </row>
    <row r="4809" spans="2:3" x14ac:dyDescent="0.3">
      <c r="B4809" s="73"/>
      <c r="C4809" s="73"/>
    </row>
    <row r="4810" spans="2:3" x14ac:dyDescent="0.3">
      <c r="B4810" s="73"/>
      <c r="C4810" s="73"/>
    </row>
    <row r="4811" spans="2:3" x14ac:dyDescent="0.3">
      <c r="B4811" s="73"/>
      <c r="C4811" s="73"/>
    </row>
    <row r="4812" spans="2:3" x14ac:dyDescent="0.3">
      <c r="B4812" s="73"/>
      <c r="C4812" s="73"/>
    </row>
    <row r="4813" spans="2:3" x14ac:dyDescent="0.3">
      <c r="B4813" s="73"/>
      <c r="C4813" s="73"/>
    </row>
    <row r="4814" spans="2:3" x14ac:dyDescent="0.3">
      <c r="B4814" s="73"/>
      <c r="C4814" s="73"/>
    </row>
    <row r="4815" spans="2:3" x14ac:dyDescent="0.3">
      <c r="B4815" s="73"/>
      <c r="C4815" s="73"/>
    </row>
    <row r="4816" spans="2:3" x14ac:dyDescent="0.3">
      <c r="B4816" s="73"/>
      <c r="C4816" s="73"/>
    </row>
    <row r="4817" spans="2:3" x14ac:dyDescent="0.3">
      <c r="B4817" s="73"/>
      <c r="C4817" s="73"/>
    </row>
    <row r="4818" spans="2:3" x14ac:dyDescent="0.3">
      <c r="B4818" s="73"/>
      <c r="C4818" s="73"/>
    </row>
    <row r="4819" spans="2:3" x14ac:dyDescent="0.3">
      <c r="B4819" s="73"/>
      <c r="C4819" s="73"/>
    </row>
    <row r="4820" spans="2:3" x14ac:dyDescent="0.3">
      <c r="B4820" s="73"/>
      <c r="C4820" s="73"/>
    </row>
    <row r="4821" spans="2:3" x14ac:dyDescent="0.3">
      <c r="B4821" s="73"/>
      <c r="C4821" s="73"/>
    </row>
    <row r="4822" spans="2:3" x14ac:dyDescent="0.3">
      <c r="B4822" s="73"/>
      <c r="C4822" s="73"/>
    </row>
    <row r="4823" spans="2:3" x14ac:dyDescent="0.3">
      <c r="B4823" s="73"/>
      <c r="C4823" s="73"/>
    </row>
    <row r="4824" spans="2:3" x14ac:dyDescent="0.3">
      <c r="B4824" s="73"/>
      <c r="C4824" s="73"/>
    </row>
    <row r="4825" spans="2:3" x14ac:dyDescent="0.3">
      <c r="B4825" s="73"/>
      <c r="C4825" s="73"/>
    </row>
    <row r="4826" spans="2:3" x14ac:dyDescent="0.3">
      <c r="B4826" s="73"/>
      <c r="C4826" s="73"/>
    </row>
    <row r="4827" spans="2:3" x14ac:dyDescent="0.3">
      <c r="B4827" s="73"/>
      <c r="C4827" s="73"/>
    </row>
    <row r="4828" spans="2:3" x14ac:dyDescent="0.3">
      <c r="B4828" s="73"/>
      <c r="C4828" s="73"/>
    </row>
    <row r="4829" spans="2:3" x14ac:dyDescent="0.3">
      <c r="B4829" s="73"/>
      <c r="C4829" s="73"/>
    </row>
    <row r="4830" spans="2:3" x14ac:dyDescent="0.3">
      <c r="B4830" s="73"/>
      <c r="C4830" s="73"/>
    </row>
    <row r="4831" spans="2:3" x14ac:dyDescent="0.3">
      <c r="B4831" s="73"/>
      <c r="C4831" s="73"/>
    </row>
    <row r="4832" spans="2:3" x14ac:dyDescent="0.3">
      <c r="B4832" s="73"/>
      <c r="C4832" s="73"/>
    </row>
    <row r="4833" spans="2:3" x14ac:dyDescent="0.3">
      <c r="B4833" s="73"/>
      <c r="C4833" s="73"/>
    </row>
    <row r="4834" spans="2:3" x14ac:dyDescent="0.3">
      <c r="B4834" s="73"/>
      <c r="C4834" s="73"/>
    </row>
    <row r="4835" spans="2:3" x14ac:dyDescent="0.3">
      <c r="B4835" s="73"/>
      <c r="C4835" s="73"/>
    </row>
    <row r="4836" spans="2:3" x14ac:dyDescent="0.3">
      <c r="B4836" s="73"/>
      <c r="C4836" s="73"/>
    </row>
    <row r="4837" spans="2:3" x14ac:dyDescent="0.3">
      <c r="B4837" s="73"/>
      <c r="C4837" s="73"/>
    </row>
    <row r="4838" spans="2:3" x14ac:dyDescent="0.3">
      <c r="B4838" s="73"/>
      <c r="C4838" s="73"/>
    </row>
    <row r="4839" spans="2:3" x14ac:dyDescent="0.3">
      <c r="B4839" s="73"/>
      <c r="C4839" s="73"/>
    </row>
    <row r="4840" spans="2:3" x14ac:dyDescent="0.3">
      <c r="B4840" s="73"/>
      <c r="C4840" s="73"/>
    </row>
    <row r="4841" spans="2:3" x14ac:dyDescent="0.3">
      <c r="B4841" s="73"/>
      <c r="C4841" s="73"/>
    </row>
    <row r="4842" spans="2:3" x14ac:dyDescent="0.3">
      <c r="B4842" s="73"/>
      <c r="C4842" s="73"/>
    </row>
    <row r="4843" spans="2:3" x14ac:dyDescent="0.3">
      <c r="B4843" s="73"/>
      <c r="C4843" s="73"/>
    </row>
    <row r="4844" spans="2:3" x14ac:dyDescent="0.3">
      <c r="B4844" s="73"/>
      <c r="C4844" s="73"/>
    </row>
    <row r="4845" spans="2:3" x14ac:dyDescent="0.3">
      <c r="B4845" s="73"/>
      <c r="C4845" s="73"/>
    </row>
    <row r="4846" spans="2:3" x14ac:dyDescent="0.3">
      <c r="B4846" s="73"/>
      <c r="C4846" s="73"/>
    </row>
    <row r="4847" spans="2:3" x14ac:dyDescent="0.3">
      <c r="B4847" s="73"/>
      <c r="C4847" s="73"/>
    </row>
    <row r="4848" spans="2:3" x14ac:dyDescent="0.3">
      <c r="B4848" s="73"/>
      <c r="C4848" s="73"/>
    </row>
    <row r="4849" spans="2:3" x14ac:dyDescent="0.3">
      <c r="B4849" s="73"/>
      <c r="C4849" s="73"/>
    </row>
    <row r="4850" spans="2:3" x14ac:dyDescent="0.3">
      <c r="B4850" s="73"/>
      <c r="C4850" s="73"/>
    </row>
    <row r="4851" spans="2:3" x14ac:dyDescent="0.3">
      <c r="B4851" s="73"/>
      <c r="C4851" s="73"/>
    </row>
    <row r="4852" spans="2:3" x14ac:dyDescent="0.3">
      <c r="B4852" s="73"/>
      <c r="C4852" s="73"/>
    </row>
    <row r="4853" spans="2:3" x14ac:dyDescent="0.3">
      <c r="B4853" s="73"/>
      <c r="C4853" s="73"/>
    </row>
    <row r="4854" spans="2:3" x14ac:dyDescent="0.3">
      <c r="B4854" s="73"/>
      <c r="C4854" s="73"/>
    </row>
    <row r="4855" spans="2:3" x14ac:dyDescent="0.3">
      <c r="B4855" s="73"/>
      <c r="C4855" s="73"/>
    </row>
    <row r="4856" spans="2:3" x14ac:dyDescent="0.3">
      <c r="B4856" s="73"/>
      <c r="C4856" s="73"/>
    </row>
    <row r="4857" spans="2:3" x14ac:dyDescent="0.3">
      <c r="B4857" s="73"/>
      <c r="C4857" s="73"/>
    </row>
    <row r="4858" spans="2:3" x14ac:dyDescent="0.3">
      <c r="B4858" s="73"/>
      <c r="C4858" s="73"/>
    </row>
    <row r="4859" spans="2:3" x14ac:dyDescent="0.3">
      <c r="B4859" s="73"/>
      <c r="C4859" s="73"/>
    </row>
    <row r="4860" spans="2:3" x14ac:dyDescent="0.3">
      <c r="B4860" s="73"/>
      <c r="C4860" s="73"/>
    </row>
    <row r="4861" spans="2:3" x14ac:dyDescent="0.3">
      <c r="B4861" s="73"/>
      <c r="C4861" s="73"/>
    </row>
    <row r="4862" spans="2:3" x14ac:dyDescent="0.3">
      <c r="B4862" s="73"/>
      <c r="C4862" s="73"/>
    </row>
    <row r="4863" spans="2:3" x14ac:dyDescent="0.3">
      <c r="B4863" s="73"/>
      <c r="C4863" s="73"/>
    </row>
    <row r="4864" spans="2:3" x14ac:dyDescent="0.3">
      <c r="B4864" s="73"/>
      <c r="C4864" s="73"/>
    </row>
    <row r="4865" spans="2:3" x14ac:dyDescent="0.3">
      <c r="B4865" s="73"/>
      <c r="C4865" s="73"/>
    </row>
    <row r="4866" spans="2:3" x14ac:dyDescent="0.3">
      <c r="B4866" s="73"/>
      <c r="C4866" s="73"/>
    </row>
    <row r="4867" spans="2:3" x14ac:dyDescent="0.3">
      <c r="B4867" s="73"/>
      <c r="C4867" s="73"/>
    </row>
    <row r="4868" spans="2:3" x14ac:dyDescent="0.3">
      <c r="B4868" s="73"/>
      <c r="C4868" s="73"/>
    </row>
    <row r="4869" spans="2:3" x14ac:dyDescent="0.3">
      <c r="B4869" s="73"/>
      <c r="C4869" s="73"/>
    </row>
    <row r="4870" spans="2:3" x14ac:dyDescent="0.3">
      <c r="B4870" s="73"/>
      <c r="C4870" s="73"/>
    </row>
    <row r="4871" spans="2:3" x14ac:dyDescent="0.3">
      <c r="B4871" s="73"/>
      <c r="C4871" s="73"/>
    </row>
    <row r="4872" spans="2:3" x14ac:dyDescent="0.3">
      <c r="B4872" s="73"/>
      <c r="C4872" s="73"/>
    </row>
    <row r="4873" spans="2:3" x14ac:dyDescent="0.3">
      <c r="B4873" s="73"/>
      <c r="C4873" s="73"/>
    </row>
    <row r="4874" spans="2:3" x14ac:dyDescent="0.3">
      <c r="B4874" s="73"/>
      <c r="C4874" s="73"/>
    </row>
    <row r="4875" spans="2:3" x14ac:dyDescent="0.3">
      <c r="B4875" s="73"/>
      <c r="C4875" s="73"/>
    </row>
    <row r="4876" spans="2:3" x14ac:dyDescent="0.3">
      <c r="B4876" s="73"/>
      <c r="C4876" s="73"/>
    </row>
    <row r="4877" spans="2:3" x14ac:dyDescent="0.3">
      <c r="B4877" s="73"/>
      <c r="C4877" s="73"/>
    </row>
    <row r="4878" spans="2:3" x14ac:dyDescent="0.3">
      <c r="B4878" s="73"/>
      <c r="C4878" s="73"/>
    </row>
    <row r="4879" spans="2:3" x14ac:dyDescent="0.3">
      <c r="B4879" s="73"/>
      <c r="C4879" s="73"/>
    </row>
    <row r="4880" spans="2:3" x14ac:dyDescent="0.3">
      <c r="B4880" s="73"/>
      <c r="C4880" s="73"/>
    </row>
    <row r="4881" spans="2:3" x14ac:dyDescent="0.3">
      <c r="B4881" s="73"/>
      <c r="C4881" s="73"/>
    </row>
    <row r="4882" spans="2:3" x14ac:dyDescent="0.3">
      <c r="B4882" s="73"/>
      <c r="C4882" s="73"/>
    </row>
    <row r="4883" spans="2:3" x14ac:dyDescent="0.3">
      <c r="B4883" s="73"/>
      <c r="C4883" s="73"/>
    </row>
    <row r="4884" spans="2:3" x14ac:dyDescent="0.3">
      <c r="B4884" s="73"/>
      <c r="C4884" s="73"/>
    </row>
    <row r="4885" spans="2:3" x14ac:dyDescent="0.3">
      <c r="B4885" s="73"/>
      <c r="C4885" s="73"/>
    </row>
    <row r="4886" spans="2:3" x14ac:dyDescent="0.3">
      <c r="B4886" s="73"/>
      <c r="C4886" s="73"/>
    </row>
    <row r="4887" spans="2:3" x14ac:dyDescent="0.3">
      <c r="B4887" s="73"/>
      <c r="C4887" s="73"/>
    </row>
    <row r="4888" spans="2:3" x14ac:dyDescent="0.3">
      <c r="B4888" s="73"/>
      <c r="C4888" s="73"/>
    </row>
    <row r="4889" spans="2:3" x14ac:dyDescent="0.3">
      <c r="B4889" s="73"/>
      <c r="C4889" s="73"/>
    </row>
    <row r="4890" spans="2:3" x14ac:dyDescent="0.3">
      <c r="B4890" s="73"/>
      <c r="C4890" s="73"/>
    </row>
    <row r="4891" spans="2:3" x14ac:dyDescent="0.3">
      <c r="B4891" s="73"/>
      <c r="C4891" s="73"/>
    </row>
    <row r="4892" spans="2:3" x14ac:dyDescent="0.3">
      <c r="B4892" s="73"/>
      <c r="C4892" s="73"/>
    </row>
    <row r="4893" spans="2:3" x14ac:dyDescent="0.3">
      <c r="B4893" s="73"/>
      <c r="C4893" s="73"/>
    </row>
    <row r="4894" spans="2:3" x14ac:dyDescent="0.3">
      <c r="B4894" s="73"/>
      <c r="C4894" s="73"/>
    </row>
    <row r="4895" spans="2:3" x14ac:dyDescent="0.3">
      <c r="B4895" s="73"/>
      <c r="C4895" s="73"/>
    </row>
    <row r="4896" spans="2:3" x14ac:dyDescent="0.3">
      <c r="B4896" s="73"/>
      <c r="C4896" s="73"/>
    </row>
    <row r="4897" spans="2:3" x14ac:dyDescent="0.3">
      <c r="B4897" s="73"/>
      <c r="C4897" s="73"/>
    </row>
    <row r="4898" spans="2:3" x14ac:dyDescent="0.3">
      <c r="B4898" s="73"/>
      <c r="C4898" s="73"/>
    </row>
    <row r="4899" spans="2:3" x14ac:dyDescent="0.3">
      <c r="B4899" s="73"/>
      <c r="C4899" s="73"/>
    </row>
    <row r="4900" spans="2:3" x14ac:dyDescent="0.3">
      <c r="B4900" s="73"/>
      <c r="C4900" s="73"/>
    </row>
    <row r="4901" spans="2:3" x14ac:dyDescent="0.3">
      <c r="B4901" s="73"/>
      <c r="C4901" s="73"/>
    </row>
    <row r="4902" spans="2:3" x14ac:dyDescent="0.3">
      <c r="B4902" s="73"/>
      <c r="C4902" s="73"/>
    </row>
    <row r="4903" spans="2:3" x14ac:dyDescent="0.3">
      <c r="B4903" s="73"/>
      <c r="C4903" s="73"/>
    </row>
    <row r="4904" spans="2:3" x14ac:dyDescent="0.3">
      <c r="B4904" s="73"/>
      <c r="C4904" s="73"/>
    </row>
    <row r="4905" spans="2:3" x14ac:dyDescent="0.3">
      <c r="B4905" s="73"/>
      <c r="C4905" s="73"/>
    </row>
    <row r="4906" spans="2:3" x14ac:dyDescent="0.3">
      <c r="B4906" s="73"/>
      <c r="C4906" s="73"/>
    </row>
    <row r="4907" spans="2:3" x14ac:dyDescent="0.3">
      <c r="B4907" s="73"/>
      <c r="C4907" s="73"/>
    </row>
    <row r="4908" spans="2:3" x14ac:dyDescent="0.3">
      <c r="B4908" s="73"/>
      <c r="C4908" s="73"/>
    </row>
    <row r="4909" spans="2:3" x14ac:dyDescent="0.3">
      <c r="B4909" s="73"/>
      <c r="C4909" s="73"/>
    </row>
    <row r="4910" spans="2:3" x14ac:dyDescent="0.3">
      <c r="B4910" s="73"/>
      <c r="C4910" s="73"/>
    </row>
    <row r="4911" spans="2:3" x14ac:dyDescent="0.3">
      <c r="B4911" s="73"/>
      <c r="C4911" s="73"/>
    </row>
    <row r="4912" spans="2:3" x14ac:dyDescent="0.3">
      <c r="B4912" s="73"/>
      <c r="C4912" s="73"/>
    </row>
    <row r="4913" spans="2:3" x14ac:dyDescent="0.3">
      <c r="B4913" s="73"/>
      <c r="C4913" s="73"/>
    </row>
    <row r="4914" spans="2:3" x14ac:dyDescent="0.3">
      <c r="B4914" s="73"/>
      <c r="C4914" s="73"/>
    </row>
    <row r="4915" spans="2:3" x14ac:dyDescent="0.3">
      <c r="B4915" s="73"/>
      <c r="C4915" s="73"/>
    </row>
    <row r="4916" spans="2:3" x14ac:dyDescent="0.3">
      <c r="B4916" s="73"/>
      <c r="C4916" s="73"/>
    </row>
    <row r="4917" spans="2:3" x14ac:dyDescent="0.3">
      <c r="B4917" s="73"/>
      <c r="C4917" s="73"/>
    </row>
    <row r="4918" spans="2:3" x14ac:dyDescent="0.3">
      <c r="B4918" s="73"/>
      <c r="C4918" s="73"/>
    </row>
    <row r="4919" spans="2:3" x14ac:dyDescent="0.3">
      <c r="B4919" s="73"/>
      <c r="C4919" s="73"/>
    </row>
    <row r="4920" spans="2:3" x14ac:dyDescent="0.3">
      <c r="B4920" s="73"/>
      <c r="C4920" s="73"/>
    </row>
    <row r="4921" spans="2:3" x14ac:dyDescent="0.3">
      <c r="B4921" s="73"/>
      <c r="C4921" s="73"/>
    </row>
    <row r="4922" spans="2:3" x14ac:dyDescent="0.3">
      <c r="B4922" s="73"/>
      <c r="C4922" s="73"/>
    </row>
    <row r="4923" spans="2:3" x14ac:dyDescent="0.3">
      <c r="B4923" s="73"/>
      <c r="C4923" s="73"/>
    </row>
    <row r="4924" spans="2:3" x14ac:dyDescent="0.3">
      <c r="B4924" s="73"/>
      <c r="C4924" s="73"/>
    </row>
    <row r="4925" spans="2:3" x14ac:dyDescent="0.3">
      <c r="B4925" s="73"/>
      <c r="C4925" s="73"/>
    </row>
    <row r="4926" spans="2:3" x14ac:dyDescent="0.3">
      <c r="B4926" s="73"/>
      <c r="C4926" s="73"/>
    </row>
    <row r="4927" spans="2:3" x14ac:dyDescent="0.3">
      <c r="B4927" s="73"/>
      <c r="C4927" s="73"/>
    </row>
    <row r="4928" spans="2:3" x14ac:dyDescent="0.3">
      <c r="B4928" s="73"/>
      <c r="C4928" s="73"/>
    </row>
    <row r="4929" spans="2:3" x14ac:dyDescent="0.3">
      <c r="B4929" s="73"/>
      <c r="C4929" s="73"/>
    </row>
    <row r="4930" spans="2:3" x14ac:dyDescent="0.3">
      <c r="B4930" s="73"/>
      <c r="C4930" s="73"/>
    </row>
    <row r="4931" spans="2:3" x14ac:dyDescent="0.3">
      <c r="B4931" s="73"/>
      <c r="C4931" s="73"/>
    </row>
    <row r="4932" spans="2:3" x14ac:dyDescent="0.3">
      <c r="B4932" s="73"/>
      <c r="C4932" s="73"/>
    </row>
    <row r="4933" spans="2:3" x14ac:dyDescent="0.3">
      <c r="B4933" s="73"/>
      <c r="C4933" s="73"/>
    </row>
    <row r="4934" spans="2:3" x14ac:dyDescent="0.3">
      <c r="B4934" s="73"/>
      <c r="C4934" s="73"/>
    </row>
    <row r="4935" spans="2:3" x14ac:dyDescent="0.3">
      <c r="B4935" s="73"/>
      <c r="C4935" s="73"/>
    </row>
    <row r="4936" spans="2:3" x14ac:dyDescent="0.3">
      <c r="B4936" s="73"/>
      <c r="C4936" s="73"/>
    </row>
    <row r="4937" spans="2:3" x14ac:dyDescent="0.3">
      <c r="B4937" s="73"/>
      <c r="C4937" s="73"/>
    </row>
    <row r="4938" spans="2:3" x14ac:dyDescent="0.3">
      <c r="B4938" s="73"/>
      <c r="C4938" s="73"/>
    </row>
    <row r="4939" spans="2:3" x14ac:dyDescent="0.3">
      <c r="B4939" s="73"/>
      <c r="C4939" s="73"/>
    </row>
    <row r="4940" spans="2:3" x14ac:dyDescent="0.3">
      <c r="B4940" s="73"/>
      <c r="C4940" s="73"/>
    </row>
    <row r="4941" spans="2:3" x14ac:dyDescent="0.3">
      <c r="B4941" s="73"/>
      <c r="C4941" s="73"/>
    </row>
    <row r="4942" spans="2:3" x14ac:dyDescent="0.3">
      <c r="B4942" s="73"/>
      <c r="C4942" s="73"/>
    </row>
    <row r="4943" spans="2:3" x14ac:dyDescent="0.3">
      <c r="B4943" s="73"/>
      <c r="C4943" s="73"/>
    </row>
    <row r="4944" spans="2:3" x14ac:dyDescent="0.3">
      <c r="B4944" s="73"/>
      <c r="C4944" s="73"/>
    </row>
    <row r="4945" spans="2:3" x14ac:dyDescent="0.3">
      <c r="B4945" s="73"/>
      <c r="C4945" s="73"/>
    </row>
    <row r="4946" spans="2:3" x14ac:dyDescent="0.3">
      <c r="B4946" s="73"/>
      <c r="C4946" s="73"/>
    </row>
    <row r="4947" spans="2:3" x14ac:dyDescent="0.3">
      <c r="B4947" s="73"/>
      <c r="C4947" s="73"/>
    </row>
    <row r="4948" spans="2:3" x14ac:dyDescent="0.3">
      <c r="B4948" s="73"/>
      <c r="C4948" s="73"/>
    </row>
    <row r="4949" spans="2:3" x14ac:dyDescent="0.3">
      <c r="B4949" s="73"/>
      <c r="C4949" s="73"/>
    </row>
    <row r="4950" spans="2:3" x14ac:dyDescent="0.3">
      <c r="B4950" s="73"/>
      <c r="C4950" s="73"/>
    </row>
    <row r="4951" spans="2:3" x14ac:dyDescent="0.3">
      <c r="B4951" s="73"/>
      <c r="C4951" s="73"/>
    </row>
    <row r="4952" spans="2:3" x14ac:dyDescent="0.3">
      <c r="B4952" s="73"/>
      <c r="C4952" s="73"/>
    </row>
    <row r="4953" spans="2:3" x14ac:dyDescent="0.3">
      <c r="B4953" s="73"/>
      <c r="C4953" s="73"/>
    </row>
    <row r="4954" spans="2:3" x14ac:dyDescent="0.3">
      <c r="B4954" s="73"/>
      <c r="C4954" s="73"/>
    </row>
    <row r="4955" spans="2:3" x14ac:dyDescent="0.3">
      <c r="B4955" s="73"/>
      <c r="C4955" s="73"/>
    </row>
    <row r="4956" spans="2:3" x14ac:dyDescent="0.3">
      <c r="B4956" s="73"/>
      <c r="C4956" s="73"/>
    </row>
    <row r="4957" spans="2:3" x14ac:dyDescent="0.3">
      <c r="B4957" s="73"/>
      <c r="C4957" s="73"/>
    </row>
    <row r="4958" spans="2:3" x14ac:dyDescent="0.3">
      <c r="B4958" s="73"/>
      <c r="C4958" s="73"/>
    </row>
    <row r="4959" spans="2:3" x14ac:dyDescent="0.3">
      <c r="B4959" s="73"/>
      <c r="C4959" s="73"/>
    </row>
    <row r="4960" spans="2:3" x14ac:dyDescent="0.3">
      <c r="B4960" s="73"/>
      <c r="C4960" s="73"/>
    </row>
    <row r="4961" spans="2:3" x14ac:dyDescent="0.3">
      <c r="B4961" s="73"/>
      <c r="C4961" s="73"/>
    </row>
    <row r="4962" spans="2:3" x14ac:dyDescent="0.3">
      <c r="B4962" s="73"/>
      <c r="C4962" s="73"/>
    </row>
    <row r="4963" spans="2:3" x14ac:dyDescent="0.3">
      <c r="B4963" s="73"/>
      <c r="C4963" s="73"/>
    </row>
    <row r="4964" spans="2:3" x14ac:dyDescent="0.3">
      <c r="B4964" s="73"/>
      <c r="C4964" s="73"/>
    </row>
    <row r="4965" spans="2:3" x14ac:dyDescent="0.3">
      <c r="B4965" s="73"/>
      <c r="C4965" s="73"/>
    </row>
    <row r="4966" spans="2:3" x14ac:dyDescent="0.3">
      <c r="B4966" s="73"/>
      <c r="C4966" s="73"/>
    </row>
    <row r="4967" spans="2:3" x14ac:dyDescent="0.3">
      <c r="B4967" s="73"/>
      <c r="C4967" s="73"/>
    </row>
    <row r="4968" spans="2:3" x14ac:dyDescent="0.3">
      <c r="B4968" s="73"/>
      <c r="C4968" s="73"/>
    </row>
    <row r="4969" spans="2:3" x14ac:dyDescent="0.3">
      <c r="B4969" s="73"/>
      <c r="C4969" s="73"/>
    </row>
    <row r="4970" spans="2:3" x14ac:dyDescent="0.3">
      <c r="B4970" s="73"/>
      <c r="C4970" s="73"/>
    </row>
    <row r="4971" spans="2:3" x14ac:dyDescent="0.3">
      <c r="B4971" s="73"/>
      <c r="C4971" s="73"/>
    </row>
    <row r="4972" spans="2:3" x14ac:dyDescent="0.3">
      <c r="B4972" s="73"/>
      <c r="C4972" s="73"/>
    </row>
    <row r="4973" spans="2:3" x14ac:dyDescent="0.3">
      <c r="B4973" s="73"/>
      <c r="C4973" s="73"/>
    </row>
    <row r="4974" spans="2:3" x14ac:dyDescent="0.3">
      <c r="B4974" s="73"/>
      <c r="C4974" s="73"/>
    </row>
    <row r="4975" spans="2:3" x14ac:dyDescent="0.3">
      <c r="B4975" s="73"/>
      <c r="C4975" s="73"/>
    </row>
    <row r="4976" spans="2:3" x14ac:dyDescent="0.3">
      <c r="B4976" s="73"/>
      <c r="C4976" s="73"/>
    </row>
    <row r="4977" spans="2:3" x14ac:dyDescent="0.3">
      <c r="B4977" s="73"/>
      <c r="C4977" s="73"/>
    </row>
    <row r="4978" spans="2:3" x14ac:dyDescent="0.3">
      <c r="B4978" s="73"/>
      <c r="C4978" s="73"/>
    </row>
    <row r="4979" spans="2:3" x14ac:dyDescent="0.3">
      <c r="B4979" s="73"/>
      <c r="C4979" s="73"/>
    </row>
    <row r="4980" spans="2:3" x14ac:dyDescent="0.3">
      <c r="B4980" s="73"/>
      <c r="C4980" s="73"/>
    </row>
    <row r="4981" spans="2:3" x14ac:dyDescent="0.3">
      <c r="B4981" s="73"/>
      <c r="C4981" s="73"/>
    </row>
    <row r="4982" spans="2:3" x14ac:dyDescent="0.3">
      <c r="B4982" s="73"/>
      <c r="C4982" s="73"/>
    </row>
    <row r="4983" spans="2:3" x14ac:dyDescent="0.3">
      <c r="B4983" s="73"/>
      <c r="C4983" s="73"/>
    </row>
    <row r="4984" spans="2:3" x14ac:dyDescent="0.3">
      <c r="B4984" s="73"/>
      <c r="C4984" s="73"/>
    </row>
    <row r="4985" spans="2:3" x14ac:dyDescent="0.3">
      <c r="B4985" s="73"/>
      <c r="C4985" s="73"/>
    </row>
    <row r="4986" spans="2:3" x14ac:dyDescent="0.3">
      <c r="B4986" s="73"/>
      <c r="C4986" s="73"/>
    </row>
    <row r="4987" spans="2:3" x14ac:dyDescent="0.3">
      <c r="B4987" s="73"/>
      <c r="C4987" s="73"/>
    </row>
    <row r="4988" spans="2:3" x14ac:dyDescent="0.3">
      <c r="B4988" s="73"/>
      <c r="C4988" s="73"/>
    </row>
    <row r="4989" spans="2:3" x14ac:dyDescent="0.3">
      <c r="B4989" s="73"/>
      <c r="C4989" s="73"/>
    </row>
    <row r="4990" spans="2:3" x14ac:dyDescent="0.3">
      <c r="B4990" s="73"/>
      <c r="C4990" s="73"/>
    </row>
    <row r="4991" spans="2:3" x14ac:dyDescent="0.3">
      <c r="B4991" s="73"/>
      <c r="C4991" s="73"/>
    </row>
    <row r="4992" spans="2:3" x14ac:dyDescent="0.3">
      <c r="B4992" s="73"/>
      <c r="C4992" s="73"/>
    </row>
    <row r="4993" spans="2:3" x14ac:dyDescent="0.3">
      <c r="B4993" s="73"/>
      <c r="C4993" s="73"/>
    </row>
    <row r="4994" spans="2:3" x14ac:dyDescent="0.3">
      <c r="B4994" s="73"/>
      <c r="C4994" s="73"/>
    </row>
    <row r="4995" spans="2:3" x14ac:dyDescent="0.3">
      <c r="B4995" s="73"/>
      <c r="C4995" s="73"/>
    </row>
    <row r="4996" spans="2:3" x14ac:dyDescent="0.3">
      <c r="B4996" s="73"/>
      <c r="C4996" s="73"/>
    </row>
    <row r="4997" spans="2:3" x14ac:dyDescent="0.3">
      <c r="B4997" s="73"/>
      <c r="C4997" s="73"/>
    </row>
    <row r="4998" spans="2:3" x14ac:dyDescent="0.3">
      <c r="B4998" s="73"/>
      <c r="C4998" s="73"/>
    </row>
    <row r="4999" spans="2:3" x14ac:dyDescent="0.3">
      <c r="B4999" s="73"/>
      <c r="C4999" s="73"/>
    </row>
    <row r="5000" spans="2:3" x14ac:dyDescent="0.3">
      <c r="B5000" s="73"/>
      <c r="C5000" s="73"/>
    </row>
    <row r="5001" spans="2:3" x14ac:dyDescent="0.3">
      <c r="B5001" s="73"/>
      <c r="C5001" s="73"/>
    </row>
    <row r="5002" spans="2:3" x14ac:dyDescent="0.3">
      <c r="B5002" s="73"/>
      <c r="C5002" s="73"/>
    </row>
    <row r="5003" spans="2:3" x14ac:dyDescent="0.3">
      <c r="B5003" s="73"/>
      <c r="C5003" s="73"/>
    </row>
    <row r="5004" spans="2:3" x14ac:dyDescent="0.3">
      <c r="B5004" s="73"/>
      <c r="C5004" s="73"/>
    </row>
    <row r="5005" spans="2:3" x14ac:dyDescent="0.3">
      <c r="B5005" s="73"/>
      <c r="C5005" s="73"/>
    </row>
    <row r="5006" spans="2:3" x14ac:dyDescent="0.3">
      <c r="B5006" s="73"/>
      <c r="C5006" s="73"/>
    </row>
    <row r="5007" spans="2:3" x14ac:dyDescent="0.3">
      <c r="B5007" s="73"/>
      <c r="C5007" s="73"/>
    </row>
    <row r="5008" spans="2:3" x14ac:dyDescent="0.3">
      <c r="B5008" s="73"/>
      <c r="C5008" s="73"/>
    </row>
    <row r="5009" spans="2:3" x14ac:dyDescent="0.3">
      <c r="B5009" s="73"/>
      <c r="C5009" s="73"/>
    </row>
    <row r="5010" spans="2:3" x14ac:dyDescent="0.3">
      <c r="B5010" s="73"/>
      <c r="C5010" s="73"/>
    </row>
    <row r="5011" spans="2:3" x14ac:dyDescent="0.3">
      <c r="B5011" s="73"/>
      <c r="C5011" s="73"/>
    </row>
    <row r="5012" spans="2:3" x14ac:dyDescent="0.3">
      <c r="B5012" s="73"/>
      <c r="C5012" s="73"/>
    </row>
    <row r="5013" spans="2:3" x14ac:dyDescent="0.3">
      <c r="B5013" s="73"/>
      <c r="C5013" s="73"/>
    </row>
    <row r="5014" spans="2:3" x14ac:dyDescent="0.3">
      <c r="B5014" s="73"/>
      <c r="C5014" s="73"/>
    </row>
    <row r="5015" spans="2:3" x14ac:dyDescent="0.3">
      <c r="B5015" s="73"/>
      <c r="C5015" s="73"/>
    </row>
    <row r="5016" spans="2:3" x14ac:dyDescent="0.3">
      <c r="B5016" s="73"/>
      <c r="C5016" s="73"/>
    </row>
    <row r="5017" spans="2:3" x14ac:dyDescent="0.3">
      <c r="B5017" s="73"/>
      <c r="C5017" s="73"/>
    </row>
    <row r="5018" spans="2:3" x14ac:dyDescent="0.3">
      <c r="B5018" s="73"/>
      <c r="C5018" s="73"/>
    </row>
    <row r="5019" spans="2:3" x14ac:dyDescent="0.3">
      <c r="B5019" s="73"/>
      <c r="C5019" s="73"/>
    </row>
    <row r="5020" spans="2:3" x14ac:dyDescent="0.3">
      <c r="B5020" s="73"/>
      <c r="C5020" s="73"/>
    </row>
    <row r="5021" spans="2:3" x14ac:dyDescent="0.3">
      <c r="B5021" s="73"/>
      <c r="C5021" s="73"/>
    </row>
    <row r="5022" spans="2:3" x14ac:dyDescent="0.3">
      <c r="B5022" s="73"/>
      <c r="C5022" s="73"/>
    </row>
    <row r="5023" spans="2:3" x14ac:dyDescent="0.3">
      <c r="B5023" s="73"/>
      <c r="C5023" s="73"/>
    </row>
    <row r="5024" spans="2:3" x14ac:dyDescent="0.3">
      <c r="B5024" s="73"/>
      <c r="C5024" s="73"/>
    </row>
    <row r="5025" spans="2:3" x14ac:dyDescent="0.3">
      <c r="B5025" s="73"/>
      <c r="C5025" s="73"/>
    </row>
    <row r="5026" spans="2:3" x14ac:dyDescent="0.3">
      <c r="B5026" s="73"/>
      <c r="C5026" s="73"/>
    </row>
    <row r="5027" spans="2:3" x14ac:dyDescent="0.3">
      <c r="B5027" s="73"/>
      <c r="C5027" s="73"/>
    </row>
    <row r="5028" spans="2:3" x14ac:dyDescent="0.3">
      <c r="B5028" s="73"/>
      <c r="C5028" s="73"/>
    </row>
    <row r="5029" spans="2:3" x14ac:dyDescent="0.3">
      <c r="B5029" s="73"/>
      <c r="C5029" s="73"/>
    </row>
    <row r="5030" spans="2:3" x14ac:dyDescent="0.3">
      <c r="B5030" s="73"/>
      <c r="C5030" s="73"/>
    </row>
    <row r="5031" spans="2:3" x14ac:dyDescent="0.3">
      <c r="B5031" s="73"/>
      <c r="C5031" s="73"/>
    </row>
    <row r="5032" spans="2:3" x14ac:dyDescent="0.3">
      <c r="B5032" s="73"/>
      <c r="C5032" s="73"/>
    </row>
    <row r="5033" spans="2:3" x14ac:dyDescent="0.3">
      <c r="B5033" s="73"/>
      <c r="C5033" s="73"/>
    </row>
    <row r="5034" spans="2:3" x14ac:dyDescent="0.3">
      <c r="B5034" s="73"/>
      <c r="C5034" s="73"/>
    </row>
    <row r="5035" spans="2:3" x14ac:dyDescent="0.3">
      <c r="B5035" s="73"/>
      <c r="C5035" s="73"/>
    </row>
    <row r="5036" spans="2:3" x14ac:dyDescent="0.3">
      <c r="B5036" s="73"/>
      <c r="C5036" s="73"/>
    </row>
    <row r="5037" spans="2:3" x14ac:dyDescent="0.3">
      <c r="B5037" s="73"/>
      <c r="C5037" s="73"/>
    </row>
    <row r="5038" spans="2:3" x14ac:dyDescent="0.3">
      <c r="B5038" s="73"/>
      <c r="C5038" s="73"/>
    </row>
    <row r="5039" spans="2:3" x14ac:dyDescent="0.3">
      <c r="B5039" s="73"/>
      <c r="C5039" s="73"/>
    </row>
    <row r="5040" spans="2:3" x14ac:dyDescent="0.3">
      <c r="B5040" s="73"/>
      <c r="C5040" s="73"/>
    </row>
    <row r="5041" spans="2:3" x14ac:dyDescent="0.3">
      <c r="B5041" s="73"/>
      <c r="C5041" s="73"/>
    </row>
    <row r="5042" spans="2:3" x14ac:dyDescent="0.3">
      <c r="B5042" s="73"/>
      <c r="C5042" s="73"/>
    </row>
    <row r="5043" spans="2:3" x14ac:dyDescent="0.3">
      <c r="B5043" s="73"/>
      <c r="C5043" s="73"/>
    </row>
    <row r="5044" spans="2:3" x14ac:dyDescent="0.3">
      <c r="B5044" s="73"/>
      <c r="C5044" s="73"/>
    </row>
    <row r="5045" spans="2:3" x14ac:dyDescent="0.3">
      <c r="B5045" s="73"/>
      <c r="C5045" s="73"/>
    </row>
    <row r="5046" spans="2:3" x14ac:dyDescent="0.3">
      <c r="B5046" s="73"/>
      <c r="C5046" s="73"/>
    </row>
    <row r="5047" spans="2:3" x14ac:dyDescent="0.3">
      <c r="B5047" s="73"/>
      <c r="C5047" s="73"/>
    </row>
    <row r="5048" spans="2:3" x14ac:dyDescent="0.3">
      <c r="B5048" s="73"/>
      <c r="C5048" s="73"/>
    </row>
    <row r="5049" spans="2:3" x14ac:dyDescent="0.3">
      <c r="B5049" s="73"/>
      <c r="C5049" s="73"/>
    </row>
    <row r="5050" spans="2:3" x14ac:dyDescent="0.3">
      <c r="B5050" s="73"/>
      <c r="C5050" s="73"/>
    </row>
    <row r="5051" spans="2:3" x14ac:dyDescent="0.3">
      <c r="B5051" s="73"/>
      <c r="C5051" s="73"/>
    </row>
    <row r="5052" spans="2:3" x14ac:dyDescent="0.3">
      <c r="B5052" s="73"/>
      <c r="C5052" s="73"/>
    </row>
    <row r="5053" spans="2:3" x14ac:dyDescent="0.3">
      <c r="B5053" s="73"/>
      <c r="C5053" s="73"/>
    </row>
    <row r="5054" spans="2:3" x14ac:dyDescent="0.3">
      <c r="B5054" s="73"/>
      <c r="C5054" s="73"/>
    </row>
    <row r="5055" spans="2:3" x14ac:dyDescent="0.3">
      <c r="B5055" s="73"/>
      <c r="C5055" s="73"/>
    </row>
    <row r="5056" spans="2:3" x14ac:dyDescent="0.3">
      <c r="B5056" s="73"/>
      <c r="C5056" s="73"/>
    </row>
    <row r="5057" spans="2:3" x14ac:dyDescent="0.3">
      <c r="B5057" s="73"/>
      <c r="C5057" s="73"/>
    </row>
    <row r="5058" spans="2:3" x14ac:dyDescent="0.3">
      <c r="B5058" s="73"/>
      <c r="C5058" s="73"/>
    </row>
    <row r="5059" spans="2:3" x14ac:dyDescent="0.3">
      <c r="B5059" s="73"/>
      <c r="C5059" s="73"/>
    </row>
    <row r="5060" spans="2:3" x14ac:dyDescent="0.3">
      <c r="B5060" s="73"/>
      <c r="C5060" s="73"/>
    </row>
    <row r="5061" spans="2:3" x14ac:dyDescent="0.3">
      <c r="B5061" s="73"/>
      <c r="C5061" s="73"/>
    </row>
    <row r="5062" spans="2:3" x14ac:dyDescent="0.3">
      <c r="B5062" s="73"/>
      <c r="C5062" s="73"/>
    </row>
    <row r="5063" spans="2:3" x14ac:dyDescent="0.3">
      <c r="B5063" s="73"/>
      <c r="C5063" s="73"/>
    </row>
    <row r="5064" spans="2:3" x14ac:dyDescent="0.3">
      <c r="B5064" s="73"/>
      <c r="C5064" s="73"/>
    </row>
    <row r="5065" spans="2:3" x14ac:dyDescent="0.3">
      <c r="B5065" s="73"/>
      <c r="C5065" s="73"/>
    </row>
    <row r="5066" spans="2:3" x14ac:dyDescent="0.3">
      <c r="B5066" s="73"/>
      <c r="C5066" s="73"/>
    </row>
    <row r="5067" spans="2:3" x14ac:dyDescent="0.3">
      <c r="B5067" s="73"/>
      <c r="C5067" s="73"/>
    </row>
    <row r="5068" spans="2:3" x14ac:dyDescent="0.3">
      <c r="B5068" s="73"/>
      <c r="C5068" s="73"/>
    </row>
    <row r="5069" spans="2:3" x14ac:dyDescent="0.3">
      <c r="B5069" s="73"/>
      <c r="C5069" s="73"/>
    </row>
    <row r="5070" spans="2:3" x14ac:dyDescent="0.3">
      <c r="B5070" s="73"/>
      <c r="C5070" s="73"/>
    </row>
    <row r="5071" spans="2:3" x14ac:dyDescent="0.3">
      <c r="B5071" s="73"/>
      <c r="C5071" s="73"/>
    </row>
    <row r="5072" spans="2:3" x14ac:dyDescent="0.3">
      <c r="B5072" s="73"/>
      <c r="C5072" s="73"/>
    </row>
    <row r="5073" spans="2:3" x14ac:dyDescent="0.3">
      <c r="B5073" s="73"/>
      <c r="C5073" s="73"/>
    </row>
    <row r="5074" spans="2:3" x14ac:dyDescent="0.3">
      <c r="B5074" s="73"/>
      <c r="C5074" s="73"/>
    </row>
    <row r="5075" spans="2:3" x14ac:dyDescent="0.3">
      <c r="B5075" s="73"/>
      <c r="C5075" s="73"/>
    </row>
    <row r="5076" spans="2:3" x14ac:dyDescent="0.3">
      <c r="B5076" s="73"/>
      <c r="C5076" s="73"/>
    </row>
    <row r="5077" spans="2:3" x14ac:dyDescent="0.3">
      <c r="B5077" s="73"/>
      <c r="C5077" s="73"/>
    </row>
    <row r="5078" spans="2:3" x14ac:dyDescent="0.3">
      <c r="B5078" s="73"/>
      <c r="C5078" s="73"/>
    </row>
    <row r="5079" spans="2:3" x14ac:dyDescent="0.3">
      <c r="B5079" s="73"/>
      <c r="C5079" s="73"/>
    </row>
    <row r="5080" spans="2:3" x14ac:dyDescent="0.3">
      <c r="B5080" s="73"/>
      <c r="C5080" s="73"/>
    </row>
    <row r="5081" spans="2:3" x14ac:dyDescent="0.3">
      <c r="B5081" s="73"/>
      <c r="C5081" s="73"/>
    </row>
    <row r="5082" spans="2:3" x14ac:dyDescent="0.3">
      <c r="B5082" s="73"/>
      <c r="C5082" s="73"/>
    </row>
    <row r="5083" spans="2:3" x14ac:dyDescent="0.3">
      <c r="B5083" s="73"/>
      <c r="C5083" s="73"/>
    </row>
    <row r="5084" spans="2:3" x14ac:dyDescent="0.3">
      <c r="B5084" s="73"/>
      <c r="C5084" s="73"/>
    </row>
    <row r="5085" spans="2:3" x14ac:dyDescent="0.3">
      <c r="B5085" s="73"/>
      <c r="C5085" s="73"/>
    </row>
    <row r="5086" spans="2:3" x14ac:dyDescent="0.3">
      <c r="B5086" s="73"/>
      <c r="C5086" s="73"/>
    </row>
    <row r="5087" spans="2:3" x14ac:dyDescent="0.3">
      <c r="B5087" s="73"/>
      <c r="C5087" s="73"/>
    </row>
    <row r="5088" spans="2:3" x14ac:dyDescent="0.3">
      <c r="B5088" s="73"/>
      <c r="C5088" s="73"/>
    </row>
    <row r="5089" spans="2:3" x14ac:dyDescent="0.3">
      <c r="B5089" s="73"/>
      <c r="C5089" s="73"/>
    </row>
    <row r="5090" spans="2:3" x14ac:dyDescent="0.3">
      <c r="B5090" s="73"/>
      <c r="C5090" s="73"/>
    </row>
    <row r="5091" spans="2:3" x14ac:dyDescent="0.3">
      <c r="B5091" s="73"/>
      <c r="C5091" s="73"/>
    </row>
    <row r="5092" spans="2:3" x14ac:dyDescent="0.3">
      <c r="B5092" s="73"/>
      <c r="C5092" s="73"/>
    </row>
    <row r="5093" spans="2:3" x14ac:dyDescent="0.3">
      <c r="B5093" s="73"/>
      <c r="C5093" s="73"/>
    </row>
    <row r="5094" spans="2:3" x14ac:dyDescent="0.3">
      <c r="B5094" s="73"/>
      <c r="C5094" s="73"/>
    </row>
    <row r="5095" spans="2:3" x14ac:dyDescent="0.3">
      <c r="B5095" s="73"/>
      <c r="C5095" s="73"/>
    </row>
    <row r="5096" spans="2:3" x14ac:dyDescent="0.3">
      <c r="B5096" s="73"/>
      <c r="C5096" s="73"/>
    </row>
    <row r="5097" spans="2:3" x14ac:dyDescent="0.3">
      <c r="B5097" s="73"/>
      <c r="C5097" s="73"/>
    </row>
    <row r="5098" spans="2:3" x14ac:dyDescent="0.3">
      <c r="B5098" s="73"/>
      <c r="C5098" s="73"/>
    </row>
    <row r="5099" spans="2:3" x14ac:dyDescent="0.3">
      <c r="B5099" s="73"/>
      <c r="C5099" s="73"/>
    </row>
    <row r="5100" spans="2:3" x14ac:dyDescent="0.3">
      <c r="B5100" s="73"/>
      <c r="C5100" s="73"/>
    </row>
    <row r="5101" spans="2:3" x14ac:dyDescent="0.3">
      <c r="B5101" s="73"/>
      <c r="C5101" s="73"/>
    </row>
    <row r="5102" spans="2:3" x14ac:dyDescent="0.3">
      <c r="B5102" s="73"/>
      <c r="C5102" s="73"/>
    </row>
    <row r="5103" spans="2:3" x14ac:dyDescent="0.3">
      <c r="B5103" s="73"/>
      <c r="C5103" s="73"/>
    </row>
    <row r="5104" spans="2:3" x14ac:dyDescent="0.3">
      <c r="B5104" s="73"/>
      <c r="C5104" s="73"/>
    </row>
    <row r="5105" spans="2:3" x14ac:dyDescent="0.3">
      <c r="B5105" s="73"/>
      <c r="C5105" s="73"/>
    </row>
    <row r="5106" spans="2:3" x14ac:dyDescent="0.3">
      <c r="B5106" s="73"/>
      <c r="C5106" s="73"/>
    </row>
    <row r="5107" spans="2:3" x14ac:dyDescent="0.3">
      <c r="B5107" s="73"/>
      <c r="C5107" s="73"/>
    </row>
    <row r="5108" spans="2:3" x14ac:dyDescent="0.3">
      <c r="B5108" s="73"/>
      <c r="C5108" s="73"/>
    </row>
    <row r="5109" spans="2:3" x14ac:dyDescent="0.3">
      <c r="B5109" s="73"/>
      <c r="C5109" s="73"/>
    </row>
    <row r="5110" spans="2:3" x14ac:dyDescent="0.3">
      <c r="B5110" s="73"/>
      <c r="C5110" s="73"/>
    </row>
    <row r="5111" spans="2:3" x14ac:dyDescent="0.3">
      <c r="B5111" s="73"/>
      <c r="C5111" s="73"/>
    </row>
    <row r="5112" spans="2:3" x14ac:dyDescent="0.3">
      <c r="B5112" s="73"/>
      <c r="C5112" s="73"/>
    </row>
    <row r="5113" spans="2:3" x14ac:dyDescent="0.3">
      <c r="B5113" s="73"/>
      <c r="C5113" s="73"/>
    </row>
    <row r="5114" spans="2:3" x14ac:dyDescent="0.3">
      <c r="B5114" s="73"/>
      <c r="C5114" s="73"/>
    </row>
    <row r="5115" spans="2:3" x14ac:dyDescent="0.3">
      <c r="B5115" s="73"/>
      <c r="C5115" s="73"/>
    </row>
    <row r="5116" spans="2:3" x14ac:dyDescent="0.3">
      <c r="B5116" s="73"/>
      <c r="C5116" s="73"/>
    </row>
    <row r="5117" spans="2:3" x14ac:dyDescent="0.3">
      <c r="B5117" s="73"/>
      <c r="C5117" s="73"/>
    </row>
    <row r="5118" spans="2:3" x14ac:dyDescent="0.3">
      <c r="B5118" s="73"/>
      <c r="C5118" s="73"/>
    </row>
    <row r="5119" spans="2:3" x14ac:dyDescent="0.3">
      <c r="B5119" s="73"/>
      <c r="C5119" s="73"/>
    </row>
    <row r="5120" spans="2:3" x14ac:dyDescent="0.3">
      <c r="B5120" s="73"/>
      <c r="C5120" s="73"/>
    </row>
    <row r="5121" spans="2:3" x14ac:dyDescent="0.3">
      <c r="B5121" s="73"/>
      <c r="C5121" s="73"/>
    </row>
    <row r="5122" spans="2:3" x14ac:dyDescent="0.3">
      <c r="B5122" s="73"/>
      <c r="C5122" s="73"/>
    </row>
    <row r="5123" spans="2:3" x14ac:dyDescent="0.3">
      <c r="B5123" s="73"/>
      <c r="C5123" s="73"/>
    </row>
    <row r="5124" spans="2:3" x14ac:dyDescent="0.3">
      <c r="B5124" s="73"/>
      <c r="C5124" s="73"/>
    </row>
    <row r="5125" spans="2:3" x14ac:dyDescent="0.3">
      <c r="B5125" s="73"/>
      <c r="C5125" s="73"/>
    </row>
    <row r="5126" spans="2:3" x14ac:dyDescent="0.3">
      <c r="B5126" s="73"/>
      <c r="C5126" s="73"/>
    </row>
    <row r="5127" spans="2:3" x14ac:dyDescent="0.3">
      <c r="B5127" s="73"/>
      <c r="C5127" s="73"/>
    </row>
    <row r="5128" spans="2:3" x14ac:dyDescent="0.3">
      <c r="B5128" s="73"/>
      <c r="C5128" s="73"/>
    </row>
    <row r="5129" spans="2:3" x14ac:dyDescent="0.3">
      <c r="B5129" s="73"/>
      <c r="C5129" s="73"/>
    </row>
    <row r="5130" spans="2:3" x14ac:dyDescent="0.3">
      <c r="B5130" s="73"/>
      <c r="C5130" s="73"/>
    </row>
    <row r="5131" spans="2:3" x14ac:dyDescent="0.3">
      <c r="B5131" s="73"/>
      <c r="C5131" s="73"/>
    </row>
    <row r="5132" spans="2:3" x14ac:dyDescent="0.3">
      <c r="B5132" s="73"/>
      <c r="C5132" s="73"/>
    </row>
    <row r="5133" spans="2:3" x14ac:dyDescent="0.3">
      <c r="B5133" s="73"/>
      <c r="C5133" s="73"/>
    </row>
    <row r="5134" spans="2:3" x14ac:dyDescent="0.3">
      <c r="B5134" s="73"/>
      <c r="C5134" s="73"/>
    </row>
    <row r="5135" spans="2:3" x14ac:dyDescent="0.3">
      <c r="B5135" s="73"/>
      <c r="C5135" s="73"/>
    </row>
    <row r="5136" spans="2:3" x14ac:dyDescent="0.3">
      <c r="B5136" s="73"/>
      <c r="C5136" s="73"/>
    </row>
    <row r="5137" spans="2:3" x14ac:dyDescent="0.3">
      <c r="B5137" s="73"/>
      <c r="C5137" s="73"/>
    </row>
    <row r="5138" spans="2:3" x14ac:dyDescent="0.3">
      <c r="B5138" s="73"/>
      <c r="C5138" s="73"/>
    </row>
    <row r="5139" spans="2:3" x14ac:dyDescent="0.3">
      <c r="B5139" s="73"/>
      <c r="C5139" s="73"/>
    </row>
    <row r="5140" spans="2:3" x14ac:dyDescent="0.3">
      <c r="B5140" s="73"/>
      <c r="C5140" s="73"/>
    </row>
    <row r="5141" spans="2:3" x14ac:dyDescent="0.3">
      <c r="B5141" s="73"/>
      <c r="C5141" s="73"/>
    </row>
    <row r="5142" spans="2:3" x14ac:dyDescent="0.3">
      <c r="B5142" s="73"/>
      <c r="C5142" s="73"/>
    </row>
    <row r="5143" spans="2:3" x14ac:dyDescent="0.3">
      <c r="B5143" s="73"/>
      <c r="C5143" s="73"/>
    </row>
    <row r="5144" spans="2:3" x14ac:dyDescent="0.3">
      <c r="B5144" s="73"/>
      <c r="C5144" s="73"/>
    </row>
    <row r="5145" spans="2:3" x14ac:dyDescent="0.3">
      <c r="B5145" s="73"/>
      <c r="C5145" s="73"/>
    </row>
    <row r="5146" spans="2:3" x14ac:dyDescent="0.3">
      <c r="B5146" s="73"/>
      <c r="C5146" s="73"/>
    </row>
    <row r="5147" spans="2:3" x14ac:dyDescent="0.3">
      <c r="B5147" s="73"/>
      <c r="C5147" s="73"/>
    </row>
    <row r="5148" spans="2:3" x14ac:dyDescent="0.3">
      <c r="B5148" s="73"/>
      <c r="C5148" s="73"/>
    </row>
    <row r="5149" spans="2:3" x14ac:dyDescent="0.3">
      <c r="B5149" s="73"/>
      <c r="C5149" s="73"/>
    </row>
    <row r="5150" spans="2:3" x14ac:dyDescent="0.3">
      <c r="B5150" s="73"/>
      <c r="C5150" s="73"/>
    </row>
    <row r="5151" spans="2:3" x14ac:dyDescent="0.3">
      <c r="B5151" s="73"/>
      <c r="C5151" s="73"/>
    </row>
    <row r="5152" spans="2:3" x14ac:dyDescent="0.3">
      <c r="B5152" s="73"/>
      <c r="C5152" s="73"/>
    </row>
    <row r="5153" spans="2:3" x14ac:dyDescent="0.3">
      <c r="B5153" s="73"/>
      <c r="C5153" s="73"/>
    </row>
    <row r="5154" spans="2:3" x14ac:dyDescent="0.3">
      <c r="B5154" s="73"/>
      <c r="C5154" s="73"/>
    </row>
    <row r="5155" spans="2:3" x14ac:dyDescent="0.3">
      <c r="B5155" s="73"/>
      <c r="C5155" s="73"/>
    </row>
    <row r="5156" spans="2:3" x14ac:dyDescent="0.3">
      <c r="B5156" s="73"/>
      <c r="C5156" s="73"/>
    </row>
    <row r="5157" spans="2:3" x14ac:dyDescent="0.3">
      <c r="B5157" s="73"/>
      <c r="C5157" s="73"/>
    </row>
    <row r="5158" spans="2:3" x14ac:dyDescent="0.3">
      <c r="B5158" s="73"/>
      <c r="C5158" s="73"/>
    </row>
    <row r="5159" spans="2:3" x14ac:dyDescent="0.3">
      <c r="B5159" s="73"/>
      <c r="C5159" s="73"/>
    </row>
    <row r="5160" spans="2:3" x14ac:dyDescent="0.3">
      <c r="B5160" s="73"/>
      <c r="C5160" s="73"/>
    </row>
    <row r="5161" spans="2:3" x14ac:dyDescent="0.3">
      <c r="B5161" s="73"/>
      <c r="C5161" s="73"/>
    </row>
    <row r="5162" spans="2:3" x14ac:dyDescent="0.3">
      <c r="B5162" s="73"/>
      <c r="C5162" s="73"/>
    </row>
    <row r="5163" spans="2:3" x14ac:dyDescent="0.3">
      <c r="B5163" s="73"/>
      <c r="C5163" s="73"/>
    </row>
    <row r="5164" spans="2:3" x14ac:dyDescent="0.3">
      <c r="B5164" s="73"/>
      <c r="C5164" s="73"/>
    </row>
    <row r="5165" spans="2:3" x14ac:dyDescent="0.3">
      <c r="B5165" s="73"/>
      <c r="C5165" s="73"/>
    </row>
    <row r="5166" spans="2:3" x14ac:dyDescent="0.3">
      <c r="B5166" s="73"/>
      <c r="C5166" s="73"/>
    </row>
    <row r="5167" spans="2:3" x14ac:dyDescent="0.3">
      <c r="B5167" s="73"/>
      <c r="C5167" s="73"/>
    </row>
    <row r="5168" spans="2:3" x14ac:dyDescent="0.3">
      <c r="B5168" s="73"/>
      <c r="C5168" s="73"/>
    </row>
    <row r="5169" spans="2:3" x14ac:dyDescent="0.3">
      <c r="B5169" s="73"/>
      <c r="C5169" s="73"/>
    </row>
    <row r="5170" spans="2:3" x14ac:dyDescent="0.3">
      <c r="B5170" s="73"/>
      <c r="C5170" s="73"/>
    </row>
    <row r="5171" spans="2:3" x14ac:dyDescent="0.3">
      <c r="B5171" s="73"/>
      <c r="C5171" s="73"/>
    </row>
    <row r="5172" spans="2:3" x14ac:dyDescent="0.3">
      <c r="B5172" s="73"/>
      <c r="C5172" s="73"/>
    </row>
    <row r="5173" spans="2:3" x14ac:dyDescent="0.3">
      <c r="B5173" s="73"/>
      <c r="C5173" s="73"/>
    </row>
    <row r="5174" spans="2:3" x14ac:dyDescent="0.3">
      <c r="B5174" s="73"/>
      <c r="C5174" s="73"/>
    </row>
    <row r="5175" spans="2:3" x14ac:dyDescent="0.3">
      <c r="B5175" s="73"/>
      <c r="C5175" s="73"/>
    </row>
    <row r="5176" spans="2:3" x14ac:dyDescent="0.3">
      <c r="B5176" s="73"/>
      <c r="C5176" s="73"/>
    </row>
    <row r="5177" spans="2:3" x14ac:dyDescent="0.3">
      <c r="B5177" s="73"/>
      <c r="C5177" s="73"/>
    </row>
    <row r="5178" spans="2:3" x14ac:dyDescent="0.3">
      <c r="B5178" s="73"/>
      <c r="C5178" s="73"/>
    </row>
    <row r="5179" spans="2:3" x14ac:dyDescent="0.3">
      <c r="B5179" s="73"/>
      <c r="C5179" s="73"/>
    </row>
    <row r="5180" spans="2:3" x14ac:dyDescent="0.3">
      <c r="B5180" s="73"/>
      <c r="C5180" s="73"/>
    </row>
    <row r="5181" spans="2:3" x14ac:dyDescent="0.3">
      <c r="B5181" s="73"/>
      <c r="C5181" s="73"/>
    </row>
    <row r="5182" spans="2:3" x14ac:dyDescent="0.3">
      <c r="B5182" s="73"/>
      <c r="C5182" s="73"/>
    </row>
    <row r="5183" spans="2:3" x14ac:dyDescent="0.3">
      <c r="B5183" s="73"/>
      <c r="C5183" s="73"/>
    </row>
    <row r="5184" spans="2:3" x14ac:dyDescent="0.3">
      <c r="B5184" s="73"/>
      <c r="C5184" s="73"/>
    </row>
    <row r="5185" spans="2:3" x14ac:dyDescent="0.3">
      <c r="B5185" s="73"/>
      <c r="C5185" s="73"/>
    </row>
    <row r="5186" spans="2:3" x14ac:dyDescent="0.3">
      <c r="B5186" s="73"/>
      <c r="C5186" s="73"/>
    </row>
    <row r="5187" spans="2:3" x14ac:dyDescent="0.3">
      <c r="B5187" s="73"/>
      <c r="C5187" s="73"/>
    </row>
    <row r="5188" spans="2:3" x14ac:dyDescent="0.3">
      <c r="B5188" s="73"/>
      <c r="C5188" s="73"/>
    </row>
    <row r="5189" spans="2:3" x14ac:dyDescent="0.3">
      <c r="B5189" s="73"/>
      <c r="C5189" s="73"/>
    </row>
    <row r="5190" spans="2:3" x14ac:dyDescent="0.3">
      <c r="B5190" s="73"/>
      <c r="C5190" s="73"/>
    </row>
    <row r="5191" spans="2:3" x14ac:dyDescent="0.3">
      <c r="B5191" s="73"/>
      <c r="C5191" s="73"/>
    </row>
    <row r="5192" spans="2:3" x14ac:dyDescent="0.3">
      <c r="B5192" s="73"/>
      <c r="C5192" s="73"/>
    </row>
    <row r="5193" spans="2:3" x14ac:dyDescent="0.3">
      <c r="B5193" s="73"/>
      <c r="C5193" s="73"/>
    </row>
    <row r="5194" spans="2:3" x14ac:dyDescent="0.3">
      <c r="B5194" s="73"/>
      <c r="C5194" s="73"/>
    </row>
    <row r="5195" spans="2:3" x14ac:dyDescent="0.3">
      <c r="B5195" s="73"/>
      <c r="C5195" s="73"/>
    </row>
    <row r="5196" spans="2:3" x14ac:dyDescent="0.3">
      <c r="B5196" s="73"/>
      <c r="C5196" s="73"/>
    </row>
    <row r="5197" spans="2:3" x14ac:dyDescent="0.3">
      <c r="B5197" s="73"/>
      <c r="C5197" s="73"/>
    </row>
    <row r="5198" spans="2:3" x14ac:dyDescent="0.3">
      <c r="B5198" s="73"/>
      <c r="C5198" s="73"/>
    </row>
    <row r="5199" spans="2:3" x14ac:dyDescent="0.3">
      <c r="B5199" s="73"/>
      <c r="C5199" s="73"/>
    </row>
    <row r="5200" spans="2:3" x14ac:dyDescent="0.3">
      <c r="B5200" s="73"/>
      <c r="C5200" s="73"/>
    </row>
    <row r="5201" spans="2:3" x14ac:dyDescent="0.3">
      <c r="B5201" s="73"/>
      <c r="C5201" s="73"/>
    </row>
    <row r="5202" spans="2:3" x14ac:dyDescent="0.3">
      <c r="B5202" s="73"/>
      <c r="C5202" s="73"/>
    </row>
    <row r="5203" spans="2:3" x14ac:dyDescent="0.3">
      <c r="B5203" s="73"/>
      <c r="C5203" s="73"/>
    </row>
    <row r="5204" spans="2:3" x14ac:dyDescent="0.3">
      <c r="B5204" s="73"/>
      <c r="C5204" s="73"/>
    </row>
    <row r="5205" spans="2:3" x14ac:dyDescent="0.3">
      <c r="B5205" s="73"/>
      <c r="C5205" s="73"/>
    </row>
    <row r="5206" spans="2:3" x14ac:dyDescent="0.3">
      <c r="B5206" s="73"/>
      <c r="C5206" s="73"/>
    </row>
    <row r="5207" spans="2:3" x14ac:dyDescent="0.3">
      <c r="B5207" s="73"/>
      <c r="C5207" s="73"/>
    </row>
    <row r="5208" spans="2:3" x14ac:dyDescent="0.3">
      <c r="B5208" s="73"/>
      <c r="C5208" s="73"/>
    </row>
    <row r="5209" spans="2:3" x14ac:dyDescent="0.3">
      <c r="B5209" s="73"/>
      <c r="C5209" s="73"/>
    </row>
    <row r="5210" spans="2:3" x14ac:dyDescent="0.3">
      <c r="B5210" s="73"/>
      <c r="C5210" s="73"/>
    </row>
    <row r="5211" spans="2:3" x14ac:dyDescent="0.3">
      <c r="B5211" s="73"/>
      <c r="C5211" s="73"/>
    </row>
    <row r="5212" spans="2:3" x14ac:dyDescent="0.3">
      <c r="B5212" s="73"/>
      <c r="C5212" s="73"/>
    </row>
    <row r="5213" spans="2:3" x14ac:dyDescent="0.3">
      <c r="B5213" s="73"/>
      <c r="C5213" s="73"/>
    </row>
    <row r="5214" spans="2:3" x14ac:dyDescent="0.3">
      <c r="B5214" s="73"/>
      <c r="C5214" s="73"/>
    </row>
    <row r="5215" spans="2:3" x14ac:dyDescent="0.3">
      <c r="B5215" s="73"/>
      <c r="C5215" s="73"/>
    </row>
    <row r="5216" spans="2:3" x14ac:dyDescent="0.3">
      <c r="B5216" s="73"/>
      <c r="C5216" s="73"/>
    </row>
    <row r="5217" spans="2:3" x14ac:dyDescent="0.3">
      <c r="B5217" s="73"/>
      <c r="C5217" s="73"/>
    </row>
    <row r="5218" spans="2:3" x14ac:dyDescent="0.3">
      <c r="B5218" s="73"/>
      <c r="C5218" s="73"/>
    </row>
    <row r="5219" spans="2:3" x14ac:dyDescent="0.3">
      <c r="B5219" s="73"/>
      <c r="C5219" s="73"/>
    </row>
    <row r="5220" spans="2:3" x14ac:dyDescent="0.3">
      <c r="B5220" s="73"/>
      <c r="C5220" s="73"/>
    </row>
    <row r="5221" spans="2:3" x14ac:dyDescent="0.3">
      <c r="B5221" s="73"/>
      <c r="C5221" s="73"/>
    </row>
    <row r="5222" spans="2:3" x14ac:dyDescent="0.3">
      <c r="B5222" s="73"/>
      <c r="C5222" s="73"/>
    </row>
    <row r="5223" spans="2:3" x14ac:dyDescent="0.3">
      <c r="B5223" s="73"/>
      <c r="C5223" s="73"/>
    </row>
    <row r="5224" spans="2:3" x14ac:dyDescent="0.3">
      <c r="B5224" s="73"/>
      <c r="C5224" s="73"/>
    </row>
    <row r="5225" spans="2:3" x14ac:dyDescent="0.3">
      <c r="B5225" s="73"/>
      <c r="C5225" s="73"/>
    </row>
    <row r="5226" spans="2:3" x14ac:dyDescent="0.3">
      <c r="B5226" s="73"/>
      <c r="C5226" s="73"/>
    </row>
    <row r="5227" spans="2:3" x14ac:dyDescent="0.3">
      <c r="B5227" s="73"/>
      <c r="C5227" s="73"/>
    </row>
    <row r="5228" spans="2:3" x14ac:dyDescent="0.3">
      <c r="B5228" s="73"/>
      <c r="C5228" s="73"/>
    </row>
    <row r="5229" spans="2:3" x14ac:dyDescent="0.3">
      <c r="B5229" s="73"/>
      <c r="C5229" s="73"/>
    </row>
    <row r="5230" spans="2:3" x14ac:dyDescent="0.3">
      <c r="B5230" s="73"/>
      <c r="C5230" s="73"/>
    </row>
    <row r="5231" spans="2:3" x14ac:dyDescent="0.3">
      <c r="B5231" s="73"/>
      <c r="C5231" s="73"/>
    </row>
    <row r="5232" spans="2:3" x14ac:dyDescent="0.3">
      <c r="B5232" s="73"/>
      <c r="C5232" s="73"/>
    </row>
    <row r="5233" spans="2:3" x14ac:dyDescent="0.3">
      <c r="B5233" s="73"/>
      <c r="C5233" s="73"/>
    </row>
    <row r="5234" spans="2:3" x14ac:dyDescent="0.3">
      <c r="B5234" s="73"/>
      <c r="C5234" s="73"/>
    </row>
    <row r="5235" spans="2:3" x14ac:dyDescent="0.3">
      <c r="B5235" s="73"/>
      <c r="C5235" s="73"/>
    </row>
    <row r="5236" spans="2:3" x14ac:dyDescent="0.3">
      <c r="B5236" s="73"/>
      <c r="C5236" s="73"/>
    </row>
    <row r="5237" spans="2:3" x14ac:dyDescent="0.3">
      <c r="B5237" s="73"/>
      <c r="C5237" s="73"/>
    </row>
    <row r="5238" spans="2:3" x14ac:dyDescent="0.3">
      <c r="B5238" s="73"/>
      <c r="C5238" s="73"/>
    </row>
    <row r="5239" spans="2:3" x14ac:dyDescent="0.3">
      <c r="B5239" s="73"/>
      <c r="C5239" s="73"/>
    </row>
    <row r="5240" spans="2:3" x14ac:dyDescent="0.3">
      <c r="B5240" s="73"/>
      <c r="C5240" s="73"/>
    </row>
    <row r="5241" spans="2:3" x14ac:dyDescent="0.3">
      <c r="B5241" s="73"/>
      <c r="C5241" s="73"/>
    </row>
    <row r="5242" spans="2:3" x14ac:dyDescent="0.3">
      <c r="B5242" s="73"/>
      <c r="C5242" s="73"/>
    </row>
    <row r="5243" spans="2:3" x14ac:dyDescent="0.3">
      <c r="B5243" s="73"/>
      <c r="C5243" s="73"/>
    </row>
    <row r="5244" spans="2:3" x14ac:dyDescent="0.3">
      <c r="B5244" s="73"/>
      <c r="C5244" s="73"/>
    </row>
    <row r="5245" spans="2:3" x14ac:dyDescent="0.3">
      <c r="B5245" s="73"/>
      <c r="C5245" s="73"/>
    </row>
    <row r="5246" spans="2:3" x14ac:dyDescent="0.3">
      <c r="B5246" s="73"/>
      <c r="C5246" s="73"/>
    </row>
    <row r="5247" spans="2:3" x14ac:dyDescent="0.3">
      <c r="B5247" s="73"/>
      <c r="C5247" s="73"/>
    </row>
    <row r="5248" spans="2:3" x14ac:dyDescent="0.3">
      <c r="B5248" s="73"/>
      <c r="C5248" s="73"/>
    </row>
    <row r="5249" spans="2:3" x14ac:dyDescent="0.3">
      <c r="B5249" s="73"/>
      <c r="C5249" s="73"/>
    </row>
    <row r="5250" spans="2:3" x14ac:dyDescent="0.3">
      <c r="B5250" s="73"/>
      <c r="C5250" s="73"/>
    </row>
    <row r="5251" spans="2:3" x14ac:dyDescent="0.3">
      <c r="B5251" s="73"/>
      <c r="C5251" s="73"/>
    </row>
    <row r="5252" spans="2:3" x14ac:dyDescent="0.3">
      <c r="B5252" s="73"/>
      <c r="C5252" s="73"/>
    </row>
    <row r="5253" spans="2:3" x14ac:dyDescent="0.3">
      <c r="B5253" s="73"/>
      <c r="C5253" s="73"/>
    </row>
    <row r="5254" spans="2:3" x14ac:dyDescent="0.3">
      <c r="B5254" s="73"/>
      <c r="C5254" s="73"/>
    </row>
    <row r="5255" spans="2:3" x14ac:dyDescent="0.3">
      <c r="B5255" s="73"/>
      <c r="C5255" s="73"/>
    </row>
    <row r="5256" spans="2:3" x14ac:dyDescent="0.3">
      <c r="B5256" s="73"/>
      <c r="C5256" s="73"/>
    </row>
    <row r="5257" spans="2:3" x14ac:dyDescent="0.3">
      <c r="B5257" s="73"/>
      <c r="C5257" s="73"/>
    </row>
    <row r="5258" spans="2:3" x14ac:dyDescent="0.3">
      <c r="B5258" s="73"/>
      <c r="C5258" s="73"/>
    </row>
    <row r="5259" spans="2:3" x14ac:dyDescent="0.3">
      <c r="B5259" s="73"/>
      <c r="C5259" s="73"/>
    </row>
    <row r="5260" spans="2:3" x14ac:dyDescent="0.3">
      <c r="B5260" s="73"/>
      <c r="C5260" s="73"/>
    </row>
    <row r="5261" spans="2:3" x14ac:dyDescent="0.3">
      <c r="B5261" s="73"/>
      <c r="C5261" s="73"/>
    </row>
    <row r="5262" spans="2:3" x14ac:dyDescent="0.3">
      <c r="B5262" s="73"/>
      <c r="C5262" s="73"/>
    </row>
    <row r="5263" spans="2:3" x14ac:dyDescent="0.3">
      <c r="B5263" s="73"/>
      <c r="C5263" s="73"/>
    </row>
    <row r="5264" spans="2:3" x14ac:dyDescent="0.3">
      <c r="B5264" s="73"/>
      <c r="C5264" s="73"/>
    </row>
    <row r="5265" spans="2:3" x14ac:dyDescent="0.3">
      <c r="B5265" s="73"/>
      <c r="C5265" s="73"/>
    </row>
    <row r="5266" spans="2:3" x14ac:dyDescent="0.3">
      <c r="B5266" s="73"/>
      <c r="C5266" s="73"/>
    </row>
    <row r="5267" spans="2:3" x14ac:dyDescent="0.3">
      <c r="B5267" s="73"/>
      <c r="C5267" s="73"/>
    </row>
    <row r="5268" spans="2:3" x14ac:dyDescent="0.3">
      <c r="B5268" s="73"/>
      <c r="C5268" s="73"/>
    </row>
    <row r="5269" spans="2:3" x14ac:dyDescent="0.3">
      <c r="B5269" s="73"/>
      <c r="C5269" s="73"/>
    </row>
    <row r="5270" spans="2:3" x14ac:dyDescent="0.3">
      <c r="B5270" s="73"/>
      <c r="C5270" s="73"/>
    </row>
    <row r="5271" spans="2:3" x14ac:dyDescent="0.3">
      <c r="B5271" s="73"/>
      <c r="C5271" s="73"/>
    </row>
    <row r="5272" spans="2:3" x14ac:dyDescent="0.3">
      <c r="B5272" s="73"/>
      <c r="C5272" s="73"/>
    </row>
    <row r="5273" spans="2:3" x14ac:dyDescent="0.3">
      <c r="B5273" s="73"/>
      <c r="C5273" s="73"/>
    </row>
    <row r="5274" spans="2:3" x14ac:dyDescent="0.3">
      <c r="B5274" s="73"/>
      <c r="C5274" s="73"/>
    </row>
    <row r="5275" spans="2:3" x14ac:dyDescent="0.3">
      <c r="B5275" s="73"/>
      <c r="C5275" s="73"/>
    </row>
    <row r="5276" spans="2:3" x14ac:dyDescent="0.3">
      <c r="B5276" s="73"/>
      <c r="C5276" s="73"/>
    </row>
    <row r="5277" spans="2:3" x14ac:dyDescent="0.3">
      <c r="B5277" s="73"/>
      <c r="C5277" s="73"/>
    </row>
    <row r="5278" spans="2:3" x14ac:dyDescent="0.3">
      <c r="B5278" s="73"/>
      <c r="C5278" s="73"/>
    </row>
    <row r="5279" spans="2:3" x14ac:dyDescent="0.3">
      <c r="B5279" s="73"/>
      <c r="C5279" s="73"/>
    </row>
    <row r="5280" spans="2:3" x14ac:dyDescent="0.3">
      <c r="B5280" s="73"/>
      <c r="C5280" s="73"/>
    </row>
    <row r="5281" spans="2:3" x14ac:dyDescent="0.3">
      <c r="B5281" s="73"/>
      <c r="C5281" s="73"/>
    </row>
    <row r="5282" spans="2:3" x14ac:dyDescent="0.3">
      <c r="B5282" s="73"/>
      <c r="C5282" s="73"/>
    </row>
    <row r="5283" spans="2:3" x14ac:dyDescent="0.3">
      <c r="B5283" s="73"/>
      <c r="C5283" s="73"/>
    </row>
    <row r="5284" spans="2:3" x14ac:dyDescent="0.3">
      <c r="B5284" s="73"/>
      <c r="C5284" s="73"/>
    </row>
    <row r="5285" spans="2:3" x14ac:dyDescent="0.3">
      <c r="B5285" s="73"/>
      <c r="C5285" s="73"/>
    </row>
    <row r="5286" spans="2:3" x14ac:dyDescent="0.3">
      <c r="B5286" s="73"/>
      <c r="C5286" s="73"/>
    </row>
    <row r="5287" spans="2:3" x14ac:dyDescent="0.3">
      <c r="B5287" s="73"/>
      <c r="C5287" s="73"/>
    </row>
    <row r="5288" spans="2:3" x14ac:dyDescent="0.3">
      <c r="B5288" s="73"/>
      <c r="C5288" s="73"/>
    </row>
    <row r="5289" spans="2:3" x14ac:dyDescent="0.3">
      <c r="B5289" s="73"/>
      <c r="C5289" s="73"/>
    </row>
    <row r="5290" spans="2:3" x14ac:dyDescent="0.3">
      <c r="B5290" s="73"/>
      <c r="C5290" s="73"/>
    </row>
    <row r="5291" spans="2:3" x14ac:dyDescent="0.3">
      <c r="B5291" s="73"/>
      <c r="C5291" s="73"/>
    </row>
    <row r="5292" spans="2:3" x14ac:dyDescent="0.3">
      <c r="B5292" s="73"/>
      <c r="C5292" s="73"/>
    </row>
    <row r="5293" spans="2:3" x14ac:dyDescent="0.3">
      <c r="B5293" s="73"/>
      <c r="C5293" s="73"/>
    </row>
    <row r="5294" spans="2:3" x14ac:dyDescent="0.3">
      <c r="B5294" s="73"/>
      <c r="C5294" s="73"/>
    </row>
    <row r="5295" spans="2:3" x14ac:dyDescent="0.3">
      <c r="B5295" s="73"/>
      <c r="C5295" s="73"/>
    </row>
    <row r="5296" spans="2:3" x14ac:dyDescent="0.3">
      <c r="B5296" s="73"/>
      <c r="C5296" s="73"/>
    </row>
    <row r="5297" spans="2:3" x14ac:dyDescent="0.3">
      <c r="B5297" s="73"/>
      <c r="C5297" s="73"/>
    </row>
    <row r="5298" spans="2:3" x14ac:dyDescent="0.3">
      <c r="B5298" s="73"/>
      <c r="C5298" s="73"/>
    </row>
    <row r="5299" spans="2:3" x14ac:dyDescent="0.3">
      <c r="B5299" s="73"/>
      <c r="C5299" s="73"/>
    </row>
    <row r="5300" spans="2:3" x14ac:dyDescent="0.3">
      <c r="B5300" s="73"/>
      <c r="C5300" s="73"/>
    </row>
    <row r="5301" spans="2:3" x14ac:dyDescent="0.3">
      <c r="B5301" s="73"/>
      <c r="C5301" s="73"/>
    </row>
    <row r="5302" spans="2:3" x14ac:dyDescent="0.3">
      <c r="B5302" s="73"/>
      <c r="C5302" s="73"/>
    </row>
    <row r="5303" spans="2:3" x14ac:dyDescent="0.3">
      <c r="B5303" s="73"/>
      <c r="C5303" s="73"/>
    </row>
    <row r="5304" spans="2:3" x14ac:dyDescent="0.3">
      <c r="B5304" s="73"/>
      <c r="C5304" s="73"/>
    </row>
    <row r="5305" spans="2:3" x14ac:dyDescent="0.3">
      <c r="B5305" s="73"/>
      <c r="C5305" s="73"/>
    </row>
    <row r="5306" spans="2:3" x14ac:dyDescent="0.3">
      <c r="B5306" s="73"/>
      <c r="C5306" s="73"/>
    </row>
    <row r="5307" spans="2:3" x14ac:dyDescent="0.3">
      <c r="B5307" s="73"/>
      <c r="C5307" s="73"/>
    </row>
    <row r="5308" spans="2:3" x14ac:dyDescent="0.3">
      <c r="B5308" s="73"/>
      <c r="C5308" s="73"/>
    </row>
    <row r="5309" spans="2:3" x14ac:dyDescent="0.3">
      <c r="B5309" s="73"/>
      <c r="C5309" s="73"/>
    </row>
    <row r="5310" spans="2:3" x14ac:dyDescent="0.3">
      <c r="B5310" s="73"/>
      <c r="C5310" s="73"/>
    </row>
    <row r="5311" spans="2:3" x14ac:dyDescent="0.3">
      <c r="B5311" s="73"/>
      <c r="C5311" s="73"/>
    </row>
    <row r="5312" spans="2:3" x14ac:dyDescent="0.3">
      <c r="B5312" s="73"/>
      <c r="C5312" s="73"/>
    </row>
    <row r="5313" spans="2:3" x14ac:dyDescent="0.3">
      <c r="B5313" s="73"/>
      <c r="C5313" s="73"/>
    </row>
    <row r="5314" spans="2:3" x14ac:dyDescent="0.3">
      <c r="B5314" s="73"/>
      <c r="C5314" s="73"/>
    </row>
    <row r="5315" spans="2:3" x14ac:dyDescent="0.3">
      <c r="B5315" s="73"/>
      <c r="C5315" s="73"/>
    </row>
    <row r="5316" spans="2:3" x14ac:dyDescent="0.3">
      <c r="B5316" s="73"/>
      <c r="C5316" s="73"/>
    </row>
    <row r="5317" spans="2:3" x14ac:dyDescent="0.3">
      <c r="B5317" s="73"/>
      <c r="C5317" s="73"/>
    </row>
    <row r="5318" spans="2:3" x14ac:dyDescent="0.3">
      <c r="B5318" s="73"/>
      <c r="C5318" s="73"/>
    </row>
    <row r="5319" spans="2:3" x14ac:dyDescent="0.3">
      <c r="B5319" s="73"/>
      <c r="C5319" s="73"/>
    </row>
    <row r="5320" spans="2:3" x14ac:dyDescent="0.3">
      <c r="B5320" s="73"/>
      <c r="C5320" s="73"/>
    </row>
    <row r="5321" spans="2:3" x14ac:dyDescent="0.3">
      <c r="B5321" s="73"/>
      <c r="C5321" s="73"/>
    </row>
    <row r="5322" spans="2:3" x14ac:dyDescent="0.3">
      <c r="B5322" s="73"/>
      <c r="C5322" s="73"/>
    </row>
    <row r="5323" spans="2:3" x14ac:dyDescent="0.3">
      <c r="B5323" s="73"/>
      <c r="C5323" s="73"/>
    </row>
    <row r="5324" spans="2:3" x14ac:dyDescent="0.3">
      <c r="B5324" s="73"/>
      <c r="C5324" s="73"/>
    </row>
    <row r="5325" spans="2:3" x14ac:dyDescent="0.3">
      <c r="B5325" s="73"/>
      <c r="C5325" s="73"/>
    </row>
    <row r="5326" spans="2:3" x14ac:dyDescent="0.3">
      <c r="B5326" s="73"/>
      <c r="C5326" s="73"/>
    </row>
    <row r="5327" spans="2:3" x14ac:dyDescent="0.3">
      <c r="B5327" s="73"/>
      <c r="C5327" s="73"/>
    </row>
    <row r="5328" spans="2:3" x14ac:dyDescent="0.3">
      <c r="B5328" s="73"/>
      <c r="C5328" s="73"/>
    </row>
    <row r="5329" spans="2:3" x14ac:dyDescent="0.3">
      <c r="B5329" s="73"/>
      <c r="C5329" s="73"/>
    </row>
    <row r="5330" spans="2:3" x14ac:dyDescent="0.3">
      <c r="B5330" s="73"/>
      <c r="C5330" s="73"/>
    </row>
    <row r="5331" spans="2:3" x14ac:dyDescent="0.3">
      <c r="B5331" s="73"/>
      <c r="C5331" s="73"/>
    </row>
    <row r="5332" spans="2:3" x14ac:dyDescent="0.3">
      <c r="B5332" s="73"/>
      <c r="C5332" s="73"/>
    </row>
    <row r="5333" spans="2:3" x14ac:dyDescent="0.3">
      <c r="B5333" s="73"/>
      <c r="C5333" s="73"/>
    </row>
    <row r="5334" spans="2:3" x14ac:dyDescent="0.3">
      <c r="B5334" s="73"/>
      <c r="C5334" s="73"/>
    </row>
    <row r="5335" spans="2:3" x14ac:dyDescent="0.3">
      <c r="B5335" s="73"/>
      <c r="C5335" s="73"/>
    </row>
    <row r="5336" spans="2:3" x14ac:dyDescent="0.3">
      <c r="B5336" s="73"/>
      <c r="C5336" s="73"/>
    </row>
    <row r="5337" spans="2:3" x14ac:dyDescent="0.3">
      <c r="B5337" s="73"/>
      <c r="C5337" s="73"/>
    </row>
    <row r="5338" spans="2:3" x14ac:dyDescent="0.3">
      <c r="B5338" s="73"/>
      <c r="C5338" s="73"/>
    </row>
    <row r="5339" spans="2:3" x14ac:dyDescent="0.3">
      <c r="B5339" s="73"/>
      <c r="C5339" s="73"/>
    </row>
    <row r="5340" spans="2:3" x14ac:dyDescent="0.3">
      <c r="B5340" s="73"/>
      <c r="C5340" s="73"/>
    </row>
    <row r="5341" spans="2:3" x14ac:dyDescent="0.3">
      <c r="B5341" s="73"/>
      <c r="C5341" s="73"/>
    </row>
    <row r="5342" spans="2:3" x14ac:dyDescent="0.3">
      <c r="B5342" s="73"/>
      <c r="C5342" s="73"/>
    </row>
    <row r="5343" spans="2:3" x14ac:dyDescent="0.3">
      <c r="B5343" s="73"/>
      <c r="C5343" s="73"/>
    </row>
    <row r="5344" spans="2:3" x14ac:dyDescent="0.3">
      <c r="B5344" s="73"/>
      <c r="C5344" s="73"/>
    </row>
    <row r="5345" spans="2:3" x14ac:dyDescent="0.3">
      <c r="B5345" s="73"/>
      <c r="C5345" s="73"/>
    </row>
    <row r="5346" spans="2:3" x14ac:dyDescent="0.3">
      <c r="B5346" s="73"/>
      <c r="C5346" s="73"/>
    </row>
    <row r="5347" spans="2:3" x14ac:dyDescent="0.3">
      <c r="B5347" s="73"/>
      <c r="C5347" s="73"/>
    </row>
    <row r="5348" spans="2:3" x14ac:dyDescent="0.3">
      <c r="B5348" s="73"/>
      <c r="C5348" s="73"/>
    </row>
    <row r="5349" spans="2:3" x14ac:dyDescent="0.3">
      <c r="B5349" s="73"/>
      <c r="C5349" s="73"/>
    </row>
    <row r="5350" spans="2:3" x14ac:dyDescent="0.3">
      <c r="B5350" s="73"/>
      <c r="C5350" s="73"/>
    </row>
    <row r="5351" spans="2:3" x14ac:dyDescent="0.3">
      <c r="B5351" s="73"/>
      <c r="C5351" s="73"/>
    </row>
    <row r="5352" spans="2:3" x14ac:dyDescent="0.3">
      <c r="B5352" s="73"/>
      <c r="C5352" s="73"/>
    </row>
    <row r="5353" spans="2:3" x14ac:dyDescent="0.3">
      <c r="B5353" s="73"/>
      <c r="C5353" s="73"/>
    </row>
    <row r="5354" spans="2:3" x14ac:dyDescent="0.3">
      <c r="B5354" s="73"/>
      <c r="C5354" s="73"/>
    </row>
    <row r="5355" spans="2:3" x14ac:dyDescent="0.3">
      <c r="B5355" s="73"/>
      <c r="C5355" s="73"/>
    </row>
    <row r="5356" spans="2:3" x14ac:dyDescent="0.3">
      <c r="B5356" s="73"/>
      <c r="C5356" s="73"/>
    </row>
    <row r="5357" spans="2:3" x14ac:dyDescent="0.3">
      <c r="B5357" s="73"/>
      <c r="C5357" s="73"/>
    </row>
    <row r="5358" spans="2:3" x14ac:dyDescent="0.3">
      <c r="B5358" s="73"/>
      <c r="C5358" s="73"/>
    </row>
    <row r="5359" spans="2:3" x14ac:dyDescent="0.3">
      <c r="B5359" s="73"/>
      <c r="C5359" s="73"/>
    </row>
    <row r="5360" spans="2:3" x14ac:dyDescent="0.3">
      <c r="B5360" s="73"/>
      <c r="C5360" s="73"/>
    </row>
    <row r="5361" spans="2:3" x14ac:dyDescent="0.3">
      <c r="B5361" s="73"/>
      <c r="C5361" s="73"/>
    </row>
    <row r="5362" spans="2:3" x14ac:dyDescent="0.3">
      <c r="B5362" s="73"/>
      <c r="C5362" s="73"/>
    </row>
    <row r="5363" spans="2:3" x14ac:dyDescent="0.3">
      <c r="B5363" s="73"/>
      <c r="C5363" s="73"/>
    </row>
    <row r="5364" spans="2:3" x14ac:dyDescent="0.3">
      <c r="B5364" s="73"/>
      <c r="C5364" s="73"/>
    </row>
    <row r="5365" spans="2:3" x14ac:dyDescent="0.3">
      <c r="B5365" s="73"/>
      <c r="C5365" s="73"/>
    </row>
    <row r="5366" spans="2:3" x14ac:dyDescent="0.3">
      <c r="B5366" s="73"/>
      <c r="C5366" s="73"/>
    </row>
    <row r="5367" spans="2:3" x14ac:dyDescent="0.3">
      <c r="B5367" s="73"/>
      <c r="C5367" s="73"/>
    </row>
    <row r="5368" spans="2:3" x14ac:dyDescent="0.3">
      <c r="B5368" s="73"/>
      <c r="C5368" s="73"/>
    </row>
    <row r="5369" spans="2:3" x14ac:dyDescent="0.3">
      <c r="B5369" s="73"/>
      <c r="C5369" s="73"/>
    </row>
    <row r="5370" spans="2:3" x14ac:dyDescent="0.3">
      <c r="B5370" s="73"/>
      <c r="C5370" s="73"/>
    </row>
    <row r="5371" spans="2:3" x14ac:dyDescent="0.3">
      <c r="B5371" s="73"/>
      <c r="C5371" s="73"/>
    </row>
    <row r="5372" spans="2:3" x14ac:dyDescent="0.3">
      <c r="B5372" s="73"/>
      <c r="C5372" s="73"/>
    </row>
    <row r="5373" spans="2:3" x14ac:dyDescent="0.3">
      <c r="B5373" s="73"/>
      <c r="C5373" s="73"/>
    </row>
    <row r="5374" spans="2:3" x14ac:dyDescent="0.3">
      <c r="B5374" s="73"/>
      <c r="C5374" s="73"/>
    </row>
    <row r="5375" spans="2:3" x14ac:dyDescent="0.3">
      <c r="B5375" s="73"/>
      <c r="C5375" s="73"/>
    </row>
    <row r="5376" spans="2:3" x14ac:dyDescent="0.3">
      <c r="B5376" s="73"/>
      <c r="C5376" s="73"/>
    </row>
    <row r="5377" spans="2:3" x14ac:dyDescent="0.3">
      <c r="B5377" s="73"/>
      <c r="C5377" s="73"/>
    </row>
    <row r="5378" spans="2:3" x14ac:dyDescent="0.3">
      <c r="B5378" s="73"/>
      <c r="C5378" s="73"/>
    </row>
    <row r="5379" spans="2:3" x14ac:dyDescent="0.3">
      <c r="B5379" s="73"/>
      <c r="C5379" s="73"/>
    </row>
    <row r="5380" spans="2:3" x14ac:dyDescent="0.3">
      <c r="B5380" s="73"/>
      <c r="C5380" s="73"/>
    </row>
    <row r="5381" spans="2:3" x14ac:dyDescent="0.3">
      <c r="B5381" s="73"/>
      <c r="C5381" s="73"/>
    </row>
    <row r="5382" spans="2:3" x14ac:dyDescent="0.3">
      <c r="B5382" s="73"/>
      <c r="C5382" s="73"/>
    </row>
    <row r="5383" spans="2:3" x14ac:dyDescent="0.3">
      <c r="B5383" s="73"/>
      <c r="C5383" s="73"/>
    </row>
    <row r="5384" spans="2:3" x14ac:dyDescent="0.3">
      <c r="B5384" s="73"/>
      <c r="C5384" s="73"/>
    </row>
    <row r="5385" spans="2:3" x14ac:dyDescent="0.3">
      <c r="B5385" s="73"/>
      <c r="C5385" s="73"/>
    </row>
    <row r="5386" spans="2:3" x14ac:dyDescent="0.3">
      <c r="B5386" s="73"/>
      <c r="C5386" s="73"/>
    </row>
    <row r="5387" spans="2:3" x14ac:dyDescent="0.3">
      <c r="B5387" s="73"/>
      <c r="C5387" s="73"/>
    </row>
    <row r="5388" spans="2:3" x14ac:dyDescent="0.3">
      <c r="B5388" s="73"/>
      <c r="C5388" s="73"/>
    </row>
    <row r="5389" spans="2:3" x14ac:dyDescent="0.3">
      <c r="B5389" s="73"/>
      <c r="C5389" s="73"/>
    </row>
    <row r="5390" spans="2:3" x14ac:dyDescent="0.3">
      <c r="B5390" s="73"/>
      <c r="C5390" s="73"/>
    </row>
    <row r="5391" spans="2:3" x14ac:dyDescent="0.3">
      <c r="B5391" s="73"/>
      <c r="C5391" s="73"/>
    </row>
    <row r="5392" spans="2:3" x14ac:dyDescent="0.3">
      <c r="B5392" s="73"/>
      <c r="C5392" s="73"/>
    </row>
    <row r="5393" spans="2:3" x14ac:dyDescent="0.3">
      <c r="B5393" s="73"/>
      <c r="C5393" s="73"/>
    </row>
    <row r="5394" spans="2:3" x14ac:dyDescent="0.3">
      <c r="B5394" s="73"/>
      <c r="C5394" s="73"/>
    </row>
    <row r="5395" spans="2:3" x14ac:dyDescent="0.3">
      <c r="B5395" s="73"/>
      <c r="C5395" s="73"/>
    </row>
    <row r="5396" spans="2:3" x14ac:dyDescent="0.3">
      <c r="B5396" s="73"/>
      <c r="C5396" s="73"/>
    </row>
    <row r="5397" spans="2:3" x14ac:dyDescent="0.3">
      <c r="B5397" s="73"/>
      <c r="C5397" s="73"/>
    </row>
    <row r="5398" spans="2:3" x14ac:dyDescent="0.3">
      <c r="B5398" s="73"/>
      <c r="C5398" s="73"/>
    </row>
    <row r="5399" spans="2:3" x14ac:dyDescent="0.3">
      <c r="B5399" s="73"/>
      <c r="C5399" s="73"/>
    </row>
    <row r="5400" spans="2:3" x14ac:dyDescent="0.3">
      <c r="B5400" s="73"/>
      <c r="C5400" s="73"/>
    </row>
    <row r="5401" spans="2:3" x14ac:dyDescent="0.3">
      <c r="B5401" s="73"/>
      <c r="C5401" s="73"/>
    </row>
    <row r="5402" spans="2:3" x14ac:dyDescent="0.3">
      <c r="B5402" s="73"/>
      <c r="C5402" s="73"/>
    </row>
    <row r="5403" spans="2:3" x14ac:dyDescent="0.3">
      <c r="B5403" s="73"/>
      <c r="C5403" s="73"/>
    </row>
    <row r="5404" spans="2:3" x14ac:dyDescent="0.3">
      <c r="B5404" s="73"/>
      <c r="C5404" s="73"/>
    </row>
    <row r="5405" spans="2:3" x14ac:dyDescent="0.3">
      <c r="B5405" s="73"/>
      <c r="C5405" s="73"/>
    </row>
    <row r="5406" spans="2:3" x14ac:dyDescent="0.3">
      <c r="B5406" s="73"/>
      <c r="C5406" s="73"/>
    </row>
    <row r="5407" spans="2:3" x14ac:dyDescent="0.3">
      <c r="B5407" s="73"/>
      <c r="C5407" s="73"/>
    </row>
    <row r="5408" spans="2:3" x14ac:dyDescent="0.3">
      <c r="B5408" s="73"/>
      <c r="C5408" s="73"/>
    </row>
    <row r="5409" spans="2:3" x14ac:dyDescent="0.3">
      <c r="B5409" s="73"/>
      <c r="C5409" s="73"/>
    </row>
    <row r="5410" spans="2:3" x14ac:dyDescent="0.3">
      <c r="B5410" s="73"/>
      <c r="C5410" s="73"/>
    </row>
    <row r="5411" spans="2:3" x14ac:dyDescent="0.3">
      <c r="B5411" s="73"/>
      <c r="C5411" s="73"/>
    </row>
    <row r="5412" spans="2:3" x14ac:dyDescent="0.3">
      <c r="B5412" s="73"/>
      <c r="C5412" s="73"/>
    </row>
    <row r="5413" spans="2:3" x14ac:dyDescent="0.3">
      <c r="B5413" s="73"/>
      <c r="C5413" s="73"/>
    </row>
    <row r="5414" spans="2:3" x14ac:dyDescent="0.3">
      <c r="B5414" s="73"/>
      <c r="C5414" s="73"/>
    </row>
    <row r="5415" spans="2:3" x14ac:dyDescent="0.3">
      <c r="B5415" s="73"/>
      <c r="C5415" s="73"/>
    </row>
    <row r="5416" spans="2:3" x14ac:dyDescent="0.3">
      <c r="B5416" s="73"/>
      <c r="C5416" s="73"/>
    </row>
    <row r="5417" spans="2:3" x14ac:dyDescent="0.3">
      <c r="B5417" s="73"/>
      <c r="C5417" s="73"/>
    </row>
    <row r="5418" spans="2:3" x14ac:dyDescent="0.3">
      <c r="B5418" s="73"/>
      <c r="C5418" s="73"/>
    </row>
    <row r="5419" spans="2:3" x14ac:dyDescent="0.3">
      <c r="B5419" s="73"/>
      <c r="C5419" s="73"/>
    </row>
    <row r="5420" spans="2:3" x14ac:dyDescent="0.3">
      <c r="B5420" s="73"/>
      <c r="C5420" s="73"/>
    </row>
    <row r="5421" spans="2:3" x14ac:dyDescent="0.3">
      <c r="B5421" s="73"/>
      <c r="C5421" s="73"/>
    </row>
    <row r="5422" spans="2:3" x14ac:dyDescent="0.3">
      <c r="B5422" s="73"/>
      <c r="C5422" s="73"/>
    </row>
    <row r="5423" spans="2:3" x14ac:dyDescent="0.3">
      <c r="B5423" s="73"/>
      <c r="C5423" s="73"/>
    </row>
    <row r="5424" spans="2:3" x14ac:dyDescent="0.3">
      <c r="B5424" s="73"/>
      <c r="C5424" s="73"/>
    </row>
    <row r="5425" spans="2:3" x14ac:dyDescent="0.3">
      <c r="B5425" s="73"/>
      <c r="C5425" s="73"/>
    </row>
    <row r="5426" spans="2:3" x14ac:dyDescent="0.3">
      <c r="B5426" s="73"/>
      <c r="C5426" s="73"/>
    </row>
    <row r="5427" spans="2:3" x14ac:dyDescent="0.3">
      <c r="B5427" s="73"/>
      <c r="C5427" s="73"/>
    </row>
    <row r="5428" spans="2:3" x14ac:dyDescent="0.3">
      <c r="B5428" s="73"/>
      <c r="C5428" s="73"/>
    </row>
    <row r="5429" spans="2:3" x14ac:dyDescent="0.3">
      <c r="B5429" s="73"/>
      <c r="C5429" s="73"/>
    </row>
    <row r="5430" spans="2:3" x14ac:dyDescent="0.3">
      <c r="B5430" s="73"/>
      <c r="C5430" s="73"/>
    </row>
    <row r="5431" spans="2:3" x14ac:dyDescent="0.3">
      <c r="B5431" s="73"/>
      <c r="C5431" s="73"/>
    </row>
    <row r="5432" spans="2:3" x14ac:dyDescent="0.3">
      <c r="B5432" s="73"/>
      <c r="C5432" s="73"/>
    </row>
    <row r="5433" spans="2:3" x14ac:dyDescent="0.3">
      <c r="B5433" s="73"/>
      <c r="C5433" s="73"/>
    </row>
    <row r="5434" spans="2:3" x14ac:dyDescent="0.3">
      <c r="B5434" s="73"/>
      <c r="C5434" s="73"/>
    </row>
    <row r="5435" spans="2:3" x14ac:dyDescent="0.3">
      <c r="B5435" s="73"/>
      <c r="C5435" s="73"/>
    </row>
    <row r="5436" spans="2:3" x14ac:dyDescent="0.3">
      <c r="B5436" s="73"/>
      <c r="C5436" s="73"/>
    </row>
    <row r="5437" spans="2:3" x14ac:dyDescent="0.3">
      <c r="B5437" s="73"/>
      <c r="C5437" s="73"/>
    </row>
    <row r="5438" spans="2:3" x14ac:dyDescent="0.3">
      <c r="B5438" s="73"/>
      <c r="C5438" s="73"/>
    </row>
    <row r="5439" spans="2:3" x14ac:dyDescent="0.3">
      <c r="B5439" s="73"/>
      <c r="C5439" s="73"/>
    </row>
    <row r="5440" spans="2:3" x14ac:dyDescent="0.3">
      <c r="B5440" s="73"/>
      <c r="C5440" s="73"/>
    </row>
    <row r="5441" spans="2:3" x14ac:dyDescent="0.3">
      <c r="B5441" s="73"/>
      <c r="C5441" s="73"/>
    </row>
    <row r="5442" spans="2:3" x14ac:dyDescent="0.3">
      <c r="B5442" s="73"/>
      <c r="C5442" s="73"/>
    </row>
    <row r="5443" spans="2:3" x14ac:dyDescent="0.3">
      <c r="B5443" s="73"/>
      <c r="C5443" s="73"/>
    </row>
    <row r="5444" spans="2:3" x14ac:dyDescent="0.3">
      <c r="B5444" s="73"/>
      <c r="C5444" s="73"/>
    </row>
    <row r="5445" spans="2:3" x14ac:dyDescent="0.3">
      <c r="B5445" s="73"/>
      <c r="C5445" s="73"/>
    </row>
    <row r="5446" spans="2:3" x14ac:dyDescent="0.3">
      <c r="B5446" s="73"/>
      <c r="C5446" s="73"/>
    </row>
    <row r="5447" spans="2:3" x14ac:dyDescent="0.3">
      <c r="B5447" s="73"/>
      <c r="C5447" s="73"/>
    </row>
    <row r="5448" spans="2:3" x14ac:dyDescent="0.3">
      <c r="B5448" s="73"/>
      <c r="C5448" s="73"/>
    </row>
    <row r="5449" spans="2:3" x14ac:dyDescent="0.3">
      <c r="B5449" s="73"/>
      <c r="C5449" s="73"/>
    </row>
    <row r="5450" spans="2:3" x14ac:dyDescent="0.3">
      <c r="B5450" s="73"/>
      <c r="C5450" s="73"/>
    </row>
    <row r="5451" spans="2:3" x14ac:dyDescent="0.3">
      <c r="B5451" s="73"/>
      <c r="C5451" s="73"/>
    </row>
    <row r="5452" spans="2:3" x14ac:dyDescent="0.3">
      <c r="B5452" s="73"/>
      <c r="C5452" s="73"/>
    </row>
    <row r="5453" spans="2:3" x14ac:dyDescent="0.3">
      <c r="B5453" s="73"/>
      <c r="C5453" s="73"/>
    </row>
    <row r="5454" spans="2:3" x14ac:dyDescent="0.3">
      <c r="B5454" s="73"/>
      <c r="C5454" s="73"/>
    </row>
    <row r="5455" spans="2:3" x14ac:dyDescent="0.3">
      <c r="B5455" s="73"/>
      <c r="C5455" s="73"/>
    </row>
    <row r="5456" spans="2:3" x14ac:dyDescent="0.3">
      <c r="B5456" s="73"/>
      <c r="C5456" s="73"/>
    </row>
    <row r="5457" spans="2:3" x14ac:dyDescent="0.3">
      <c r="B5457" s="73"/>
      <c r="C5457" s="73"/>
    </row>
    <row r="5458" spans="2:3" x14ac:dyDescent="0.3">
      <c r="B5458" s="73"/>
      <c r="C5458" s="73"/>
    </row>
    <row r="5459" spans="2:3" x14ac:dyDescent="0.3">
      <c r="B5459" s="73"/>
      <c r="C5459" s="73"/>
    </row>
    <row r="5460" spans="2:3" x14ac:dyDescent="0.3">
      <c r="B5460" s="73"/>
      <c r="C5460" s="73"/>
    </row>
    <row r="5461" spans="2:3" x14ac:dyDescent="0.3">
      <c r="B5461" s="73"/>
      <c r="C5461" s="73"/>
    </row>
    <row r="5462" spans="2:3" x14ac:dyDescent="0.3">
      <c r="B5462" s="73"/>
      <c r="C5462" s="73"/>
    </row>
    <row r="5463" spans="2:3" x14ac:dyDescent="0.3">
      <c r="B5463" s="73"/>
      <c r="C5463" s="73"/>
    </row>
    <row r="5464" spans="2:3" x14ac:dyDescent="0.3">
      <c r="B5464" s="73"/>
      <c r="C5464" s="73"/>
    </row>
    <row r="5465" spans="2:3" x14ac:dyDescent="0.3">
      <c r="B5465" s="73"/>
      <c r="C5465" s="73"/>
    </row>
    <row r="5466" spans="2:3" x14ac:dyDescent="0.3">
      <c r="B5466" s="73"/>
      <c r="C5466" s="73"/>
    </row>
    <row r="5467" spans="2:3" x14ac:dyDescent="0.3">
      <c r="B5467" s="73"/>
      <c r="C5467" s="73"/>
    </row>
    <row r="5468" spans="2:3" x14ac:dyDescent="0.3">
      <c r="B5468" s="73"/>
      <c r="C5468" s="73"/>
    </row>
    <row r="5469" spans="2:3" x14ac:dyDescent="0.3">
      <c r="B5469" s="73"/>
      <c r="C5469" s="73"/>
    </row>
    <row r="5470" spans="2:3" x14ac:dyDescent="0.3">
      <c r="B5470" s="73"/>
      <c r="C5470" s="73"/>
    </row>
    <row r="5471" spans="2:3" x14ac:dyDescent="0.3">
      <c r="B5471" s="73"/>
      <c r="C5471" s="73"/>
    </row>
    <row r="5472" spans="2:3" x14ac:dyDescent="0.3">
      <c r="B5472" s="73"/>
      <c r="C5472" s="73"/>
    </row>
    <row r="5473" spans="2:3" x14ac:dyDescent="0.3">
      <c r="B5473" s="73"/>
      <c r="C5473" s="73"/>
    </row>
    <row r="5474" spans="2:3" x14ac:dyDescent="0.3">
      <c r="B5474" s="73"/>
      <c r="C5474" s="73"/>
    </row>
    <row r="5475" spans="2:3" x14ac:dyDescent="0.3">
      <c r="B5475" s="73"/>
      <c r="C5475" s="73"/>
    </row>
    <row r="5476" spans="2:3" x14ac:dyDescent="0.3">
      <c r="B5476" s="73"/>
      <c r="C5476" s="73"/>
    </row>
    <row r="5477" spans="2:3" x14ac:dyDescent="0.3">
      <c r="B5477" s="73"/>
      <c r="C5477" s="73"/>
    </row>
    <row r="5478" spans="2:3" x14ac:dyDescent="0.3">
      <c r="B5478" s="73"/>
      <c r="C5478" s="73"/>
    </row>
    <row r="5479" spans="2:3" x14ac:dyDescent="0.3">
      <c r="B5479" s="73"/>
      <c r="C5479" s="73"/>
    </row>
    <row r="5480" spans="2:3" x14ac:dyDescent="0.3">
      <c r="B5480" s="73"/>
      <c r="C5480" s="73"/>
    </row>
    <row r="5481" spans="2:3" x14ac:dyDescent="0.3">
      <c r="B5481" s="73"/>
      <c r="C5481" s="73"/>
    </row>
    <row r="5482" spans="2:3" x14ac:dyDescent="0.3">
      <c r="B5482" s="73"/>
      <c r="C5482" s="73"/>
    </row>
    <row r="5483" spans="2:3" x14ac:dyDescent="0.3">
      <c r="B5483" s="73"/>
      <c r="C5483" s="73"/>
    </row>
    <row r="5484" spans="2:3" x14ac:dyDescent="0.3">
      <c r="B5484" s="73"/>
      <c r="C5484" s="73"/>
    </row>
    <row r="5485" spans="2:3" x14ac:dyDescent="0.3">
      <c r="B5485" s="73"/>
      <c r="C5485" s="73"/>
    </row>
    <row r="5486" spans="2:3" x14ac:dyDescent="0.3">
      <c r="B5486" s="73"/>
      <c r="C5486" s="73"/>
    </row>
    <row r="5487" spans="2:3" x14ac:dyDescent="0.3">
      <c r="B5487" s="73"/>
      <c r="C5487" s="73"/>
    </row>
    <row r="5488" spans="2:3" x14ac:dyDescent="0.3">
      <c r="B5488" s="73"/>
      <c r="C5488" s="73"/>
    </row>
    <row r="5489" spans="2:3" x14ac:dyDescent="0.3">
      <c r="B5489" s="73"/>
      <c r="C5489" s="73"/>
    </row>
    <row r="5490" spans="2:3" x14ac:dyDescent="0.3">
      <c r="B5490" s="73"/>
      <c r="C5490" s="73"/>
    </row>
    <row r="5491" spans="2:3" x14ac:dyDescent="0.3">
      <c r="B5491" s="73"/>
      <c r="C5491" s="73"/>
    </row>
    <row r="5492" spans="2:3" x14ac:dyDescent="0.3">
      <c r="B5492" s="73"/>
      <c r="C5492" s="73"/>
    </row>
    <row r="5493" spans="2:3" x14ac:dyDescent="0.3">
      <c r="B5493" s="73"/>
      <c r="C5493" s="73"/>
    </row>
    <row r="5494" spans="2:3" x14ac:dyDescent="0.3">
      <c r="B5494" s="73"/>
      <c r="C5494" s="73"/>
    </row>
    <row r="5495" spans="2:3" x14ac:dyDescent="0.3">
      <c r="B5495" s="73"/>
      <c r="C5495" s="73"/>
    </row>
    <row r="5496" spans="2:3" x14ac:dyDescent="0.3">
      <c r="B5496" s="73"/>
      <c r="C5496" s="73"/>
    </row>
    <row r="5497" spans="2:3" x14ac:dyDescent="0.3">
      <c r="B5497" s="73"/>
      <c r="C5497" s="73"/>
    </row>
    <row r="5498" spans="2:3" x14ac:dyDescent="0.3">
      <c r="B5498" s="73"/>
      <c r="C5498" s="73"/>
    </row>
    <row r="5499" spans="2:3" x14ac:dyDescent="0.3">
      <c r="B5499" s="73"/>
      <c r="C5499" s="73"/>
    </row>
    <row r="5500" spans="2:3" x14ac:dyDescent="0.3">
      <c r="B5500" s="73"/>
      <c r="C5500" s="73"/>
    </row>
    <row r="5501" spans="2:3" x14ac:dyDescent="0.3">
      <c r="B5501" s="73"/>
      <c r="C5501" s="73"/>
    </row>
    <row r="5502" spans="2:3" x14ac:dyDescent="0.3">
      <c r="B5502" s="73"/>
      <c r="C5502" s="73"/>
    </row>
    <row r="5503" spans="2:3" x14ac:dyDescent="0.3">
      <c r="B5503" s="73"/>
      <c r="C5503" s="73"/>
    </row>
    <row r="5504" spans="2:3" x14ac:dyDescent="0.3">
      <c r="B5504" s="73"/>
      <c r="C5504" s="73"/>
    </row>
    <row r="5505" spans="2:3" x14ac:dyDescent="0.3">
      <c r="B5505" s="73"/>
      <c r="C5505" s="73"/>
    </row>
    <row r="5506" spans="2:3" x14ac:dyDescent="0.3">
      <c r="B5506" s="73"/>
      <c r="C5506" s="73"/>
    </row>
    <row r="5507" spans="2:3" x14ac:dyDescent="0.3">
      <c r="B5507" s="73"/>
      <c r="C5507" s="73"/>
    </row>
    <row r="5508" spans="2:3" x14ac:dyDescent="0.3">
      <c r="B5508" s="73"/>
      <c r="C5508" s="73"/>
    </row>
    <row r="5509" spans="2:3" x14ac:dyDescent="0.3">
      <c r="B5509" s="73"/>
      <c r="C5509" s="73"/>
    </row>
    <row r="5510" spans="2:3" x14ac:dyDescent="0.3">
      <c r="B5510" s="73"/>
      <c r="C5510" s="73"/>
    </row>
    <row r="5511" spans="2:3" x14ac:dyDescent="0.3">
      <c r="B5511" s="73"/>
      <c r="C5511" s="73"/>
    </row>
    <row r="5512" spans="2:3" x14ac:dyDescent="0.3">
      <c r="B5512" s="73"/>
      <c r="C5512" s="73"/>
    </row>
    <row r="5513" spans="2:3" x14ac:dyDescent="0.3">
      <c r="B5513" s="73"/>
      <c r="C5513" s="73"/>
    </row>
    <row r="5514" spans="2:3" x14ac:dyDescent="0.3">
      <c r="B5514" s="73"/>
      <c r="C5514" s="73"/>
    </row>
    <row r="5515" spans="2:3" x14ac:dyDescent="0.3">
      <c r="B5515" s="73"/>
      <c r="C5515" s="73"/>
    </row>
    <row r="5516" spans="2:3" x14ac:dyDescent="0.3">
      <c r="B5516" s="73"/>
      <c r="C5516" s="73"/>
    </row>
    <row r="5517" spans="2:3" x14ac:dyDescent="0.3">
      <c r="B5517" s="73"/>
      <c r="C5517" s="73"/>
    </row>
    <row r="5518" spans="2:3" x14ac:dyDescent="0.3">
      <c r="B5518" s="73"/>
      <c r="C5518" s="73"/>
    </row>
    <row r="5519" spans="2:3" x14ac:dyDescent="0.3">
      <c r="B5519" s="73"/>
      <c r="C5519" s="73"/>
    </row>
    <row r="5520" spans="2:3" x14ac:dyDescent="0.3">
      <c r="B5520" s="73"/>
      <c r="C5520" s="73"/>
    </row>
    <row r="5521" spans="2:3" x14ac:dyDescent="0.3">
      <c r="B5521" s="73"/>
      <c r="C5521" s="73"/>
    </row>
    <row r="5522" spans="2:3" x14ac:dyDescent="0.3">
      <c r="B5522" s="73"/>
      <c r="C5522" s="73"/>
    </row>
    <row r="5523" spans="2:3" x14ac:dyDescent="0.3">
      <c r="B5523" s="73"/>
      <c r="C5523" s="73"/>
    </row>
    <row r="5524" spans="2:3" x14ac:dyDescent="0.3">
      <c r="B5524" s="73"/>
      <c r="C5524" s="73"/>
    </row>
    <row r="5525" spans="2:3" x14ac:dyDescent="0.3">
      <c r="B5525" s="73"/>
      <c r="C5525" s="73"/>
    </row>
    <row r="5526" spans="2:3" x14ac:dyDescent="0.3">
      <c r="B5526" s="73"/>
      <c r="C5526" s="73"/>
    </row>
    <row r="5527" spans="2:3" x14ac:dyDescent="0.3">
      <c r="B5527" s="73"/>
      <c r="C5527" s="73"/>
    </row>
    <row r="5528" spans="2:3" x14ac:dyDescent="0.3">
      <c r="B5528" s="73"/>
      <c r="C5528" s="73"/>
    </row>
    <row r="5529" spans="2:3" x14ac:dyDescent="0.3">
      <c r="B5529" s="73"/>
      <c r="C5529" s="73"/>
    </row>
    <row r="5530" spans="2:3" x14ac:dyDescent="0.3">
      <c r="B5530" s="73"/>
      <c r="C5530" s="73"/>
    </row>
    <row r="5531" spans="2:3" x14ac:dyDescent="0.3">
      <c r="B5531" s="73"/>
      <c r="C5531" s="73"/>
    </row>
    <row r="5532" spans="2:3" x14ac:dyDescent="0.3">
      <c r="B5532" s="73"/>
      <c r="C5532" s="73"/>
    </row>
    <row r="5533" spans="2:3" x14ac:dyDescent="0.3">
      <c r="B5533" s="73"/>
      <c r="C5533" s="73"/>
    </row>
    <row r="5534" spans="2:3" x14ac:dyDescent="0.3">
      <c r="B5534" s="73"/>
      <c r="C5534" s="73"/>
    </row>
    <row r="5535" spans="2:3" x14ac:dyDescent="0.3">
      <c r="B5535" s="73"/>
      <c r="C5535" s="73"/>
    </row>
    <row r="5536" spans="2:3" x14ac:dyDescent="0.3">
      <c r="B5536" s="73"/>
      <c r="C5536" s="73"/>
    </row>
    <row r="5537" spans="2:3" x14ac:dyDescent="0.3">
      <c r="B5537" s="73"/>
      <c r="C5537" s="73"/>
    </row>
    <row r="5538" spans="2:3" x14ac:dyDescent="0.3">
      <c r="B5538" s="73"/>
      <c r="C5538" s="73"/>
    </row>
    <row r="5539" spans="2:3" x14ac:dyDescent="0.3">
      <c r="B5539" s="73"/>
      <c r="C5539" s="73"/>
    </row>
    <row r="5540" spans="2:3" x14ac:dyDescent="0.3">
      <c r="B5540" s="73"/>
      <c r="C5540" s="73"/>
    </row>
    <row r="5541" spans="2:3" x14ac:dyDescent="0.3">
      <c r="B5541" s="73"/>
      <c r="C5541" s="73"/>
    </row>
    <row r="5542" spans="2:3" x14ac:dyDescent="0.3">
      <c r="B5542" s="73"/>
      <c r="C5542" s="73"/>
    </row>
    <row r="5543" spans="2:3" x14ac:dyDescent="0.3">
      <c r="B5543" s="73"/>
      <c r="C5543" s="73"/>
    </row>
    <row r="5544" spans="2:3" x14ac:dyDescent="0.3">
      <c r="B5544" s="73"/>
      <c r="C5544" s="73"/>
    </row>
    <row r="5545" spans="2:3" x14ac:dyDescent="0.3">
      <c r="B5545" s="73"/>
      <c r="C5545" s="73"/>
    </row>
    <row r="5546" spans="2:3" x14ac:dyDescent="0.3">
      <c r="B5546" s="73"/>
      <c r="C5546" s="73"/>
    </row>
    <row r="5547" spans="2:3" x14ac:dyDescent="0.3">
      <c r="B5547" s="73"/>
      <c r="C5547" s="73"/>
    </row>
    <row r="5548" spans="2:3" x14ac:dyDescent="0.3">
      <c r="B5548" s="73"/>
      <c r="C5548" s="73"/>
    </row>
    <row r="5549" spans="2:3" x14ac:dyDescent="0.3">
      <c r="B5549" s="73"/>
      <c r="C5549" s="73"/>
    </row>
    <row r="5550" spans="2:3" x14ac:dyDescent="0.3">
      <c r="B5550" s="73"/>
      <c r="C5550" s="73"/>
    </row>
    <row r="5551" spans="2:3" x14ac:dyDescent="0.3">
      <c r="B5551" s="73"/>
      <c r="C5551" s="73"/>
    </row>
    <row r="5552" spans="2:3" x14ac:dyDescent="0.3">
      <c r="B5552" s="73"/>
      <c r="C5552" s="73"/>
    </row>
    <row r="5553" spans="2:3" x14ac:dyDescent="0.3">
      <c r="B5553" s="73"/>
      <c r="C5553" s="73"/>
    </row>
    <row r="5554" spans="2:3" x14ac:dyDescent="0.3">
      <c r="B5554" s="73"/>
      <c r="C5554" s="73"/>
    </row>
    <row r="5555" spans="2:3" x14ac:dyDescent="0.3">
      <c r="B5555" s="73"/>
      <c r="C5555" s="73"/>
    </row>
    <row r="5556" spans="2:3" x14ac:dyDescent="0.3">
      <c r="B5556" s="73"/>
      <c r="C5556" s="73"/>
    </row>
    <row r="5557" spans="2:3" x14ac:dyDescent="0.3">
      <c r="B5557" s="73"/>
      <c r="C5557" s="73"/>
    </row>
    <row r="5558" spans="2:3" x14ac:dyDescent="0.3">
      <c r="B5558" s="73"/>
      <c r="C5558" s="73"/>
    </row>
    <row r="5559" spans="2:3" x14ac:dyDescent="0.3">
      <c r="B5559" s="73"/>
      <c r="C5559" s="73"/>
    </row>
    <row r="5560" spans="2:3" x14ac:dyDescent="0.3">
      <c r="B5560" s="73"/>
      <c r="C5560" s="73"/>
    </row>
    <row r="5561" spans="2:3" x14ac:dyDescent="0.3">
      <c r="B5561" s="73"/>
      <c r="C5561" s="73"/>
    </row>
    <row r="5562" spans="2:3" x14ac:dyDescent="0.3">
      <c r="B5562" s="73"/>
      <c r="C5562" s="73"/>
    </row>
    <row r="5563" spans="2:3" x14ac:dyDescent="0.3">
      <c r="B5563" s="73"/>
      <c r="C5563" s="73"/>
    </row>
    <row r="5564" spans="2:3" x14ac:dyDescent="0.3">
      <c r="B5564" s="73"/>
      <c r="C5564" s="73"/>
    </row>
    <row r="5565" spans="2:3" x14ac:dyDescent="0.3">
      <c r="B5565" s="73"/>
      <c r="C5565" s="73"/>
    </row>
    <row r="5566" spans="2:3" x14ac:dyDescent="0.3">
      <c r="B5566" s="73"/>
      <c r="C5566" s="73"/>
    </row>
    <row r="5567" spans="2:3" x14ac:dyDescent="0.3">
      <c r="B5567" s="73"/>
      <c r="C5567" s="73"/>
    </row>
    <row r="5568" spans="2:3" x14ac:dyDescent="0.3">
      <c r="B5568" s="73"/>
      <c r="C5568" s="73"/>
    </row>
    <row r="5569" spans="2:3" x14ac:dyDescent="0.3">
      <c r="B5569" s="73"/>
      <c r="C5569" s="73"/>
    </row>
    <row r="5570" spans="2:3" x14ac:dyDescent="0.3">
      <c r="B5570" s="73"/>
      <c r="C5570" s="73"/>
    </row>
    <row r="5571" spans="2:3" x14ac:dyDescent="0.3">
      <c r="B5571" s="73"/>
      <c r="C5571" s="73"/>
    </row>
    <row r="5572" spans="2:3" x14ac:dyDescent="0.3">
      <c r="B5572" s="73"/>
      <c r="C5572" s="73"/>
    </row>
    <row r="5573" spans="2:3" x14ac:dyDescent="0.3">
      <c r="B5573" s="73"/>
      <c r="C5573" s="73"/>
    </row>
    <row r="5574" spans="2:3" x14ac:dyDescent="0.3">
      <c r="B5574" s="73"/>
      <c r="C5574" s="73"/>
    </row>
    <row r="5575" spans="2:3" x14ac:dyDescent="0.3">
      <c r="B5575" s="73"/>
      <c r="C5575" s="73"/>
    </row>
    <row r="5576" spans="2:3" x14ac:dyDescent="0.3">
      <c r="B5576" s="73"/>
      <c r="C5576" s="73"/>
    </row>
    <row r="5577" spans="2:3" x14ac:dyDescent="0.3">
      <c r="B5577" s="73"/>
      <c r="C5577" s="73"/>
    </row>
    <row r="5578" spans="2:3" x14ac:dyDescent="0.3">
      <c r="B5578" s="73"/>
      <c r="C5578" s="73"/>
    </row>
    <row r="5579" spans="2:3" x14ac:dyDescent="0.3">
      <c r="B5579" s="73"/>
      <c r="C5579" s="73"/>
    </row>
    <row r="5580" spans="2:3" x14ac:dyDescent="0.3">
      <c r="B5580" s="73"/>
      <c r="C5580" s="73"/>
    </row>
    <row r="5581" spans="2:3" x14ac:dyDescent="0.3">
      <c r="B5581" s="73"/>
      <c r="C5581" s="73"/>
    </row>
    <row r="5582" spans="2:3" x14ac:dyDescent="0.3">
      <c r="B5582" s="73"/>
      <c r="C5582" s="73"/>
    </row>
    <row r="5583" spans="2:3" x14ac:dyDescent="0.3">
      <c r="B5583" s="73"/>
      <c r="C5583" s="73"/>
    </row>
    <row r="5584" spans="2:3" x14ac:dyDescent="0.3">
      <c r="B5584" s="73"/>
      <c r="C5584" s="73"/>
    </row>
    <row r="5585" spans="2:3" x14ac:dyDescent="0.3">
      <c r="B5585" s="73"/>
      <c r="C5585" s="73"/>
    </row>
    <row r="5586" spans="2:3" x14ac:dyDescent="0.3">
      <c r="B5586" s="73"/>
      <c r="C5586" s="73"/>
    </row>
    <row r="5587" spans="2:3" x14ac:dyDescent="0.3">
      <c r="B5587" s="73"/>
      <c r="C5587" s="73"/>
    </row>
    <row r="5588" spans="2:3" x14ac:dyDescent="0.3">
      <c r="B5588" s="73"/>
      <c r="C5588" s="73"/>
    </row>
    <row r="5589" spans="2:3" x14ac:dyDescent="0.3">
      <c r="B5589" s="73"/>
      <c r="C5589" s="73"/>
    </row>
    <row r="5590" spans="2:3" x14ac:dyDescent="0.3">
      <c r="B5590" s="73"/>
      <c r="C5590" s="73"/>
    </row>
    <row r="5591" spans="2:3" x14ac:dyDescent="0.3">
      <c r="B5591" s="73"/>
      <c r="C5591" s="73"/>
    </row>
    <row r="5592" spans="2:3" x14ac:dyDescent="0.3">
      <c r="B5592" s="73"/>
      <c r="C5592" s="73"/>
    </row>
    <row r="5593" spans="2:3" x14ac:dyDescent="0.3">
      <c r="B5593" s="73"/>
      <c r="C5593" s="73"/>
    </row>
    <row r="5594" spans="2:3" x14ac:dyDescent="0.3">
      <c r="B5594" s="73"/>
      <c r="C5594" s="73"/>
    </row>
    <row r="5595" spans="2:3" x14ac:dyDescent="0.3">
      <c r="B5595" s="73"/>
      <c r="C5595" s="73"/>
    </row>
    <row r="5596" spans="2:3" x14ac:dyDescent="0.3">
      <c r="B5596" s="73"/>
      <c r="C5596" s="73"/>
    </row>
    <row r="5597" spans="2:3" x14ac:dyDescent="0.3">
      <c r="B5597" s="73"/>
      <c r="C5597" s="73"/>
    </row>
    <row r="5598" spans="2:3" x14ac:dyDescent="0.3">
      <c r="B5598" s="73"/>
      <c r="C5598" s="73"/>
    </row>
    <row r="5599" spans="2:3" x14ac:dyDescent="0.3">
      <c r="B5599" s="73"/>
      <c r="C5599" s="73"/>
    </row>
    <row r="5600" spans="2:3" x14ac:dyDescent="0.3">
      <c r="B5600" s="73"/>
      <c r="C5600" s="73"/>
    </row>
    <row r="5601" spans="2:3" x14ac:dyDescent="0.3">
      <c r="B5601" s="73"/>
      <c r="C5601" s="73"/>
    </row>
    <row r="5602" spans="2:3" x14ac:dyDescent="0.3">
      <c r="B5602" s="73"/>
      <c r="C5602" s="73"/>
    </row>
    <row r="5603" spans="2:3" x14ac:dyDescent="0.3">
      <c r="B5603" s="73"/>
      <c r="C5603" s="73"/>
    </row>
    <row r="5604" spans="2:3" x14ac:dyDescent="0.3">
      <c r="B5604" s="73"/>
      <c r="C5604" s="73"/>
    </row>
    <row r="5605" spans="2:3" x14ac:dyDescent="0.3">
      <c r="B5605" s="73"/>
      <c r="C5605" s="73"/>
    </row>
    <row r="5606" spans="2:3" x14ac:dyDescent="0.3">
      <c r="B5606" s="73"/>
      <c r="C5606" s="73"/>
    </row>
    <row r="5607" spans="2:3" x14ac:dyDescent="0.3">
      <c r="B5607" s="73"/>
      <c r="C5607" s="73"/>
    </row>
    <row r="5608" spans="2:3" x14ac:dyDescent="0.3">
      <c r="B5608" s="73"/>
      <c r="C5608" s="73"/>
    </row>
    <row r="5609" spans="2:3" x14ac:dyDescent="0.3">
      <c r="B5609" s="73"/>
      <c r="C5609" s="73"/>
    </row>
    <row r="5610" spans="2:3" x14ac:dyDescent="0.3">
      <c r="B5610" s="73"/>
      <c r="C5610" s="73"/>
    </row>
    <row r="5611" spans="2:3" x14ac:dyDescent="0.3">
      <c r="B5611" s="73"/>
      <c r="C5611" s="73"/>
    </row>
    <row r="5612" spans="2:3" x14ac:dyDescent="0.3">
      <c r="B5612" s="73"/>
      <c r="C5612" s="73"/>
    </row>
    <row r="5613" spans="2:3" x14ac:dyDescent="0.3">
      <c r="B5613" s="73"/>
      <c r="C5613" s="73"/>
    </row>
    <row r="5614" spans="2:3" x14ac:dyDescent="0.3">
      <c r="B5614" s="73"/>
      <c r="C5614" s="73"/>
    </row>
    <row r="5615" spans="2:3" x14ac:dyDescent="0.3">
      <c r="B5615" s="73"/>
      <c r="C5615" s="73"/>
    </row>
    <row r="5616" spans="2:3" x14ac:dyDescent="0.3">
      <c r="B5616" s="73"/>
      <c r="C5616" s="73"/>
    </row>
    <row r="5617" spans="2:3" x14ac:dyDescent="0.3">
      <c r="B5617" s="73"/>
      <c r="C5617" s="73"/>
    </row>
    <row r="5618" spans="2:3" x14ac:dyDescent="0.3">
      <c r="B5618" s="73"/>
      <c r="C5618" s="73"/>
    </row>
    <row r="5619" spans="2:3" x14ac:dyDescent="0.3">
      <c r="B5619" s="73"/>
      <c r="C5619" s="73"/>
    </row>
    <row r="5620" spans="2:3" x14ac:dyDescent="0.3">
      <c r="B5620" s="73"/>
      <c r="C5620" s="73"/>
    </row>
    <row r="5621" spans="2:3" x14ac:dyDescent="0.3">
      <c r="B5621" s="73"/>
      <c r="C5621" s="73"/>
    </row>
    <row r="5622" spans="2:3" x14ac:dyDescent="0.3">
      <c r="B5622" s="73"/>
      <c r="C5622" s="73"/>
    </row>
    <row r="5623" spans="2:3" x14ac:dyDescent="0.3">
      <c r="B5623" s="73"/>
      <c r="C5623" s="73"/>
    </row>
    <row r="5624" spans="2:3" x14ac:dyDescent="0.3">
      <c r="B5624" s="73"/>
      <c r="C5624" s="73"/>
    </row>
    <row r="5625" spans="2:3" x14ac:dyDescent="0.3">
      <c r="B5625" s="73"/>
      <c r="C5625" s="73"/>
    </row>
    <row r="5626" spans="2:3" x14ac:dyDescent="0.3">
      <c r="B5626" s="73"/>
      <c r="C5626" s="73"/>
    </row>
    <row r="5627" spans="2:3" x14ac:dyDescent="0.3">
      <c r="B5627" s="73"/>
      <c r="C5627" s="73"/>
    </row>
    <row r="5628" spans="2:3" x14ac:dyDescent="0.3">
      <c r="B5628" s="73"/>
      <c r="C5628" s="73"/>
    </row>
    <row r="5629" spans="2:3" x14ac:dyDescent="0.3">
      <c r="B5629" s="73"/>
      <c r="C5629" s="73"/>
    </row>
    <row r="5630" spans="2:3" x14ac:dyDescent="0.3">
      <c r="B5630" s="73"/>
      <c r="C5630" s="73"/>
    </row>
    <row r="5631" spans="2:3" x14ac:dyDescent="0.3">
      <c r="B5631" s="73"/>
      <c r="C5631" s="73"/>
    </row>
    <row r="5632" spans="2:3" x14ac:dyDescent="0.3">
      <c r="B5632" s="73"/>
      <c r="C5632" s="73"/>
    </row>
    <row r="5633" spans="2:3" x14ac:dyDescent="0.3">
      <c r="B5633" s="73"/>
      <c r="C5633" s="73"/>
    </row>
    <row r="5634" spans="2:3" x14ac:dyDescent="0.3">
      <c r="B5634" s="73"/>
      <c r="C5634" s="73"/>
    </row>
    <row r="5635" spans="2:3" x14ac:dyDescent="0.3">
      <c r="B5635" s="73"/>
      <c r="C5635" s="73"/>
    </row>
    <row r="5636" spans="2:3" x14ac:dyDescent="0.3">
      <c r="B5636" s="73"/>
      <c r="C5636" s="73"/>
    </row>
    <row r="5637" spans="2:3" x14ac:dyDescent="0.3">
      <c r="B5637" s="73"/>
      <c r="C5637" s="73"/>
    </row>
    <row r="5638" spans="2:3" x14ac:dyDescent="0.3">
      <c r="B5638" s="73"/>
      <c r="C5638" s="73"/>
    </row>
    <row r="5639" spans="2:3" x14ac:dyDescent="0.3">
      <c r="B5639" s="73"/>
      <c r="C5639" s="73"/>
    </row>
    <row r="5640" spans="2:3" x14ac:dyDescent="0.3">
      <c r="B5640" s="73"/>
      <c r="C5640" s="73"/>
    </row>
    <row r="5641" spans="2:3" x14ac:dyDescent="0.3">
      <c r="B5641" s="73"/>
      <c r="C5641" s="73"/>
    </row>
    <row r="5642" spans="2:3" x14ac:dyDescent="0.3">
      <c r="B5642" s="73"/>
      <c r="C5642" s="73"/>
    </row>
    <row r="5643" spans="2:3" x14ac:dyDescent="0.3">
      <c r="B5643" s="73"/>
      <c r="C5643" s="73"/>
    </row>
    <row r="5644" spans="2:3" x14ac:dyDescent="0.3">
      <c r="B5644" s="73"/>
      <c r="C5644" s="73"/>
    </row>
    <row r="5645" spans="2:3" x14ac:dyDescent="0.3">
      <c r="B5645" s="73"/>
      <c r="C5645" s="73"/>
    </row>
    <row r="5646" spans="2:3" x14ac:dyDescent="0.3">
      <c r="B5646" s="73"/>
      <c r="C5646" s="73"/>
    </row>
    <row r="5647" spans="2:3" x14ac:dyDescent="0.3">
      <c r="B5647" s="73"/>
      <c r="C5647" s="73"/>
    </row>
    <row r="5648" spans="2:3" x14ac:dyDescent="0.3">
      <c r="B5648" s="73"/>
      <c r="C5648" s="73"/>
    </row>
    <row r="5649" spans="2:3" x14ac:dyDescent="0.3">
      <c r="B5649" s="73"/>
      <c r="C5649" s="73"/>
    </row>
    <row r="5650" spans="2:3" x14ac:dyDescent="0.3">
      <c r="B5650" s="73"/>
      <c r="C5650" s="73"/>
    </row>
    <row r="5651" spans="2:3" x14ac:dyDescent="0.3">
      <c r="B5651" s="73"/>
      <c r="C5651" s="73"/>
    </row>
    <row r="5652" spans="2:3" x14ac:dyDescent="0.3">
      <c r="B5652" s="73"/>
      <c r="C5652" s="73"/>
    </row>
    <row r="5653" spans="2:3" x14ac:dyDescent="0.3">
      <c r="B5653" s="73"/>
      <c r="C5653" s="73"/>
    </row>
    <row r="5654" spans="2:3" x14ac:dyDescent="0.3">
      <c r="B5654" s="73"/>
      <c r="C5654" s="73"/>
    </row>
    <row r="5655" spans="2:3" x14ac:dyDescent="0.3">
      <c r="B5655" s="73"/>
      <c r="C5655" s="73"/>
    </row>
    <row r="5656" spans="2:3" x14ac:dyDescent="0.3">
      <c r="B5656" s="73"/>
      <c r="C5656" s="73"/>
    </row>
    <row r="5657" spans="2:3" x14ac:dyDescent="0.3">
      <c r="B5657" s="73"/>
      <c r="C5657" s="73"/>
    </row>
    <row r="5658" spans="2:3" x14ac:dyDescent="0.3">
      <c r="B5658" s="73"/>
      <c r="C5658" s="73"/>
    </row>
    <row r="5659" spans="2:3" x14ac:dyDescent="0.3">
      <c r="B5659" s="73"/>
      <c r="C5659" s="73"/>
    </row>
    <row r="5660" spans="2:3" x14ac:dyDescent="0.3">
      <c r="B5660" s="73"/>
      <c r="C5660" s="73"/>
    </row>
    <row r="5661" spans="2:3" x14ac:dyDescent="0.3">
      <c r="B5661" s="73"/>
      <c r="C5661" s="73"/>
    </row>
    <row r="5662" spans="2:3" x14ac:dyDescent="0.3">
      <c r="B5662" s="73"/>
      <c r="C5662" s="73"/>
    </row>
    <row r="5663" spans="2:3" x14ac:dyDescent="0.3">
      <c r="B5663" s="73"/>
      <c r="C5663" s="73"/>
    </row>
    <row r="5664" spans="2:3" x14ac:dyDescent="0.3">
      <c r="B5664" s="73"/>
      <c r="C5664" s="73"/>
    </row>
    <row r="5665" spans="2:3" x14ac:dyDescent="0.3">
      <c r="B5665" s="73"/>
      <c r="C5665" s="73"/>
    </row>
    <row r="5666" spans="2:3" x14ac:dyDescent="0.3">
      <c r="B5666" s="73"/>
      <c r="C5666" s="73"/>
    </row>
    <row r="5667" spans="2:3" x14ac:dyDescent="0.3">
      <c r="B5667" s="73"/>
      <c r="C5667" s="73"/>
    </row>
    <row r="5668" spans="2:3" x14ac:dyDescent="0.3">
      <c r="B5668" s="73"/>
      <c r="C5668" s="73"/>
    </row>
    <row r="5669" spans="2:3" x14ac:dyDescent="0.3">
      <c r="B5669" s="73"/>
      <c r="C5669" s="73"/>
    </row>
    <row r="5670" spans="2:3" x14ac:dyDescent="0.3">
      <c r="B5670" s="73"/>
      <c r="C5670" s="73"/>
    </row>
    <row r="5671" spans="2:3" x14ac:dyDescent="0.3">
      <c r="B5671" s="73"/>
      <c r="C5671" s="73"/>
    </row>
    <row r="5672" spans="2:3" x14ac:dyDescent="0.3">
      <c r="B5672" s="73"/>
      <c r="C5672" s="73"/>
    </row>
    <row r="5673" spans="2:3" x14ac:dyDescent="0.3">
      <c r="B5673" s="73"/>
      <c r="C5673" s="73"/>
    </row>
    <row r="5674" spans="2:3" x14ac:dyDescent="0.3">
      <c r="B5674" s="73"/>
      <c r="C5674" s="73"/>
    </row>
    <row r="5675" spans="2:3" x14ac:dyDescent="0.3">
      <c r="B5675" s="73"/>
      <c r="C5675" s="73"/>
    </row>
    <row r="5676" spans="2:3" x14ac:dyDescent="0.3">
      <c r="B5676" s="73"/>
      <c r="C5676" s="73"/>
    </row>
    <row r="5677" spans="2:3" x14ac:dyDescent="0.3">
      <c r="B5677" s="73"/>
      <c r="C5677" s="73"/>
    </row>
    <row r="5678" spans="2:3" x14ac:dyDescent="0.3">
      <c r="B5678" s="73"/>
      <c r="C5678" s="73"/>
    </row>
    <row r="5679" spans="2:3" x14ac:dyDescent="0.3">
      <c r="B5679" s="73"/>
      <c r="C5679" s="73"/>
    </row>
    <row r="5680" spans="2:3" x14ac:dyDescent="0.3">
      <c r="B5680" s="73"/>
      <c r="C5680" s="73"/>
    </row>
    <row r="5681" spans="2:3" x14ac:dyDescent="0.3">
      <c r="B5681" s="73"/>
      <c r="C5681" s="73"/>
    </row>
    <row r="5682" spans="2:3" x14ac:dyDescent="0.3">
      <c r="B5682" s="73"/>
      <c r="C5682" s="73"/>
    </row>
    <row r="5683" spans="2:3" x14ac:dyDescent="0.3">
      <c r="B5683" s="73"/>
      <c r="C5683" s="73"/>
    </row>
    <row r="5684" spans="2:3" x14ac:dyDescent="0.3">
      <c r="B5684" s="73"/>
      <c r="C5684" s="73"/>
    </row>
    <row r="5685" spans="2:3" x14ac:dyDescent="0.3">
      <c r="B5685" s="73"/>
      <c r="C5685" s="73"/>
    </row>
    <row r="5686" spans="2:3" x14ac:dyDescent="0.3">
      <c r="B5686" s="73"/>
      <c r="C5686" s="73"/>
    </row>
    <row r="5687" spans="2:3" x14ac:dyDescent="0.3">
      <c r="B5687" s="73"/>
      <c r="C5687" s="73"/>
    </row>
    <row r="5688" spans="2:3" x14ac:dyDescent="0.3">
      <c r="B5688" s="73"/>
      <c r="C5688" s="73"/>
    </row>
    <row r="5689" spans="2:3" x14ac:dyDescent="0.3">
      <c r="B5689" s="73"/>
      <c r="C5689" s="73"/>
    </row>
    <row r="5690" spans="2:3" x14ac:dyDescent="0.3">
      <c r="B5690" s="73"/>
      <c r="C5690" s="73"/>
    </row>
    <row r="5691" spans="2:3" x14ac:dyDescent="0.3">
      <c r="B5691" s="73"/>
      <c r="C5691" s="73"/>
    </row>
    <row r="5692" spans="2:3" x14ac:dyDescent="0.3">
      <c r="B5692" s="73"/>
      <c r="C5692" s="73"/>
    </row>
    <row r="5693" spans="2:3" x14ac:dyDescent="0.3">
      <c r="B5693" s="73"/>
      <c r="C5693" s="73"/>
    </row>
    <row r="5694" spans="2:3" x14ac:dyDescent="0.3">
      <c r="B5694" s="73"/>
      <c r="C5694" s="73"/>
    </row>
    <row r="5695" spans="2:3" x14ac:dyDescent="0.3">
      <c r="B5695" s="73"/>
      <c r="C5695" s="73"/>
    </row>
    <row r="5696" spans="2:3" x14ac:dyDescent="0.3">
      <c r="B5696" s="73"/>
      <c r="C5696" s="73"/>
    </row>
    <row r="5697" spans="2:3" x14ac:dyDescent="0.3">
      <c r="B5697" s="73"/>
      <c r="C5697" s="73"/>
    </row>
    <row r="5698" spans="2:3" x14ac:dyDescent="0.3">
      <c r="B5698" s="73"/>
      <c r="C5698" s="73"/>
    </row>
    <row r="5699" spans="2:3" x14ac:dyDescent="0.3">
      <c r="B5699" s="73"/>
      <c r="C5699" s="73"/>
    </row>
    <row r="5700" spans="2:3" x14ac:dyDescent="0.3">
      <c r="B5700" s="73"/>
      <c r="C5700" s="73"/>
    </row>
    <row r="5701" spans="2:3" x14ac:dyDescent="0.3">
      <c r="B5701" s="73"/>
      <c r="C5701" s="73"/>
    </row>
    <row r="5702" spans="2:3" x14ac:dyDescent="0.3">
      <c r="B5702" s="73"/>
      <c r="C5702" s="73"/>
    </row>
    <row r="5703" spans="2:3" x14ac:dyDescent="0.3">
      <c r="B5703" s="73"/>
      <c r="C5703" s="73"/>
    </row>
    <row r="5704" spans="2:3" x14ac:dyDescent="0.3">
      <c r="B5704" s="73"/>
      <c r="C5704" s="73"/>
    </row>
    <row r="5705" spans="2:3" x14ac:dyDescent="0.3">
      <c r="B5705" s="73"/>
      <c r="C5705" s="73"/>
    </row>
    <row r="5706" spans="2:3" x14ac:dyDescent="0.3">
      <c r="B5706" s="73"/>
      <c r="C5706" s="73"/>
    </row>
    <row r="5707" spans="2:3" x14ac:dyDescent="0.3">
      <c r="B5707" s="73"/>
      <c r="C5707" s="73"/>
    </row>
    <row r="5708" spans="2:3" x14ac:dyDescent="0.3">
      <c r="B5708" s="73"/>
      <c r="C5708" s="73"/>
    </row>
    <row r="5709" spans="2:3" x14ac:dyDescent="0.3">
      <c r="B5709" s="73"/>
      <c r="C5709" s="73"/>
    </row>
    <row r="5710" spans="2:3" x14ac:dyDescent="0.3">
      <c r="B5710" s="73"/>
      <c r="C5710" s="73"/>
    </row>
    <row r="5711" spans="2:3" x14ac:dyDescent="0.3">
      <c r="B5711" s="73"/>
      <c r="C5711" s="73"/>
    </row>
    <row r="5712" spans="2:3" x14ac:dyDescent="0.3">
      <c r="B5712" s="73"/>
      <c r="C5712" s="73"/>
    </row>
    <row r="5713" spans="2:3" x14ac:dyDescent="0.3">
      <c r="B5713" s="73"/>
      <c r="C5713" s="73"/>
    </row>
    <row r="5714" spans="2:3" x14ac:dyDescent="0.3">
      <c r="B5714" s="73"/>
      <c r="C5714" s="73"/>
    </row>
    <row r="5715" spans="2:3" x14ac:dyDescent="0.3">
      <c r="B5715" s="73"/>
      <c r="C5715" s="73"/>
    </row>
    <row r="5716" spans="2:3" x14ac:dyDescent="0.3">
      <c r="B5716" s="73"/>
      <c r="C5716" s="73"/>
    </row>
    <row r="5717" spans="2:3" x14ac:dyDescent="0.3">
      <c r="B5717" s="73"/>
      <c r="C5717" s="73"/>
    </row>
    <row r="5718" spans="2:3" x14ac:dyDescent="0.3">
      <c r="B5718" s="73"/>
      <c r="C5718" s="73"/>
    </row>
    <row r="5719" spans="2:3" x14ac:dyDescent="0.3">
      <c r="B5719" s="73"/>
      <c r="C5719" s="73"/>
    </row>
    <row r="5720" spans="2:3" x14ac:dyDescent="0.3">
      <c r="B5720" s="73"/>
      <c r="C5720" s="73"/>
    </row>
    <row r="5721" spans="2:3" x14ac:dyDescent="0.3">
      <c r="B5721" s="73"/>
      <c r="C5721" s="73"/>
    </row>
    <row r="5722" spans="2:3" x14ac:dyDescent="0.3">
      <c r="B5722" s="73"/>
      <c r="C5722" s="73"/>
    </row>
    <row r="5723" spans="2:3" x14ac:dyDescent="0.3">
      <c r="B5723" s="73"/>
      <c r="C5723" s="73"/>
    </row>
    <row r="5724" spans="2:3" x14ac:dyDescent="0.3">
      <c r="B5724" s="73"/>
      <c r="C5724" s="73"/>
    </row>
    <row r="5725" spans="2:3" x14ac:dyDescent="0.3">
      <c r="B5725" s="73"/>
      <c r="C5725" s="73"/>
    </row>
    <row r="5726" spans="2:3" x14ac:dyDescent="0.3">
      <c r="B5726" s="73"/>
      <c r="C5726" s="73"/>
    </row>
    <row r="5727" spans="2:3" x14ac:dyDescent="0.3">
      <c r="B5727" s="73"/>
      <c r="C5727" s="73"/>
    </row>
    <row r="5728" spans="2:3" x14ac:dyDescent="0.3">
      <c r="B5728" s="73"/>
      <c r="C5728" s="73"/>
    </row>
    <row r="5729" spans="2:3" x14ac:dyDescent="0.3">
      <c r="B5729" s="73"/>
      <c r="C5729" s="73"/>
    </row>
    <row r="5730" spans="2:3" x14ac:dyDescent="0.3">
      <c r="B5730" s="73"/>
      <c r="C5730" s="73"/>
    </row>
    <row r="5731" spans="2:3" x14ac:dyDescent="0.3">
      <c r="B5731" s="73"/>
      <c r="C5731" s="73"/>
    </row>
    <row r="5732" spans="2:3" x14ac:dyDescent="0.3">
      <c r="B5732" s="73"/>
      <c r="C5732" s="73"/>
    </row>
    <row r="5733" spans="2:3" x14ac:dyDescent="0.3">
      <c r="B5733" s="73"/>
      <c r="C5733" s="73"/>
    </row>
    <row r="5734" spans="2:3" x14ac:dyDescent="0.3">
      <c r="B5734" s="73"/>
      <c r="C5734" s="73"/>
    </row>
    <row r="5735" spans="2:3" x14ac:dyDescent="0.3">
      <c r="B5735" s="73"/>
      <c r="C5735" s="73"/>
    </row>
    <row r="5736" spans="2:3" x14ac:dyDescent="0.3">
      <c r="B5736" s="73"/>
      <c r="C5736" s="73"/>
    </row>
    <row r="5737" spans="2:3" x14ac:dyDescent="0.3">
      <c r="B5737" s="73"/>
      <c r="C5737" s="73"/>
    </row>
    <row r="5738" spans="2:3" x14ac:dyDescent="0.3">
      <c r="B5738" s="73"/>
      <c r="C5738" s="73"/>
    </row>
    <row r="5739" spans="2:3" x14ac:dyDescent="0.3">
      <c r="B5739" s="73"/>
      <c r="C5739" s="73"/>
    </row>
    <row r="5740" spans="2:3" x14ac:dyDescent="0.3">
      <c r="B5740" s="73"/>
      <c r="C5740" s="73"/>
    </row>
    <row r="5741" spans="2:3" x14ac:dyDescent="0.3">
      <c r="B5741" s="73"/>
      <c r="C5741" s="73"/>
    </row>
    <row r="5742" spans="2:3" x14ac:dyDescent="0.3">
      <c r="B5742" s="73"/>
      <c r="C5742" s="73"/>
    </row>
    <row r="5743" spans="2:3" x14ac:dyDescent="0.3">
      <c r="B5743" s="73"/>
      <c r="C5743" s="73"/>
    </row>
    <row r="5744" spans="2:3" x14ac:dyDescent="0.3">
      <c r="B5744" s="73"/>
      <c r="C5744" s="73"/>
    </row>
    <row r="5745" spans="2:3" x14ac:dyDescent="0.3">
      <c r="B5745" s="73"/>
      <c r="C5745" s="73"/>
    </row>
    <row r="5746" spans="2:3" x14ac:dyDescent="0.3">
      <c r="B5746" s="73"/>
      <c r="C5746" s="73"/>
    </row>
    <row r="5747" spans="2:3" x14ac:dyDescent="0.3">
      <c r="B5747" s="73"/>
      <c r="C5747" s="73"/>
    </row>
    <row r="5748" spans="2:3" x14ac:dyDescent="0.3">
      <c r="B5748" s="73"/>
      <c r="C5748" s="73"/>
    </row>
    <row r="5749" spans="2:3" x14ac:dyDescent="0.3">
      <c r="B5749" s="73"/>
      <c r="C5749" s="73"/>
    </row>
    <row r="5750" spans="2:3" x14ac:dyDescent="0.3">
      <c r="B5750" s="73"/>
      <c r="C5750" s="73"/>
    </row>
    <row r="5751" spans="2:3" x14ac:dyDescent="0.3">
      <c r="B5751" s="73"/>
      <c r="C5751" s="73"/>
    </row>
    <row r="5752" spans="2:3" x14ac:dyDescent="0.3">
      <c r="B5752" s="73"/>
      <c r="C5752" s="73"/>
    </row>
    <row r="5753" spans="2:3" x14ac:dyDescent="0.3">
      <c r="B5753" s="73"/>
      <c r="C5753" s="73"/>
    </row>
    <row r="5754" spans="2:3" x14ac:dyDescent="0.3">
      <c r="B5754" s="73"/>
      <c r="C5754" s="73"/>
    </row>
    <row r="5755" spans="2:3" x14ac:dyDescent="0.3">
      <c r="B5755" s="73"/>
      <c r="C5755" s="73"/>
    </row>
    <row r="5756" spans="2:3" x14ac:dyDescent="0.3">
      <c r="B5756" s="73"/>
      <c r="C5756" s="73"/>
    </row>
    <row r="5757" spans="2:3" x14ac:dyDescent="0.3">
      <c r="B5757" s="73"/>
      <c r="C5757" s="73"/>
    </row>
    <row r="5758" spans="2:3" x14ac:dyDescent="0.3">
      <c r="B5758" s="73"/>
      <c r="C5758" s="73"/>
    </row>
    <row r="5759" spans="2:3" x14ac:dyDescent="0.3">
      <c r="B5759" s="73"/>
      <c r="C5759" s="73"/>
    </row>
    <row r="5760" spans="2:3" x14ac:dyDescent="0.3">
      <c r="B5760" s="73"/>
      <c r="C5760" s="73"/>
    </row>
    <row r="5761" spans="2:3" x14ac:dyDescent="0.3">
      <c r="B5761" s="73"/>
      <c r="C5761" s="73"/>
    </row>
    <row r="5762" spans="2:3" x14ac:dyDescent="0.3">
      <c r="B5762" s="73"/>
      <c r="C5762" s="73"/>
    </row>
    <row r="5763" spans="2:3" x14ac:dyDescent="0.3">
      <c r="B5763" s="73"/>
      <c r="C5763" s="73"/>
    </row>
    <row r="5764" spans="2:3" x14ac:dyDescent="0.3">
      <c r="B5764" s="73"/>
      <c r="C5764" s="73"/>
    </row>
    <row r="5765" spans="2:3" x14ac:dyDescent="0.3">
      <c r="B5765" s="73"/>
      <c r="C5765" s="73"/>
    </row>
    <row r="5766" spans="2:3" x14ac:dyDescent="0.3">
      <c r="B5766" s="73"/>
      <c r="C5766" s="73"/>
    </row>
    <row r="5767" spans="2:3" x14ac:dyDescent="0.3">
      <c r="B5767" s="73"/>
      <c r="C5767" s="73"/>
    </row>
    <row r="5768" spans="2:3" x14ac:dyDescent="0.3">
      <c r="B5768" s="73"/>
      <c r="C5768" s="73"/>
    </row>
    <row r="5769" spans="2:3" x14ac:dyDescent="0.3">
      <c r="B5769" s="73"/>
      <c r="C5769" s="73"/>
    </row>
    <row r="5770" spans="2:3" x14ac:dyDescent="0.3">
      <c r="B5770" s="73"/>
      <c r="C5770" s="73"/>
    </row>
    <row r="5771" spans="2:3" x14ac:dyDescent="0.3">
      <c r="B5771" s="73"/>
      <c r="C5771" s="73"/>
    </row>
    <row r="5772" spans="2:3" x14ac:dyDescent="0.3">
      <c r="B5772" s="73"/>
      <c r="C5772" s="73"/>
    </row>
    <row r="5773" spans="2:3" x14ac:dyDescent="0.3">
      <c r="B5773" s="73"/>
      <c r="C5773" s="73"/>
    </row>
    <row r="5774" spans="2:3" x14ac:dyDescent="0.3">
      <c r="B5774" s="73"/>
      <c r="C5774" s="73"/>
    </row>
    <row r="5775" spans="2:3" x14ac:dyDescent="0.3">
      <c r="B5775" s="73"/>
      <c r="C5775" s="73"/>
    </row>
    <row r="5776" spans="2:3" x14ac:dyDescent="0.3">
      <c r="B5776" s="73"/>
      <c r="C5776" s="73"/>
    </row>
    <row r="5777" spans="2:3" x14ac:dyDescent="0.3">
      <c r="B5777" s="73"/>
      <c r="C5777" s="73"/>
    </row>
    <row r="5778" spans="2:3" x14ac:dyDescent="0.3">
      <c r="B5778" s="73"/>
      <c r="C5778" s="73"/>
    </row>
    <row r="5779" spans="2:3" x14ac:dyDescent="0.3">
      <c r="B5779" s="73"/>
      <c r="C5779" s="73"/>
    </row>
    <row r="5780" spans="2:3" x14ac:dyDescent="0.3">
      <c r="B5780" s="73"/>
      <c r="C5780" s="73"/>
    </row>
    <row r="5781" spans="2:3" x14ac:dyDescent="0.3">
      <c r="B5781" s="73"/>
      <c r="C5781" s="73"/>
    </row>
    <row r="5782" spans="2:3" x14ac:dyDescent="0.3">
      <c r="B5782" s="73"/>
      <c r="C5782" s="73"/>
    </row>
    <row r="5783" spans="2:3" x14ac:dyDescent="0.3">
      <c r="B5783" s="73"/>
      <c r="C5783" s="73"/>
    </row>
    <row r="5784" spans="2:3" x14ac:dyDescent="0.3">
      <c r="B5784" s="73"/>
      <c r="C5784" s="73"/>
    </row>
    <row r="5785" spans="2:3" x14ac:dyDescent="0.3">
      <c r="B5785" s="73"/>
      <c r="C5785" s="73"/>
    </row>
    <row r="5786" spans="2:3" x14ac:dyDescent="0.3">
      <c r="B5786" s="73"/>
      <c r="C5786" s="73"/>
    </row>
    <row r="5787" spans="2:3" x14ac:dyDescent="0.3">
      <c r="B5787" s="73"/>
      <c r="C5787" s="73"/>
    </row>
    <row r="5788" spans="2:3" x14ac:dyDescent="0.3">
      <c r="B5788" s="73"/>
      <c r="C5788" s="73"/>
    </row>
    <row r="5789" spans="2:3" x14ac:dyDescent="0.3">
      <c r="B5789" s="73"/>
      <c r="C5789" s="73"/>
    </row>
    <row r="5790" spans="2:3" x14ac:dyDescent="0.3">
      <c r="B5790" s="73"/>
      <c r="C5790" s="73"/>
    </row>
    <row r="5791" spans="2:3" x14ac:dyDescent="0.3">
      <c r="B5791" s="73"/>
      <c r="C5791" s="73"/>
    </row>
    <row r="5792" spans="2:3" x14ac:dyDescent="0.3">
      <c r="B5792" s="73"/>
      <c r="C5792" s="73"/>
    </row>
    <row r="5793" spans="2:3" x14ac:dyDescent="0.3">
      <c r="B5793" s="73"/>
      <c r="C5793" s="73"/>
    </row>
    <row r="5794" spans="2:3" x14ac:dyDescent="0.3">
      <c r="B5794" s="73"/>
      <c r="C5794" s="73"/>
    </row>
    <row r="5795" spans="2:3" x14ac:dyDescent="0.3">
      <c r="B5795" s="73"/>
      <c r="C5795" s="73"/>
    </row>
    <row r="5796" spans="2:3" x14ac:dyDescent="0.3">
      <c r="B5796" s="73"/>
      <c r="C5796" s="73"/>
    </row>
    <row r="5797" spans="2:3" x14ac:dyDescent="0.3">
      <c r="B5797" s="73"/>
      <c r="C5797" s="73"/>
    </row>
    <row r="5798" spans="2:3" x14ac:dyDescent="0.3">
      <c r="B5798" s="73"/>
      <c r="C5798" s="73"/>
    </row>
    <row r="5799" spans="2:3" x14ac:dyDescent="0.3">
      <c r="B5799" s="73"/>
      <c r="C5799" s="73"/>
    </row>
    <row r="5800" spans="2:3" x14ac:dyDescent="0.3">
      <c r="B5800" s="73"/>
      <c r="C5800" s="73"/>
    </row>
    <row r="5801" spans="2:3" x14ac:dyDescent="0.3">
      <c r="B5801" s="73"/>
      <c r="C5801" s="73"/>
    </row>
    <row r="5802" spans="2:3" x14ac:dyDescent="0.3">
      <c r="B5802" s="73"/>
      <c r="C5802" s="73"/>
    </row>
    <row r="5803" spans="2:3" x14ac:dyDescent="0.3">
      <c r="B5803" s="73"/>
      <c r="C5803" s="73"/>
    </row>
    <row r="5804" spans="2:3" x14ac:dyDescent="0.3">
      <c r="B5804" s="73"/>
      <c r="C5804" s="73"/>
    </row>
    <row r="5805" spans="2:3" x14ac:dyDescent="0.3">
      <c r="B5805" s="73"/>
      <c r="C5805" s="73"/>
    </row>
    <row r="5806" spans="2:3" x14ac:dyDescent="0.3">
      <c r="B5806" s="73"/>
      <c r="C5806" s="73"/>
    </row>
    <row r="5807" spans="2:3" x14ac:dyDescent="0.3">
      <c r="B5807" s="73"/>
      <c r="C5807" s="73"/>
    </row>
    <row r="5808" spans="2:3" x14ac:dyDescent="0.3">
      <c r="B5808" s="73"/>
      <c r="C5808" s="73"/>
    </row>
    <row r="5809" spans="2:3" x14ac:dyDescent="0.3">
      <c r="B5809" s="73"/>
      <c r="C5809" s="73"/>
    </row>
    <row r="5810" spans="2:3" x14ac:dyDescent="0.3">
      <c r="B5810" s="73"/>
      <c r="C5810" s="73"/>
    </row>
    <row r="5811" spans="2:3" x14ac:dyDescent="0.3">
      <c r="B5811" s="73"/>
      <c r="C5811" s="73"/>
    </row>
    <row r="5812" spans="2:3" x14ac:dyDescent="0.3">
      <c r="B5812" s="73"/>
      <c r="C5812" s="73"/>
    </row>
    <row r="5813" spans="2:3" x14ac:dyDescent="0.3">
      <c r="B5813" s="73"/>
      <c r="C5813" s="73"/>
    </row>
    <row r="5814" spans="2:3" x14ac:dyDescent="0.3">
      <c r="B5814" s="73"/>
      <c r="C5814" s="73"/>
    </row>
    <row r="5815" spans="2:3" x14ac:dyDescent="0.3">
      <c r="B5815" s="73"/>
      <c r="C5815" s="73"/>
    </row>
    <row r="5816" spans="2:3" x14ac:dyDescent="0.3">
      <c r="B5816" s="73"/>
      <c r="C5816" s="73"/>
    </row>
    <row r="5817" spans="2:3" x14ac:dyDescent="0.3">
      <c r="B5817" s="73"/>
      <c r="C5817" s="73"/>
    </row>
    <row r="5818" spans="2:3" x14ac:dyDescent="0.3">
      <c r="B5818" s="73"/>
      <c r="C5818" s="73"/>
    </row>
    <row r="5819" spans="2:3" x14ac:dyDescent="0.3">
      <c r="B5819" s="73"/>
      <c r="C5819" s="73"/>
    </row>
    <row r="5820" spans="2:3" x14ac:dyDescent="0.3">
      <c r="B5820" s="73"/>
      <c r="C5820" s="73"/>
    </row>
    <row r="5821" spans="2:3" x14ac:dyDescent="0.3">
      <c r="B5821" s="73"/>
      <c r="C5821" s="73"/>
    </row>
    <row r="5822" spans="2:3" x14ac:dyDescent="0.3">
      <c r="B5822" s="73"/>
      <c r="C5822" s="73"/>
    </row>
    <row r="5823" spans="2:3" x14ac:dyDescent="0.3">
      <c r="B5823" s="73"/>
      <c r="C5823" s="73"/>
    </row>
    <row r="5824" spans="2:3" x14ac:dyDescent="0.3">
      <c r="B5824" s="73"/>
      <c r="C5824" s="73"/>
    </row>
    <row r="5825" spans="2:3" x14ac:dyDescent="0.3">
      <c r="B5825" s="73"/>
      <c r="C5825" s="73"/>
    </row>
    <row r="5826" spans="2:3" x14ac:dyDescent="0.3">
      <c r="B5826" s="73"/>
      <c r="C5826" s="73"/>
    </row>
    <row r="5827" spans="2:3" x14ac:dyDescent="0.3">
      <c r="B5827" s="73"/>
      <c r="C5827" s="73"/>
    </row>
    <row r="5828" spans="2:3" x14ac:dyDescent="0.3">
      <c r="B5828" s="73"/>
      <c r="C5828" s="73"/>
    </row>
    <row r="5829" spans="2:3" x14ac:dyDescent="0.3">
      <c r="B5829" s="73"/>
      <c r="C5829" s="73"/>
    </row>
    <row r="5830" spans="2:3" x14ac:dyDescent="0.3">
      <c r="B5830" s="73"/>
      <c r="C5830" s="73"/>
    </row>
    <row r="5831" spans="2:3" x14ac:dyDescent="0.3">
      <c r="B5831" s="73"/>
      <c r="C5831" s="73"/>
    </row>
    <row r="5832" spans="2:3" x14ac:dyDescent="0.3">
      <c r="B5832" s="73"/>
      <c r="C5832" s="73"/>
    </row>
    <row r="5833" spans="2:3" x14ac:dyDescent="0.3">
      <c r="B5833" s="73"/>
      <c r="C5833" s="73"/>
    </row>
    <row r="5834" spans="2:3" x14ac:dyDescent="0.3">
      <c r="B5834" s="73"/>
      <c r="C5834" s="73"/>
    </row>
    <row r="5835" spans="2:3" x14ac:dyDescent="0.3">
      <c r="B5835" s="73"/>
      <c r="C5835" s="73"/>
    </row>
    <row r="5836" spans="2:3" x14ac:dyDescent="0.3">
      <c r="B5836" s="73"/>
      <c r="C5836" s="73"/>
    </row>
    <row r="5837" spans="2:3" x14ac:dyDescent="0.3">
      <c r="B5837" s="73"/>
      <c r="C5837" s="73"/>
    </row>
    <row r="5838" spans="2:3" x14ac:dyDescent="0.3">
      <c r="B5838" s="73"/>
      <c r="C5838" s="73"/>
    </row>
    <row r="5839" spans="2:3" x14ac:dyDescent="0.3">
      <c r="B5839" s="73"/>
      <c r="C5839" s="73"/>
    </row>
    <row r="5840" spans="2:3" x14ac:dyDescent="0.3">
      <c r="B5840" s="73"/>
      <c r="C5840" s="73"/>
    </row>
    <row r="5841" spans="2:3" x14ac:dyDescent="0.3">
      <c r="B5841" s="73"/>
      <c r="C5841" s="73"/>
    </row>
    <row r="5842" spans="2:3" x14ac:dyDescent="0.3">
      <c r="B5842" s="73"/>
      <c r="C5842" s="73"/>
    </row>
    <row r="5843" spans="2:3" x14ac:dyDescent="0.3">
      <c r="B5843" s="73"/>
      <c r="C5843" s="73"/>
    </row>
    <row r="5844" spans="2:3" x14ac:dyDescent="0.3">
      <c r="B5844" s="73"/>
      <c r="C5844" s="73"/>
    </row>
    <row r="5845" spans="2:3" x14ac:dyDescent="0.3">
      <c r="B5845" s="73"/>
      <c r="C5845" s="73"/>
    </row>
    <row r="5846" spans="2:3" x14ac:dyDescent="0.3">
      <c r="B5846" s="73"/>
      <c r="C5846" s="73"/>
    </row>
    <row r="5847" spans="2:3" x14ac:dyDescent="0.3">
      <c r="B5847" s="73"/>
      <c r="C5847" s="73"/>
    </row>
    <row r="5848" spans="2:3" x14ac:dyDescent="0.3">
      <c r="B5848" s="73"/>
      <c r="C5848" s="73"/>
    </row>
    <row r="5849" spans="2:3" x14ac:dyDescent="0.3">
      <c r="B5849" s="73"/>
      <c r="C5849" s="73"/>
    </row>
    <row r="5850" spans="2:3" x14ac:dyDescent="0.3">
      <c r="B5850" s="73"/>
      <c r="C5850" s="73"/>
    </row>
    <row r="5851" spans="2:3" x14ac:dyDescent="0.3">
      <c r="B5851" s="73"/>
      <c r="C5851" s="73"/>
    </row>
    <row r="5852" spans="2:3" x14ac:dyDescent="0.3">
      <c r="B5852" s="73"/>
      <c r="C5852" s="73"/>
    </row>
    <row r="5853" spans="2:3" x14ac:dyDescent="0.3">
      <c r="B5853" s="73"/>
      <c r="C5853" s="73"/>
    </row>
    <row r="5854" spans="2:3" x14ac:dyDescent="0.3">
      <c r="B5854" s="73"/>
      <c r="C5854" s="73"/>
    </row>
    <row r="5855" spans="2:3" x14ac:dyDescent="0.3">
      <c r="B5855" s="73"/>
      <c r="C5855" s="73"/>
    </row>
    <row r="5856" spans="2:3" x14ac:dyDescent="0.3">
      <c r="B5856" s="73"/>
      <c r="C5856" s="73"/>
    </row>
    <row r="5857" spans="2:3" x14ac:dyDescent="0.3">
      <c r="B5857" s="73"/>
      <c r="C5857" s="73"/>
    </row>
    <row r="5858" spans="2:3" x14ac:dyDescent="0.3">
      <c r="B5858" s="73"/>
      <c r="C5858" s="73"/>
    </row>
    <row r="5859" spans="2:3" x14ac:dyDescent="0.3">
      <c r="B5859" s="73"/>
      <c r="C5859" s="73"/>
    </row>
    <row r="5860" spans="2:3" x14ac:dyDescent="0.3">
      <c r="B5860" s="73"/>
      <c r="C5860" s="73"/>
    </row>
    <row r="5861" spans="2:3" x14ac:dyDescent="0.3">
      <c r="B5861" s="73"/>
      <c r="C5861" s="73"/>
    </row>
    <row r="5862" spans="2:3" x14ac:dyDescent="0.3">
      <c r="B5862" s="73"/>
      <c r="C5862" s="73"/>
    </row>
    <row r="5863" spans="2:3" x14ac:dyDescent="0.3">
      <c r="B5863" s="73"/>
      <c r="C5863" s="73"/>
    </row>
    <row r="5864" spans="2:3" x14ac:dyDescent="0.3">
      <c r="B5864" s="73"/>
      <c r="C5864" s="73"/>
    </row>
    <row r="5865" spans="2:3" x14ac:dyDescent="0.3">
      <c r="B5865" s="73"/>
      <c r="C5865" s="73"/>
    </row>
    <row r="5866" spans="2:3" x14ac:dyDescent="0.3">
      <c r="B5866" s="73"/>
      <c r="C5866" s="73"/>
    </row>
    <row r="5867" spans="2:3" x14ac:dyDescent="0.3">
      <c r="B5867" s="73"/>
      <c r="C5867" s="73"/>
    </row>
    <row r="5868" spans="2:3" x14ac:dyDescent="0.3">
      <c r="B5868" s="73"/>
      <c r="C5868" s="73"/>
    </row>
    <row r="5869" spans="2:3" x14ac:dyDescent="0.3">
      <c r="B5869" s="73"/>
      <c r="C5869" s="73"/>
    </row>
    <row r="5870" spans="2:3" x14ac:dyDescent="0.3">
      <c r="B5870" s="73"/>
      <c r="C5870" s="73"/>
    </row>
    <row r="5871" spans="2:3" x14ac:dyDescent="0.3">
      <c r="B5871" s="73"/>
      <c r="C5871" s="73"/>
    </row>
    <row r="5872" spans="2:3" x14ac:dyDescent="0.3">
      <c r="B5872" s="73"/>
      <c r="C5872" s="73"/>
    </row>
    <row r="5873" spans="2:3" x14ac:dyDescent="0.3">
      <c r="B5873" s="73"/>
      <c r="C5873" s="73"/>
    </row>
    <row r="5874" spans="2:3" x14ac:dyDescent="0.3">
      <c r="B5874" s="73"/>
      <c r="C5874" s="73"/>
    </row>
    <row r="5875" spans="2:3" x14ac:dyDescent="0.3">
      <c r="B5875" s="73"/>
      <c r="C5875" s="73"/>
    </row>
    <row r="5876" spans="2:3" x14ac:dyDescent="0.3">
      <c r="B5876" s="73"/>
      <c r="C5876" s="73"/>
    </row>
    <row r="5877" spans="2:3" x14ac:dyDescent="0.3">
      <c r="B5877" s="73"/>
      <c r="C5877" s="73"/>
    </row>
    <row r="5878" spans="2:3" x14ac:dyDescent="0.3">
      <c r="B5878" s="73"/>
      <c r="C5878" s="73"/>
    </row>
    <row r="5879" spans="2:3" x14ac:dyDescent="0.3">
      <c r="B5879" s="73"/>
      <c r="C5879" s="73"/>
    </row>
    <row r="5880" spans="2:3" x14ac:dyDescent="0.3">
      <c r="B5880" s="73"/>
      <c r="C5880" s="73"/>
    </row>
    <row r="5881" spans="2:3" x14ac:dyDescent="0.3">
      <c r="B5881" s="73"/>
      <c r="C5881" s="73"/>
    </row>
    <row r="5882" spans="2:3" x14ac:dyDescent="0.3">
      <c r="B5882" s="73"/>
      <c r="C5882" s="73"/>
    </row>
    <row r="5883" spans="2:3" x14ac:dyDescent="0.3">
      <c r="B5883" s="73"/>
      <c r="C5883" s="73"/>
    </row>
    <row r="5884" spans="2:3" x14ac:dyDescent="0.3">
      <c r="B5884" s="73"/>
      <c r="C5884" s="73"/>
    </row>
    <row r="5885" spans="2:3" x14ac:dyDescent="0.3">
      <c r="B5885" s="73"/>
      <c r="C5885" s="73"/>
    </row>
    <row r="5886" spans="2:3" x14ac:dyDescent="0.3">
      <c r="B5886" s="73"/>
      <c r="C5886" s="73"/>
    </row>
    <row r="5887" spans="2:3" x14ac:dyDescent="0.3">
      <c r="B5887" s="73"/>
      <c r="C5887" s="73"/>
    </row>
    <row r="5888" spans="2:3" x14ac:dyDescent="0.3">
      <c r="B5888" s="73"/>
      <c r="C5888" s="73"/>
    </row>
    <row r="5889" spans="2:3" x14ac:dyDescent="0.3">
      <c r="B5889" s="73"/>
      <c r="C5889" s="73"/>
    </row>
    <row r="5890" spans="2:3" x14ac:dyDescent="0.3">
      <c r="B5890" s="73"/>
      <c r="C5890" s="73"/>
    </row>
    <row r="5891" spans="2:3" x14ac:dyDescent="0.3">
      <c r="B5891" s="73"/>
      <c r="C5891" s="73"/>
    </row>
    <row r="5892" spans="2:3" x14ac:dyDescent="0.3">
      <c r="B5892" s="73"/>
      <c r="C5892" s="73"/>
    </row>
    <row r="5893" spans="2:3" x14ac:dyDescent="0.3">
      <c r="B5893" s="73"/>
      <c r="C5893" s="73"/>
    </row>
    <row r="5894" spans="2:3" x14ac:dyDescent="0.3">
      <c r="B5894" s="73"/>
      <c r="C5894" s="73"/>
    </row>
    <row r="5895" spans="2:3" x14ac:dyDescent="0.3">
      <c r="B5895" s="73"/>
      <c r="C5895" s="73"/>
    </row>
    <row r="5896" spans="2:3" x14ac:dyDescent="0.3">
      <c r="B5896" s="73"/>
      <c r="C5896" s="73"/>
    </row>
    <row r="5897" spans="2:3" x14ac:dyDescent="0.3">
      <c r="B5897" s="73"/>
      <c r="C5897" s="73"/>
    </row>
    <row r="5898" spans="2:3" x14ac:dyDescent="0.3">
      <c r="B5898" s="73"/>
      <c r="C5898" s="73"/>
    </row>
    <row r="5899" spans="2:3" x14ac:dyDescent="0.3">
      <c r="B5899" s="73"/>
      <c r="C5899" s="73"/>
    </row>
    <row r="5900" spans="2:3" x14ac:dyDescent="0.3">
      <c r="B5900" s="73"/>
      <c r="C5900" s="73"/>
    </row>
    <row r="5901" spans="2:3" x14ac:dyDescent="0.3">
      <c r="B5901" s="73"/>
      <c r="C5901" s="73"/>
    </row>
    <row r="5902" spans="2:3" x14ac:dyDescent="0.3">
      <c r="B5902" s="73"/>
      <c r="C5902" s="73"/>
    </row>
    <row r="5903" spans="2:3" x14ac:dyDescent="0.3">
      <c r="B5903" s="73"/>
      <c r="C5903" s="73"/>
    </row>
    <row r="5904" spans="2:3" x14ac:dyDescent="0.3">
      <c r="B5904" s="73"/>
      <c r="C5904" s="73"/>
    </row>
    <row r="5905" spans="2:3" x14ac:dyDescent="0.3">
      <c r="B5905" s="73"/>
      <c r="C5905" s="73"/>
    </row>
    <row r="5906" spans="2:3" x14ac:dyDescent="0.3">
      <c r="B5906" s="73"/>
      <c r="C5906" s="73"/>
    </row>
    <row r="5907" spans="2:3" x14ac:dyDescent="0.3">
      <c r="B5907" s="73"/>
      <c r="C5907" s="73"/>
    </row>
    <row r="5908" spans="2:3" x14ac:dyDescent="0.3">
      <c r="B5908" s="73"/>
      <c r="C5908" s="73"/>
    </row>
    <row r="5909" spans="2:3" x14ac:dyDescent="0.3">
      <c r="B5909" s="73"/>
      <c r="C5909" s="73"/>
    </row>
    <row r="5910" spans="2:3" x14ac:dyDescent="0.3">
      <c r="B5910" s="73"/>
      <c r="C5910" s="73"/>
    </row>
    <row r="5911" spans="2:3" x14ac:dyDescent="0.3">
      <c r="B5911" s="73"/>
      <c r="C5911" s="73"/>
    </row>
    <row r="5912" spans="2:3" x14ac:dyDescent="0.3">
      <c r="B5912" s="73"/>
      <c r="C5912" s="73"/>
    </row>
    <row r="5913" spans="2:3" x14ac:dyDescent="0.3">
      <c r="B5913" s="73"/>
      <c r="C5913" s="73"/>
    </row>
    <row r="5914" spans="2:3" x14ac:dyDescent="0.3">
      <c r="B5914" s="73"/>
      <c r="C5914" s="73"/>
    </row>
    <row r="5915" spans="2:3" x14ac:dyDescent="0.3">
      <c r="B5915" s="73"/>
      <c r="C5915" s="73"/>
    </row>
    <row r="5916" spans="2:3" x14ac:dyDescent="0.3">
      <c r="B5916" s="73"/>
      <c r="C5916" s="73"/>
    </row>
    <row r="5917" spans="2:3" x14ac:dyDescent="0.3">
      <c r="B5917" s="73"/>
      <c r="C5917" s="73"/>
    </row>
    <row r="5918" spans="2:3" x14ac:dyDescent="0.3">
      <c r="B5918" s="73"/>
      <c r="C5918" s="73"/>
    </row>
    <row r="5919" spans="2:3" x14ac:dyDescent="0.3">
      <c r="B5919" s="73"/>
      <c r="C5919" s="73"/>
    </row>
    <row r="5920" spans="2:3" x14ac:dyDescent="0.3">
      <c r="B5920" s="73"/>
      <c r="C5920" s="73"/>
    </row>
    <row r="5921" spans="2:3" x14ac:dyDescent="0.3">
      <c r="B5921" s="73"/>
      <c r="C5921" s="73"/>
    </row>
    <row r="5922" spans="2:3" x14ac:dyDescent="0.3">
      <c r="B5922" s="73"/>
      <c r="C5922" s="73"/>
    </row>
    <row r="5923" spans="2:3" x14ac:dyDescent="0.3">
      <c r="B5923" s="73"/>
      <c r="C5923" s="73"/>
    </row>
    <row r="5924" spans="2:3" x14ac:dyDescent="0.3">
      <c r="B5924" s="73"/>
      <c r="C5924" s="73"/>
    </row>
    <row r="5925" spans="2:3" x14ac:dyDescent="0.3">
      <c r="B5925" s="73"/>
      <c r="C5925" s="73"/>
    </row>
    <row r="5926" spans="2:3" x14ac:dyDescent="0.3">
      <c r="B5926" s="73"/>
      <c r="C5926" s="73"/>
    </row>
    <row r="5927" spans="2:3" x14ac:dyDescent="0.3">
      <c r="B5927" s="73"/>
      <c r="C5927" s="73"/>
    </row>
    <row r="5928" spans="2:3" x14ac:dyDescent="0.3">
      <c r="B5928" s="73"/>
      <c r="C5928" s="73"/>
    </row>
    <row r="5929" spans="2:3" x14ac:dyDescent="0.3">
      <c r="B5929" s="73"/>
      <c r="C5929" s="73"/>
    </row>
    <row r="5930" spans="2:3" x14ac:dyDescent="0.3">
      <c r="B5930" s="73"/>
      <c r="C5930" s="73"/>
    </row>
    <row r="5931" spans="2:3" x14ac:dyDescent="0.3">
      <c r="B5931" s="73"/>
      <c r="C5931" s="73"/>
    </row>
    <row r="5932" spans="2:3" x14ac:dyDescent="0.3">
      <c r="B5932" s="73"/>
      <c r="C5932" s="73"/>
    </row>
    <row r="5933" spans="2:3" x14ac:dyDescent="0.3">
      <c r="B5933" s="73"/>
      <c r="C5933" s="73"/>
    </row>
    <row r="5934" spans="2:3" x14ac:dyDescent="0.3">
      <c r="B5934" s="73"/>
      <c r="C5934" s="73"/>
    </row>
    <row r="5935" spans="2:3" x14ac:dyDescent="0.3">
      <c r="B5935" s="73"/>
      <c r="C5935" s="73"/>
    </row>
    <row r="5936" spans="2:3" x14ac:dyDescent="0.3">
      <c r="B5936" s="73"/>
      <c r="C5936" s="73"/>
    </row>
    <row r="5937" spans="2:3" x14ac:dyDescent="0.3">
      <c r="B5937" s="73"/>
      <c r="C5937" s="73"/>
    </row>
    <row r="5938" spans="2:3" x14ac:dyDescent="0.3">
      <c r="B5938" s="73"/>
      <c r="C5938" s="73"/>
    </row>
    <row r="5939" spans="2:3" x14ac:dyDescent="0.3">
      <c r="B5939" s="73"/>
      <c r="C5939" s="73"/>
    </row>
    <row r="5940" spans="2:3" x14ac:dyDescent="0.3">
      <c r="B5940" s="73"/>
      <c r="C5940" s="73"/>
    </row>
    <row r="5941" spans="2:3" x14ac:dyDescent="0.3">
      <c r="B5941" s="73"/>
      <c r="C5941" s="73"/>
    </row>
    <row r="5942" spans="2:3" x14ac:dyDescent="0.3">
      <c r="B5942" s="73"/>
      <c r="C5942" s="73"/>
    </row>
    <row r="5943" spans="2:3" x14ac:dyDescent="0.3">
      <c r="B5943" s="73"/>
      <c r="C5943" s="73"/>
    </row>
    <row r="5944" spans="2:3" x14ac:dyDescent="0.3">
      <c r="B5944" s="73"/>
      <c r="C5944" s="73"/>
    </row>
    <row r="5945" spans="2:3" x14ac:dyDescent="0.3">
      <c r="B5945" s="73"/>
      <c r="C5945" s="73"/>
    </row>
    <row r="5946" spans="2:3" x14ac:dyDescent="0.3">
      <c r="B5946" s="73"/>
      <c r="C5946" s="73"/>
    </row>
    <row r="5947" spans="2:3" x14ac:dyDescent="0.3">
      <c r="B5947" s="73"/>
      <c r="C5947" s="73"/>
    </row>
    <row r="5948" spans="2:3" x14ac:dyDescent="0.3">
      <c r="B5948" s="73"/>
      <c r="C5948" s="73"/>
    </row>
    <row r="5949" spans="2:3" x14ac:dyDescent="0.3">
      <c r="B5949" s="73"/>
      <c r="C5949" s="73"/>
    </row>
    <row r="5950" spans="2:3" x14ac:dyDescent="0.3">
      <c r="B5950" s="73"/>
      <c r="C5950" s="73"/>
    </row>
    <row r="5951" spans="2:3" x14ac:dyDescent="0.3">
      <c r="B5951" s="73"/>
      <c r="C5951" s="73"/>
    </row>
    <row r="5952" spans="2:3" x14ac:dyDescent="0.3">
      <c r="B5952" s="73"/>
      <c r="C5952" s="73"/>
    </row>
    <row r="5953" spans="2:3" x14ac:dyDescent="0.3">
      <c r="B5953" s="73"/>
      <c r="C5953" s="73"/>
    </row>
    <row r="5954" spans="2:3" x14ac:dyDescent="0.3">
      <c r="B5954" s="73"/>
      <c r="C5954" s="73"/>
    </row>
    <row r="5955" spans="2:3" x14ac:dyDescent="0.3">
      <c r="B5955" s="73"/>
      <c r="C5955" s="73"/>
    </row>
    <row r="5956" spans="2:3" x14ac:dyDescent="0.3">
      <c r="B5956" s="73"/>
      <c r="C5956" s="73"/>
    </row>
    <row r="5957" spans="2:3" x14ac:dyDescent="0.3">
      <c r="B5957" s="73"/>
      <c r="C5957" s="73"/>
    </row>
    <row r="5958" spans="2:3" x14ac:dyDescent="0.3">
      <c r="B5958" s="73"/>
      <c r="C5958" s="73"/>
    </row>
    <row r="5959" spans="2:3" x14ac:dyDescent="0.3">
      <c r="B5959" s="73"/>
      <c r="C5959" s="73"/>
    </row>
    <row r="5960" spans="2:3" x14ac:dyDescent="0.3">
      <c r="B5960" s="73"/>
      <c r="C5960" s="73"/>
    </row>
    <row r="5961" spans="2:3" x14ac:dyDescent="0.3">
      <c r="B5961" s="73"/>
      <c r="C5961" s="73"/>
    </row>
    <row r="5962" spans="2:3" x14ac:dyDescent="0.3">
      <c r="B5962" s="73"/>
      <c r="C5962" s="73"/>
    </row>
    <row r="5963" spans="2:3" x14ac:dyDescent="0.3">
      <c r="B5963" s="73"/>
      <c r="C5963" s="73"/>
    </row>
    <row r="5964" spans="2:3" x14ac:dyDescent="0.3">
      <c r="B5964" s="73"/>
      <c r="C5964" s="73"/>
    </row>
    <row r="5965" spans="2:3" x14ac:dyDescent="0.3">
      <c r="B5965" s="73"/>
      <c r="C5965" s="73"/>
    </row>
    <row r="5966" spans="2:3" x14ac:dyDescent="0.3">
      <c r="B5966" s="73"/>
      <c r="C5966" s="73"/>
    </row>
    <row r="5967" spans="2:3" x14ac:dyDescent="0.3">
      <c r="B5967" s="73"/>
      <c r="C5967" s="73"/>
    </row>
    <row r="5968" spans="2:3" x14ac:dyDescent="0.3">
      <c r="B5968" s="73"/>
      <c r="C5968" s="73"/>
    </row>
    <row r="5969" spans="2:3" x14ac:dyDescent="0.3">
      <c r="B5969" s="73"/>
      <c r="C5969" s="73"/>
    </row>
    <row r="5970" spans="2:3" x14ac:dyDescent="0.3">
      <c r="B5970" s="73"/>
      <c r="C5970" s="73"/>
    </row>
    <row r="5971" spans="2:3" x14ac:dyDescent="0.3">
      <c r="B5971" s="73"/>
      <c r="C5971" s="73"/>
    </row>
    <row r="5972" spans="2:3" x14ac:dyDescent="0.3">
      <c r="B5972" s="73"/>
      <c r="C5972" s="73"/>
    </row>
    <row r="5973" spans="2:3" x14ac:dyDescent="0.3">
      <c r="B5973" s="73"/>
      <c r="C5973" s="73"/>
    </row>
    <row r="5974" spans="2:3" x14ac:dyDescent="0.3">
      <c r="B5974" s="73"/>
      <c r="C5974" s="73"/>
    </row>
    <row r="5975" spans="2:3" x14ac:dyDescent="0.3">
      <c r="B5975" s="73"/>
      <c r="C5975" s="73"/>
    </row>
    <row r="5976" spans="2:3" x14ac:dyDescent="0.3">
      <c r="B5976" s="73"/>
      <c r="C5976" s="73"/>
    </row>
    <row r="5977" spans="2:3" x14ac:dyDescent="0.3">
      <c r="B5977" s="73"/>
      <c r="C5977" s="73"/>
    </row>
    <row r="5978" spans="2:3" x14ac:dyDescent="0.3">
      <c r="B5978" s="73"/>
      <c r="C5978" s="73"/>
    </row>
    <row r="5979" spans="2:3" x14ac:dyDescent="0.3">
      <c r="B5979" s="73"/>
      <c r="C5979" s="73"/>
    </row>
    <row r="5980" spans="2:3" x14ac:dyDescent="0.3">
      <c r="B5980" s="73"/>
      <c r="C5980" s="73"/>
    </row>
    <row r="5981" spans="2:3" x14ac:dyDescent="0.3">
      <c r="B5981" s="73"/>
      <c r="C5981" s="73"/>
    </row>
    <row r="5982" spans="2:3" x14ac:dyDescent="0.3">
      <c r="B5982" s="73"/>
      <c r="C5982" s="73"/>
    </row>
    <row r="5983" spans="2:3" x14ac:dyDescent="0.3">
      <c r="B5983" s="73"/>
      <c r="C5983" s="73"/>
    </row>
    <row r="5984" spans="2:3" x14ac:dyDescent="0.3">
      <c r="B5984" s="73"/>
      <c r="C5984" s="73"/>
    </row>
    <row r="5985" spans="2:3" x14ac:dyDescent="0.3">
      <c r="B5985" s="73"/>
      <c r="C5985" s="73"/>
    </row>
    <row r="5986" spans="2:3" x14ac:dyDescent="0.3">
      <c r="B5986" s="73"/>
      <c r="C5986" s="73"/>
    </row>
    <row r="5987" spans="2:3" x14ac:dyDescent="0.3">
      <c r="B5987" s="73"/>
      <c r="C5987" s="73"/>
    </row>
    <row r="5988" spans="2:3" x14ac:dyDescent="0.3">
      <c r="B5988" s="73"/>
      <c r="C5988" s="73"/>
    </row>
    <row r="5989" spans="2:3" x14ac:dyDescent="0.3">
      <c r="B5989" s="73"/>
      <c r="C5989" s="73"/>
    </row>
    <row r="5990" spans="2:3" x14ac:dyDescent="0.3">
      <c r="B5990" s="73"/>
      <c r="C5990" s="73"/>
    </row>
    <row r="5991" spans="2:3" x14ac:dyDescent="0.3">
      <c r="B5991" s="73"/>
      <c r="C5991" s="73"/>
    </row>
    <row r="5992" spans="2:3" x14ac:dyDescent="0.3">
      <c r="B5992" s="73"/>
      <c r="C5992" s="73"/>
    </row>
    <row r="5993" spans="2:3" x14ac:dyDescent="0.3">
      <c r="B5993" s="73"/>
      <c r="C5993" s="73"/>
    </row>
    <row r="5994" spans="2:3" x14ac:dyDescent="0.3">
      <c r="B5994" s="73"/>
      <c r="C5994" s="73"/>
    </row>
    <row r="5995" spans="2:3" x14ac:dyDescent="0.3">
      <c r="B5995" s="73"/>
      <c r="C5995" s="73"/>
    </row>
    <row r="5996" spans="2:3" x14ac:dyDescent="0.3">
      <c r="B5996" s="73"/>
      <c r="C5996" s="73"/>
    </row>
    <row r="5997" spans="2:3" x14ac:dyDescent="0.3">
      <c r="B5997" s="73"/>
      <c r="C5997" s="73"/>
    </row>
    <row r="5998" spans="2:3" x14ac:dyDescent="0.3">
      <c r="B5998" s="73"/>
      <c r="C5998" s="73"/>
    </row>
    <row r="5999" spans="2:3" x14ac:dyDescent="0.3">
      <c r="B5999" s="73"/>
      <c r="C5999" s="73"/>
    </row>
    <row r="6000" spans="2:3" x14ac:dyDescent="0.3">
      <c r="B6000" s="73"/>
      <c r="C6000" s="73"/>
    </row>
    <row r="6001" spans="2:3" x14ac:dyDescent="0.3">
      <c r="B6001" s="73"/>
      <c r="C6001" s="73"/>
    </row>
    <row r="6002" spans="2:3" x14ac:dyDescent="0.3">
      <c r="B6002" s="73"/>
      <c r="C6002" s="73"/>
    </row>
    <row r="6003" spans="2:3" x14ac:dyDescent="0.3">
      <c r="B6003" s="73"/>
      <c r="C6003" s="73"/>
    </row>
    <row r="6004" spans="2:3" x14ac:dyDescent="0.3">
      <c r="B6004" s="73"/>
      <c r="C6004" s="73"/>
    </row>
    <row r="6005" spans="2:3" x14ac:dyDescent="0.3">
      <c r="B6005" s="73"/>
      <c r="C6005" s="73"/>
    </row>
    <row r="6006" spans="2:3" x14ac:dyDescent="0.3">
      <c r="B6006" s="73"/>
      <c r="C6006" s="73"/>
    </row>
    <row r="6007" spans="2:3" x14ac:dyDescent="0.3">
      <c r="B6007" s="73"/>
      <c r="C6007" s="73"/>
    </row>
    <row r="6008" spans="2:3" x14ac:dyDescent="0.3">
      <c r="B6008" s="73"/>
      <c r="C6008" s="73"/>
    </row>
    <row r="6009" spans="2:3" x14ac:dyDescent="0.3">
      <c r="B6009" s="73"/>
      <c r="C6009" s="73"/>
    </row>
    <row r="6010" spans="2:3" x14ac:dyDescent="0.3">
      <c r="B6010" s="73"/>
      <c r="C6010" s="73"/>
    </row>
    <row r="6011" spans="2:3" x14ac:dyDescent="0.3">
      <c r="B6011" s="73"/>
      <c r="C6011" s="73"/>
    </row>
    <row r="6012" spans="2:3" x14ac:dyDescent="0.3">
      <c r="B6012" s="73"/>
      <c r="C6012" s="73"/>
    </row>
    <row r="6013" spans="2:3" x14ac:dyDescent="0.3">
      <c r="B6013" s="73"/>
      <c r="C6013" s="73"/>
    </row>
    <row r="6014" spans="2:3" x14ac:dyDescent="0.3">
      <c r="B6014" s="73"/>
      <c r="C6014" s="73"/>
    </row>
    <row r="6015" spans="2:3" x14ac:dyDescent="0.3">
      <c r="B6015" s="73"/>
      <c r="C6015" s="73"/>
    </row>
    <row r="6016" spans="2:3" x14ac:dyDescent="0.3">
      <c r="B6016" s="73"/>
      <c r="C6016" s="73"/>
    </row>
    <row r="6017" spans="2:3" x14ac:dyDescent="0.3">
      <c r="B6017" s="73"/>
      <c r="C6017" s="73"/>
    </row>
    <row r="6018" spans="2:3" x14ac:dyDescent="0.3">
      <c r="B6018" s="73"/>
      <c r="C6018" s="73"/>
    </row>
    <row r="6019" spans="2:3" x14ac:dyDescent="0.3">
      <c r="B6019" s="73"/>
      <c r="C6019" s="73"/>
    </row>
    <row r="6020" spans="2:3" x14ac:dyDescent="0.3">
      <c r="B6020" s="73"/>
      <c r="C6020" s="73"/>
    </row>
    <row r="6021" spans="2:3" x14ac:dyDescent="0.3">
      <c r="B6021" s="73"/>
      <c r="C6021" s="73"/>
    </row>
    <row r="6022" spans="2:3" x14ac:dyDescent="0.3">
      <c r="B6022" s="73"/>
      <c r="C6022" s="73"/>
    </row>
    <row r="6023" spans="2:3" x14ac:dyDescent="0.3">
      <c r="B6023" s="73"/>
      <c r="C6023" s="73"/>
    </row>
    <row r="6024" spans="2:3" x14ac:dyDescent="0.3">
      <c r="B6024" s="73"/>
      <c r="C6024" s="73"/>
    </row>
    <row r="6025" spans="2:3" x14ac:dyDescent="0.3">
      <c r="B6025" s="73"/>
      <c r="C6025" s="73"/>
    </row>
    <row r="6026" spans="2:3" x14ac:dyDescent="0.3">
      <c r="B6026" s="73"/>
      <c r="C6026" s="73"/>
    </row>
    <row r="6027" spans="2:3" x14ac:dyDescent="0.3">
      <c r="B6027" s="73"/>
      <c r="C6027" s="73"/>
    </row>
    <row r="6028" spans="2:3" x14ac:dyDescent="0.3">
      <c r="B6028" s="73"/>
      <c r="C6028" s="73"/>
    </row>
    <row r="6029" spans="2:3" x14ac:dyDescent="0.3">
      <c r="B6029" s="73"/>
      <c r="C6029" s="73"/>
    </row>
    <row r="6030" spans="2:3" x14ac:dyDescent="0.3">
      <c r="B6030" s="73"/>
      <c r="C6030" s="73"/>
    </row>
    <row r="6031" spans="2:3" x14ac:dyDescent="0.3">
      <c r="B6031" s="73"/>
      <c r="C6031" s="73"/>
    </row>
    <row r="6032" spans="2:3" x14ac:dyDescent="0.3">
      <c r="B6032" s="73"/>
      <c r="C6032" s="73"/>
    </row>
    <row r="6033" spans="2:3" x14ac:dyDescent="0.3">
      <c r="B6033" s="73"/>
      <c r="C6033" s="73"/>
    </row>
    <row r="6034" spans="2:3" x14ac:dyDescent="0.3">
      <c r="B6034" s="73"/>
      <c r="C6034" s="73"/>
    </row>
    <row r="6035" spans="2:3" x14ac:dyDescent="0.3">
      <c r="B6035" s="73"/>
      <c r="C6035" s="73"/>
    </row>
    <row r="6036" spans="2:3" x14ac:dyDescent="0.3">
      <c r="B6036" s="73"/>
      <c r="C6036" s="73"/>
    </row>
    <row r="6037" spans="2:3" x14ac:dyDescent="0.3">
      <c r="B6037" s="73"/>
      <c r="C6037" s="73"/>
    </row>
    <row r="6038" spans="2:3" x14ac:dyDescent="0.3">
      <c r="B6038" s="73"/>
      <c r="C6038" s="73"/>
    </row>
    <row r="6039" spans="2:3" x14ac:dyDescent="0.3">
      <c r="B6039" s="73"/>
      <c r="C6039" s="73"/>
    </row>
    <row r="6040" spans="2:3" x14ac:dyDescent="0.3">
      <c r="B6040" s="73"/>
      <c r="C6040" s="73"/>
    </row>
    <row r="6041" spans="2:3" x14ac:dyDescent="0.3">
      <c r="B6041" s="73"/>
      <c r="C6041" s="73"/>
    </row>
    <row r="6042" spans="2:3" x14ac:dyDescent="0.3">
      <c r="B6042" s="73"/>
      <c r="C6042" s="73"/>
    </row>
    <row r="6043" spans="2:3" x14ac:dyDescent="0.3">
      <c r="B6043" s="73"/>
      <c r="C6043" s="73"/>
    </row>
    <row r="6044" spans="2:3" x14ac:dyDescent="0.3">
      <c r="B6044" s="73"/>
      <c r="C6044" s="73"/>
    </row>
    <row r="6045" spans="2:3" x14ac:dyDescent="0.3">
      <c r="B6045" s="73"/>
      <c r="C6045" s="73"/>
    </row>
    <row r="6046" spans="2:3" x14ac:dyDescent="0.3">
      <c r="B6046" s="73"/>
      <c r="C6046" s="73"/>
    </row>
    <row r="6047" spans="2:3" x14ac:dyDescent="0.3">
      <c r="B6047" s="73"/>
      <c r="C6047" s="73"/>
    </row>
    <row r="6048" spans="2:3" x14ac:dyDescent="0.3">
      <c r="B6048" s="73"/>
      <c r="C6048" s="73"/>
    </row>
    <row r="6049" spans="2:3" x14ac:dyDescent="0.3">
      <c r="B6049" s="73"/>
      <c r="C6049" s="73"/>
    </row>
    <row r="6050" spans="2:3" x14ac:dyDescent="0.3">
      <c r="B6050" s="73"/>
      <c r="C6050" s="73"/>
    </row>
    <row r="6051" spans="2:3" x14ac:dyDescent="0.3">
      <c r="B6051" s="73"/>
      <c r="C6051" s="73"/>
    </row>
    <row r="6052" spans="2:3" x14ac:dyDescent="0.3">
      <c r="B6052" s="73"/>
      <c r="C6052" s="73"/>
    </row>
    <row r="6053" spans="2:3" x14ac:dyDescent="0.3">
      <c r="B6053" s="73"/>
      <c r="C6053" s="73"/>
    </row>
    <row r="6054" spans="2:3" x14ac:dyDescent="0.3">
      <c r="B6054" s="73"/>
      <c r="C6054" s="73"/>
    </row>
    <row r="6055" spans="2:3" x14ac:dyDescent="0.3">
      <c r="B6055" s="73"/>
      <c r="C6055" s="73"/>
    </row>
    <row r="6056" spans="2:3" x14ac:dyDescent="0.3">
      <c r="B6056" s="73"/>
      <c r="C6056" s="73"/>
    </row>
    <row r="6057" spans="2:3" x14ac:dyDescent="0.3">
      <c r="B6057" s="73"/>
      <c r="C6057" s="73"/>
    </row>
    <row r="6058" spans="2:3" x14ac:dyDescent="0.3">
      <c r="B6058" s="73"/>
      <c r="C6058" s="73"/>
    </row>
    <row r="6059" spans="2:3" x14ac:dyDescent="0.3">
      <c r="B6059" s="73"/>
      <c r="C6059" s="73"/>
    </row>
    <row r="6060" spans="2:3" x14ac:dyDescent="0.3">
      <c r="B6060" s="73"/>
      <c r="C6060" s="73"/>
    </row>
    <row r="6061" spans="2:3" x14ac:dyDescent="0.3">
      <c r="B6061" s="73"/>
      <c r="C6061" s="73"/>
    </row>
    <row r="6062" spans="2:3" x14ac:dyDescent="0.3">
      <c r="B6062" s="73"/>
      <c r="C6062" s="73"/>
    </row>
    <row r="6063" spans="2:3" x14ac:dyDescent="0.3">
      <c r="B6063" s="73"/>
      <c r="C6063" s="73"/>
    </row>
    <row r="6064" spans="2:3" x14ac:dyDescent="0.3">
      <c r="B6064" s="73"/>
      <c r="C6064" s="73"/>
    </row>
    <row r="6065" spans="2:3" x14ac:dyDescent="0.3">
      <c r="B6065" s="73"/>
      <c r="C6065" s="73"/>
    </row>
    <row r="6066" spans="2:3" x14ac:dyDescent="0.3">
      <c r="B6066" s="73"/>
      <c r="C6066" s="73"/>
    </row>
    <row r="6067" spans="2:3" x14ac:dyDescent="0.3">
      <c r="B6067" s="73"/>
      <c r="C6067" s="73"/>
    </row>
    <row r="6068" spans="2:3" x14ac:dyDescent="0.3">
      <c r="B6068" s="73"/>
      <c r="C6068" s="73"/>
    </row>
    <row r="6069" spans="2:3" x14ac:dyDescent="0.3">
      <c r="B6069" s="73"/>
      <c r="C6069" s="73"/>
    </row>
    <row r="6070" spans="2:3" x14ac:dyDescent="0.3">
      <c r="B6070" s="73"/>
      <c r="C6070" s="73"/>
    </row>
    <row r="6071" spans="2:3" x14ac:dyDescent="0.3">
      <c r="B6071" s="73"/>
      <c r="C6071" s="73"/>
    </row>
    <row r="6072" spans="2:3" x14ac:dyDescent="0.3">
      <c r="B6072" s="73"/>
      <c r="C6072" s="73"/>
    </row>
    <row r="6073" spans="2:3" x14ac:dyDescent="0.3">
      <c r="B6073" s="73"/>
      <c r="C6073" s="73"/>
    </row>
    <row r="6074" spans="2:3" x14ac:dyDescent="0.3">
      <c r="B6074" s="73"/>
      <c r="C6074" s="73"/>
    </row>
    <row r="6075" spans="2:3" x14ac:dyDescent="0.3">
      <c r="B6075" s="73"/>
      <c r="C6075" s="73"/>
    </row>
    <row r="6076" spans="2:3" x14ac:dyDescent="0.3">
      <c r="B6076" s="73"/>
      <c r="C6076" s="73"/>
    </row>
    <row r="6077" spans="2:3" x14ac:dyDescent="0.3">
      <c r="B6077" s="73"/>
      <c r="C6077" s="73"/>
    </row>
    <row r="6078" spans="2:3" x14ac:dyDescent="0.3">
      <c r="B6078" s="73"/>
      <c r="C6078" s="73"/>
    </row>
    <row r="6079" spans="2:3" x14ac:dyDescent="0.3">
      <c r="B6079" s="73"/>
      <c r="C6079" s="73"/>
    </row>
    <row r="6080" spans="2:3" x14ac:dyDescent="0.3">
      <c r="B6080" s="73"/>
      <c r="C6080" s="73"/>
    </row>
    <row r="6081" spans="2:3" x14ac:dyDescent="0.3">
      <c r="B6081" s="73"/>
      <c r="C6081" s="73"/>
    </row>
    <row r="6082" spans="2:3" x14ac:dyDescent="0.3">
      <c r="B6082" s="73"/>
      <c r="C6082" s="73"/>
    </row>
    <row r="6083" spans="2:3" x14ac:dyDescent="0.3">
      <c r="B6083" s="73"/>
      <c r="C6083" s="73"/>
    </row>
    <row r="6084" spans="2:3" x14ac:dyDescent="0.3">
      <c r="B6084" s="73"/>
      <c r="C6084" s="73"/>
    </row>
    <row r="6085" spans="2:3" x14ac:dyDescent="0.3">
      <c r="B6085" s="73"/>
      <c r="C6085" s="73"/>
    </row>
    <row r="6086" spans="2:3" x14ac:dyDescent="0.3">
      <c r="B6086" s="73"/>
      <c r="C6086" s="73"/>
    </row>
    <row r="6087" spans="2:3" x14ac:dyDescent="0.3">
      <c r="B6087" s="73"/>
      <c r="C6087" s="73"/>
    </row>
    <row r="6088" spans="2:3" x14ac:dyDescent="0.3">
      <c r="B6088" s="73"/>
      <c r="C6088" s="73"/>
    </row>
    <row r="6089" spans="2:3" x14ac:dyDescent="0.3">
      <c r="B6089" s="73"/>
      <c r="C6089" s="73"/>
    </row>
    <row r="6090" spans="2:3" x14ac:dyDescent="0.3">
      <c r="B6090" s="73"/>
      <c r="C6090" s="73"/>
    </row>
    <row r="6091" spans="2:3" x14ac:dyDescent="0.3">
      <c r="B6091" s="73"/>
      <c r="C6091" s="73"/>
    </row>
    <row r="6092" spans="2:3" x14ac:dyDescent="0.3">
      <c r="B6092" s="73"/>
      <c r="C6092" s="73"/>
    </row>
    <row r="6093" spans="2:3" x14ac:dyDescent="0.3">
      <c r="B6093" s="73"/>
      <c r="C6093" s="73"/>
    </row>
    <row r="6094" spans="2:3" x14ac:dyDescent="0.3">
      <c r="B6094" s="73"/>
      <c r="C6094" s="73"/>
    </row>
    <row r="6095" spans="2:3" x14ac:dyDescent="0.3">
      <c r="B6095" s="73"/>
      <c r="C6095" s="73"/>
    </row>
    <row r="6096" spans="2:3" x14ac:dyDescent="0.3">
      <c r="B6096" s="73"/>
      <c r="C6096" s="73"/>
    </row>
    <row r="6097" spans="2:3" x14ac:dyDescent="0.3">
      <c r="B6097" s="73"/>
      <c r="C6097" s="73"/>
    </row>
    <row r="6098" spans="2:3" x14ac:dyDescent="0.3">
      <c r="B6098" s="73"/>
      <c r="C6098" s="73"/>
    </row>
    <row r="6099" spans="2:3" x14ac:dyDescent="0.3">
      <c r="B6099" s="73"/>
      <c r="C6099" s="73"/>
    </row>
    <row r="6100" spans="2:3" x14ac:dyDescent="0.3">
      <c r="B6100" s="73"/>
      <c r="C6100" s="73"/>
    </row>
    <row r="6101" spans="2:3" x14ac:dyDescent="0.3">
      <c r="B6101" s="73"/>
      <c r="C6101" s="73"/>
    </row>
    <row r="6102" spans="2:3" x14ac:dyDescent="0.3">
      <c r="B6102" s="73"/>
      <c r="C6102" s="73"/>
    </row>
    <row r="6103" spans="2:3" x14ac:dyDescent="0.3">
      <c r="B6103" s="73"/>
      <c r="C6103" s="73"/>
    </row>
    <row r="6104" spans="2:3" x14ac:dyDescent="0.3">
      <c r="B6104" s="73"/>
      <c r="C6104" s="73"/>
    </row>
    <row r="6105" spans="2:3" x14ac:dyDescent="0.3">
      <c r="B6105" s="73"/>
      <c r="C6105" s="73"/>
    </row>
    <row r="6106" spans="2:3" x14ac:dyDescent="0.3">
      <c r="B6106" s="73"/>
      <c r="C6106" s="73"/>
    </row>
    <row r="6107" spans="2:3" x14ac:dyDescent="0.3">
      <c r="B6107" s="73"/>
      <c r="C6107" s="73"/>
    </row>
    <row r="6108" spans="2:3" x14ac:dyDescent="0.3">
      <c r="B6108" s="73"/>
      <c r="C6108" s="73"/>
    </row>
    <row r="6109" spans="2:3" x14ac:dyDescent="0.3">
      <c r="B6109" s="73"/>
      <c r="C6109" s="73"/>
    </row>
    <row r="6110" spans="2:3" x14ac:dyDescent="0.3">
      <c r="B6110" s="73"/>
      <c r="C6110" s="73"/>
    </row>
    <row r="6111" spans="2:3" x14ac:dyDescent="0.3">
      <c r="B6111" s="73"/>
      <c r="C6111" s="73"/>
    </row>
    <row r="6112" spans="2:3" x14ac:dyDescent="0.3">
      <c r="B6112" s="73"/>
      <c r="C6112" s="73"/>
    </row>
    <row r="6113" spans="2:3" x14ac:dyDescent="0.3">
      <c r="B6113" s="73"/>
      <c r="C6113" s="73"/>
    </row>
    <row r="6114" spans="2:3" x14ac:dyDescent="0.3">
      <c r="B6114" s="73"/>
      <c r="C6114" s="73"/>
    </row>
    <row r="6115" spans="2:3" x14ac:dyDescent="0.3">
      <c r="B6115" s="73"/>
      <c r="C6115" s="73"/>
    </row>
    <row r="6116" spans="2:3" x14ac:dyDescent="0.3">
      <c r="B6116" s="73"/>
      <c r="C6116" s="73"/>
    </row>
    <row r="6117" spans="2:3" x14ac:dyDescent="0.3">
      <c r="B6117" s="73"/>
      <c r="C6117" s="73"/>
    </row>
    <row r="6118" spans="2:3" x14ac:dyDescent="0.3">
      <c r="B6118" s="73"/>
      <c r="C6118" s="73"/>
    </row>
    <row r="6119" spans="2:3" x14ac:dyDescent="0.3">
      <c r="B6119" s="73"/>
      <c r="C6119" s="73"/>
    </row>
    <row r="6120" spans="2:3" x14ac:dyDescent="0.3">
      <c r="B6120" s="73"/>
      <c r="C6120" s="73"/>
    </row>
    <row r="6121" spans="2:3" x14ac:dyDescent="0.3">
      <c r="B6121" s="73"/>
      <c r="C6121" s="73"/>
    </row>
    <row r="6122" spans="2:3" x14ac:dyDescent="0.3">
      <c r="B6122" s="73"/>
      <c r="C6122" s="73"/>
    </row>
    <row r="6123" spans="2:3" x14ac:dyDescent="0.3">
      <c r="B6123" s="73"/>
      <c r="C6123" s="73"/>
    </row>
    <row r="6124" spans="2:3" x14ac:dyDescent="0.3">
      <c r="B6124" s="73"/>
      <c r="C6124" s="73"/>
    </row>
    <row r="6125" spans="2:3" x14ac:dyDescent="0.3">
      <c r="B6125" s="73"/>
      <c r="C6125" s="73"/>
    </row>
    <row r="6126" spans="2:3" x14ac:dyDescent="0.3">
      <c r="B6126" s="73"/>
      <c r="C6126" s="73"/>
    </row>
    <row r="6127" spans="2:3" x14ac:dyDescent="0.3">
      <c r="B6127" s="73"/>
      <c r="C6127" s="73"/>
    </row>
    <row r="6128" spans="2:3" x14ac:dyDescent="0.3">
      <c r="B6128" s="73"/>
      <c r="C6128" s="73"/>
    </row>
    <row r="6129" spans="2:3" x14ac:dyDescent="0.3">
      <c r="B6129" s="73"/>
      <c r="C6129" s="73"/>
    </row>
    <row r="6130" spans="2:3" x14ac:dyDescent="0.3">
      <c r="B6130" s="73"/>
      <c r="C6130" s="73"/>
    </row>
    <row r="6131" spans="2:3" x14ac:dyDescent="0.3">
      <c r="B6131" s="73"/>
      <c r="C6131" s="73"/>
    </row>
    <row r="6132" spans="2:3" x14ac:dyDescent="0.3">
      <c r="B6132" s="73"/>
      <c r="C6132" s="73"/>
    </row>
    <row r="6133" spans="2:3" x14ac:dyDescent="0.3">
      <c r="B6133" s="73"/>
      <c r="C6133" s="73"/>
    </row>
    <row r="6134" spans="2:3" x14ac:dyDescent="0.3">
      <c r="B6134" s="73"/>
      <c r="C6134" s="73"/>
    </row>
    <row r="6135" spans="2:3" x14ac:dyDescent="0.3">
      <c r="B6135" s="73"/>
      <c r="C6135" s="73"/>
    </row>
    <row r="6136" spans="2:3" x14ac:dyDescent="0.3">
      <c r="B6136" s="73"/>
      <c r="C6136" s="73"/>
    </row>
    <row r="6137" spans="2:3" x14ac:dyDescent="0.3">
      <c r="B6137" s="73"/>
      <c r="C6137" s="73"/>
    </row>
    <row r="6138" spans="2:3" x14ac:dyDescent="0.3">
      <c r="B6138" s="73"/>
      <c r="C6138" s="73"/>
    </row>
    <row r="6139" spans="2:3" x14ac:dyDescent="0.3">
      <c r="B6139" s="73"/>
      <c r="C6139" s="73"/>
    </row>
    <row r="6140" spans="2:3" x14ac:dyDescent="0.3">
      <c r="B6140" s="73"/>
      <c r="C6140" s="73"/>
    </row>
    <row r="6141" spans="2:3" x14ac:dyDescent="0.3">
      <c r="B6141" s="73"/>
      <c r="C6141" s="73"/>
    </row>
    <row r="6142" spans="2:3" x14ac:dyDescent="0.3">
      <c r="B6142" s="73"/>
      <c r="C6142" s="73"/>
    </row>
    <row r="6143" spans="2:3" x14ac:dyDescent="0.3">
      <c r="B6143" s="73"/>
      <c r="C6143" s="73"/>
    </row>
    <row r="6144" spans="2:3" x14ac:dyDescent="0.3">
      <c r="B6144" s="73"/>
      <c r="C6144" s="73"/>
    </row>
    <row r="6145" spans="2:3" x14ac:dyDescent="0.3">
      <c r="B6145" s="73"/>
      <c r="C6145" s="73"/>
    </row>
    <row r="6146" spans="2:3" x14ac:dyDescent="0.3">
      <c r="B6146" s="73"/>
      <c r="C6146" s="73"/>
    </row>
    <row r="6147" spans="2:3" x14ac:dyDescent="0.3">
      <c r="B6147" s="73"/>
      <c r="C6147" s="73"/>
    </row>
    <row r="6148" spans="2:3" x14ac:dyDescent="0.3">
      <c r="B6148" s="73"/>
      <c r="C6148" s="73"/>
    </row>
    <row r="6149" spans="2:3" x14ac:dyDescent="0.3">
      <c r="B6149" s="73"/>
      <c r="C6149" s="73"/>
    </row>
    <row r="6150" spans="2:3" x14ac:dyDescent="0.3">
      <c r="B6150" s="73"/>
      <c r="C6150" s="73"/>
    </row>
    <row r="6151" spans="2:3" x14ac:dyDescent="0.3">
      <c r="B6151" s="73"/>
      <c r="C6151" s="73"/>
    </row>
    <row r="6152" spans="2:3" x14ac:dyDescent="0.3">
      <c r="B6152" s="73"/>
      <c r="C6152" s="73"/>
    </row>
    <row r="6153" spans="2:3" x14ac:dyDescent="0.3">
      <c r="B6153" s="73"/>
      <c r="C6153" s="73"/>
    </row>
    <row r="6154" spans="2:3" x14ac:dyDescent="0.3">
      <c r="B6154" s="73"/>
      <c r="C6154" s="73"/>
    </row>
    <row r="6155" spans="2:3" x14ac:dyDescent="0.3">
      <c r="B6155" s="73"/>
      <c r="C6155" s="73"/>
    </row>
    <row r="6156" spans="2:3" x14ac:dyDescent="0.3">
      <c r="B6156" s="73"/>
      <c r="C6156" s="73"/>
    </row>
    <row r="6157" spans="2:3" x14ac:dyDescent="0.3">
      <c r="B6157" s="73"/>
      <c r="C6157" s="73"/>
    </row>
    <row r="6158" spans="2:3" x14ac:dyDescent="0.3">
      <c r="B6158" s="73"/>
      <c r="C6158" s="73"/>
    </row>
    <row r="6159" spans="2:3" x14ac:dyDescent="0.3">
      <c r="B6159" s="73"/>
      <c r="C6159" s="73"/>
    </row>
    <row r="6160" spans="2:3" x14ac:dyDescent="0.3">
      <c r="B6160" s="73"/>
      <c r="C6160" s="73"/>
    </row>
    <row r="6161" spans="2:3" x14ac:dyDescent="0.3">
      <c r="B6161" s="73"/>
      <c r="C6161" s="73"/>
    </row>
    <row r="6162" spans="2:3" x14ac:dyDescent="0.3">
      <c r="B6162" s="73"/>
      <c r="C6162" s="73"/>
    </row>
    <row r="6163" spans="2:3" x14ac:dyDescent="0.3">
      <c r="B6163" s="73"/>
      <c r="C6163" s="73"/>
    </row>
    <row r="6164" spans="2:3" x14ac:dyDescent="0.3">
      <c r="B6164" s="73"/>
      <c r="C6164" s="73"/>
    </row>
    <row r="6165" spans="2:3" x14ac:dyDescent="0.3">
      <c r="B6165" s="73"/>
      <c r="C6165" s="73"/>
    </row>
    <row r="6166" spans="2:3" x14ac:dyDescent="0.3">
      <c r="B6166" s="73"/>
      <c r="C6166" s="73"/>
    </row>
    <row r="6167" spans="2:3" x14ac:dyDescent="0.3">
      <c r="B6167" s="73"/>
      <c r="C6167" s="73"/>
    </row>
    <row r="6168" spans="2:3" x14ac:dyDescent="0.3">
      <c r="B6168" s="73"/>
      <c r="C6168" s="73"/>
    </row>
    <row r="6169" spans="2:3" x14ac:dyDescent="0.3">
      <c r="B6169" s="73"/>
      <c r="C6169" s="73"/>
    </row>
    <row r="6170" spans="2:3" x14ac:dyDescent="0.3">
      <c r="B6170" s="73"/>
      <c r="C6170" s="73"/>
    </row>
    <row r="6171" spans="2:3" x14ac:dyDescent="0.3">
      <c r="B6171" s="73"/>
      <c r="C6171" s="73"/>
    </row>
    <row r="6172" spans="2:3" x14ac:dyDescent="0.3">
      <c r="B6172" s="73"/>
      <c r="C6172" s="73"/>
    </row>
    <row r="6173" spans="2:3" x14ac:dyDescent="0.3">
      <c r="B6173" s="73"/>
      <c r="C6173" s="73"/>
    </row>
    <row r="6174" spans="2:3" x14ac:dyDescent="0.3">
      <c r="B6174" s="73"/>
      <c r="C6174" s="73"/>
    </row>
    <row r="6175" spans="2:3" x14ac:dyDescent="0.3">
      <c r="B6175" s="73"/>
      <c r="C6175" s="73"/>
    </row>
    <row r="6176" spans="2:3" x14ac:dyDescent="0.3">
      <c r="B6176" s="73"/>
      <c r="C6176" s="73"/>
    </row>
    <row r="6177" spans="2:3" x14ac:dyDescent="0.3">
      <c r="B6177" s="73"/>
      <c r="C6177" s="73"/>
    </row>
    <row r="6178" spans="2:3" x14ac:dyDescent="0.3">
      <c r="B6178" s="73"/>
      <c r="C6178" s="73"/>
    </row>
    <row r="6179" spans="2:3" x14ac:dyDescent="0.3">
      <c r="B6179" s="73"/>
      <c r="C6179" s="73"/>
    </row>
    <row r="6180" spans="2:3" x14ac:dyDescent="0.3">
      <c r="B6180" s="73"/>
      <c r="C6180" s="73"/>
    </row>
    <row r="6181" spans="2:3" x14ac:dyDescent="0.3">
      <c r="B6181" s="73"/>
      <c r="C6181" s="73"/>
    </row>
    <row r="6182" spans="2:3" x14ac:dyDescent="0.3">
      <c r="B6182" s="73"/>
      <c r="C6182" s="73"/>
    </row>
    <row r="6183" spans="2:3" x14ac:dyDescent="0.3">
      <c r="B6183" s="73"/>
      <c r="C6183" s="73"/>
    </row>
    <row r="6184" spans="2:3" x14ac:dyDescent="0.3">
      <c r="B6184" s="73"/>
      <c r="C6184" s="73"/>
    </row>
    <row r="6185" spans="2:3" x14ac:dyDescent="0.3">
      <c r="B6185" s="73"/>
      <c r="C6185" s="73"/>
    </row>
    <row r="6186" spans="2:3" x14ac:dyDescent="0.3">
      <c r="B6186" s="73"/>
      <c r="C6186" s="73"/>
    </row>
    <row r="6187" spans="2:3" x14ac:dyDescent="0.3">
      <c r="B6187" s="73"/>
      <c r="C6187" s="73"/>
    </row>
    <row r="6188" spans="2:3" x14ac:dyDescent="0.3">
      <c r="B6188" s="73"/>
      <c r="C6188" s="73"/>
    </row>
    <row r="6189" spans="2:3" x14ac:dyDescent="0.3">
      <c r="B6189" s="73"/>
      <c r="C6189" s="73"/>
    </row>
    <row r="6190" spans="2:3" x14ac:dyDescent="0.3">
      <c r="B6190" s="73"/>
      <c r="C6190" s="73"/>
    </row>
    <row r="6191" spans="2:3" x14ac:dyDescent="0.3">
      <c r="B6191" s="73"/>
      <c r="C6191" s="73"/>
    </row>
    <row r="6192" spans="2:3" x14ac:dyDescent="0.3">
      <c r="B6192" s="73"/>
      <c r="C6192" s="73"/>
    </row>
    <row r="6193" spans="2:3" x14ac:dyDescent="0.3">
      <c r="B6193" s="73"/>
      <c r="C6193" s="73"/>
    </row>
    <row r="6194" spans="2:3" x14ac:dyDescent="0.3">
      <c r="B6194" s="73"/>
      <c r="C6194" s="73"/>
    </row>
    <row r="6195" spans="2:3" x14ac:dyDescent="0.3">
      <c r="B6195" s="73"/>
      <c r="C6195" s="73"/>
    </row>
    <row r="6196" spans="2:3" x14ac:dyDescent="0.3">
      <c r="B6196" s="73"/>
      <c r="C6196" s="73"/>
    </row>
    <row r="6197" spans="2:3" x14ac:dyDescent="0.3">
      <c r="B6197" s="73"/>
      <c r="C6197" s="73"/>
    </row>
    <row r="6198" spans="2:3" x14ac:dyDescent="0.3">
      <c r="B6198" s="73"/>
      <c r="C6198" s="73"/>
    </row>
    <row r="6199" spans="2:3" x14ac:dyDescent="0.3">
      <c r="B6199" s="73"/>
      <c r="C6199" s="73"/>
    </row>
    <row r="6200" spans="2:3" x14ac:dyDescent="0.3">
      <c r="B6200" s="73"/>
      <c r="C6200" s="73"/>
    </row>
    <row r="6201" spans="2:3" x14ac:dyDescent="0.3">
      <c r="B6201" s="73"/>
      <c r="C6201" s="73"/>
    </row>
    <row r="6202" spans="2:3" x14ac:dyDescent="0.3">
      <c r="B6202" s="73"/>
      <c r="C6202" s="73"/>
    </row>
    <row r="6203" spans="2:3" x14ac:dyDescent="0.3">
      <c r="B6203" s="73"/>
      <c r="C6203" s="73"/>
    </row>
    <row r="6204" spans="2:3" x14ac:dyDescent="0.3">
      <c r="B6204" s="73"/>
      <c r="C6204" s="73"/>
    </row>
    <row r="6205" spans="2:3" x14ac:dyDescent="0.3">
      <c r="B6205" s="73"/>
      <c r="C6205" s="73"/>
    </row>
    <row r="6206" spans="2:3" x14ac:dyDescent="0.3">
      <c r="B6206" s="73"/>
      <c r="C6206" s="73"/>
    </row>
    <row r="6207" spans="2:3" x14ac:dyDescent="0.3">
      <c r="B6207" s="73"/>
      <c r="C6207" s="73"/>
    </row>
    <row r="6208" spans="2:3" x14ac:dyDescent="0.3">
      <c r="B6208" s="73"/>
      <c r="C6208" s="73"/>
    </row>
    <row r="6209" spans="2:3" x14ac:dyDescent="0.3">
      <c r="B6209" s="73"/>
      <c r="C6209" s="73"/>
    </row>
    <row r="6210" spans="2:3" x14ac:dyDescent="0.3">
      <c r="B6210" s="73"/>
      <c r="C6210" s="73"/>
    </row>
    <row r="6211" spans="2:3" x14ac:dyDescent="0.3">
      <c r="B6211" s="73"/>
      <c r="C6211" s="73"/>
    </row>
    <row r="6212" spans="2:3" x14ac:dyDescent="0.3">
      <c r="B6212" s="73"/>
      <c r="C6212" s="73"/>
    </row>
    <row r="6213" spans="2:3" x14ac:dyDescent="0.3">
      <c r="B6213" s="73"/>
      <c r="C6213" s="73"/>
    </row>
    <row r="6214" spans="2:3" x14ac:dyDescent="0.3">
      <c r="B6214" s="73"/>
      <c r="C6214" s="73"/>
    </row>
    <row r="6215" spans="2:3" x14ac:dyDescent="0.3">
      <c r="B6215" s="73"/>
      <c r="C6215" s="73"/>
    </row>
    <row r="6216" spans="2:3" x14ac:dyDescent="0.3">
      <c r="B6216" s="73"/>
      <c r="C6216" s="73"/>
    </row>
    <row r="6217" spans="2:3" x14ac:dyDescent="0.3">
      <c r="B6217" s="73"/>
      <c r="C6217" s="73"/>
    </row>
    <row r="6218" spans="2:3" x14ac:dyDescent="0.3">
      <c r="B6218" s="73"/>
      <c r="C6218" s="73"/>
    </row>
    <row r="6219" spans="2:3" x14ac:dyDescent="0.3">
      <c r="B6219" s="73"/>
      <c r="C6219" s="73"/>
    </row>
    <row r="6220" spans="2:3" x14ac:dyDescent="0.3">
      <c r="B6220" s="73"/>
      <c r="C6220" s="73"/>
    </row>
    <row r="6221" spans="2:3" x14ac:dyDescent="0.3">
      <c r="B6221" s="73"/>
      <c r="C6221" s="73"/>
    </row>
    <row r="6222" spans="2:3" x14ac:dyDescent="0.3">
      <c r="B6222" s="73"/>
      <c r="C6222" s="73"/>
    </row>
    <row r="6223" spans="2:3" x14ac:dyDescent="0.3">
      <c r="B6223" s="73"/>
      <c r="C6223" s="73"/>
    </row>
    <row r="6224" spans="2:3" x14ac:dyDescent="0.3">
      <c r="B6224" s="73"/>
      <c r="C6224" s="73"/>
    </row>
    <row r="6225" spans="2:3" x14ac:dyDescent="0.3">
      <c r="B6225" s="73"/>
      <c r="C6225" s="73"/>
    </row>
    <row r="6226" spans="2:3" x14ac:dyDescent="0.3">
      <c r="B6226" s="73"/>
      <c r="C6226" s="73"/>
    </row>
    <row r="6227" spans="2:3" x14ac:dyDescent="0.3">
      <c r="B6227" s="73"/>
      <c r="C6227" s="73"/>
    </row>
    <row r="6228" spans="2:3" x14ac:dyDescent="0.3">
      <c r="B6228" s="73"/>
      <c r="C6228" s="73"/>
    </row>
    <row r="6229" spans="2:3" x14ac:dyDescent="0.3">
      <c r="B6229" s="73"/>
      <c r="C6229" s="73"/>
    </row>
    <row r="6230" spans="2:3" x14ac:dyDescent="0.3">
      <c r="B6230" s="73"/>
      <c r="C6230" s="73"/>
    </row>
    <row r="6231" spans="2:3" x14ac:dyDescent="0.3">
      <c r="B6231" s="73"/>
      <c r="C6231" s="73"/>
    </row>
    <row r="6232" spans="2:3" x14ac:dyDescent="0.3">
      <c r="B6232" s="73"/>
      <c r="C6232" s="73"/>
    </row>
    <row r="6233" spans="2:3" x14ac:dyDescent="0.3">
      <c r="B6233" s="73"/>
      <c r="C6233" s="73"/>
    </row>
    <row r="6234" spans="2:3" x14ac:dyDescent="0.3">
      <c r="B6234" s="73"/>
      <c r="C6234" s="73"/>
    </row>
    <row r="6235" spans="2:3" x14ac:dyDescent="0.3">
      <c r="B6235" s="73"/>
      <c r="C6235" s="73"/>
    </row>
    <row r="6236" spans="2:3" x14ac:dyDescent="0.3">
      <c r="B6236" s="73"/>
      <c r="C6236" s="73"/>
    </row>
    <row r="6237" spans="2:3" x14ac:dyDescent="0.3">
      <c r="B6237" s="73"/>
      <c r="C6237" s="73"/>
    </row>
    <row r="6238" spans="2:3" x14ac:dyDescent="0.3">
      <c r="B6238" s="73"/>
      <c r="C6238" s="73"/>
    </row>
    <row r="6239" spans="2:3" x14ac:dyDescent="0.3">
      <c r="B6239" s="73"/>
      <c r="C6239" s="73"/>
    </row>
    <row r="6240" spans="2:3" x14ac:dyDescent="0.3">
      <c r="B6240" s="73"/>
      <c r="C6240" s="73"/>
    </row>
    <row r="6241" spans="2:3" x14ac:dyDescent="0.3">
      <c r="B6241" s="73"/>
      <c r="C6241" s="73"/>
    </row>
    <row r="6242" spans="2:3" x14ac:dyDescent="0.3">
      <c r="B6242" s="73"/>
      <c r="C6242" s="73"/>
    </row>
    <row r="6243" spans="2:3" x14ac:dyDescent="0.3">
      <c r="B6243" s="73"/>
      <c r="C6243" s="73"/>
    </row>
    <row r="6244" spans="2:3" x14ac:dyDescent="0.3">
      <c r="B6244" s="73"/>
      <c r="C6244" s="73"/>
    </row>
    <row r="6245" spans="2:3" x14ac:dyDescent="0.3">
      <c r="B6245" s="73"/>
      <c r="C6245" s="73"/>
    </row>
    <row r="6246" spans="2:3" x14ac:dyDescent="0.3">
      <c r="B6246" s="73"/>
      <c r="C6246" s="73"/>
    </row>
    <row r="6247" spans="2:3" x14ac:dyDescent="0.3">
      <c r="B6247" s="73"/>
      <c r="C6247" s="73"/>
    </row>
    <row r="6248" spans="2:3" x14ac:dyDescent="0.3">
      <c r="B6248" s="73"/>
      <c r="C6248" s="73"/>
    </row>
    <row r="6249" spans="2:3" x14ac:dyDescent="0.3">
      <c r="B6249" s="73"/>
      <c r="C6249" s="73"/>
    </row>
    <row r="6250" spans="2:3" x14ac:dyDescent="0.3">
      <c r="B6250" s="73"/>
      <c r="C6250" s="73"/>
    </row>
    <row r="6251" spans="2:3" x14ac:dyDescent="0.3">
      <c r="B6251" s="73"/>
      <c r="C6251" s="73"/>
    </row>
    <row r="6252" spans="2:3" x14ac:dyDescent="0.3">
      <c r="B6252" s="73"/>
      <c r="C6252" s="73"/>
    </row>
    <row r="6253" spans="2:3" x14ac:dyDescent="0.3">
      <c r="B6253" s="73"/>
      <c r="C6253" s="73"/>
    </row>
    <row r="6254" spans="2:3" x14ac:dyDescent="0.3">
      <c r="B6254" s="73"/>
      <c r="C6254" s="73"/>
    </row>
    <row r="6255" spans="2:3" x14ac:dyDescent="0.3">
      <c r="B6255" s="73"/>
      <c r="C6255" s="73"/>
    </row>
    <row r="6256" spans="2:3" x14ac:dyDescent="0.3">
      <c r="B6256" s="73"/>
      <c r="C6256" s="73"/>
    </row>
    <row r="6257" spans="2:3" x14ac:dyDescent="0.3">
      <c r="B6257" s="73"/>
      <c r="C6257" s="73"/>
    </row>
    <row r="6258" spans="2:3" x14ac:dyDescent="0.3">
      <c r="B6258" s="73"/>
      <c r="C6258" s="73"/>
    </row>
    <row r="6259" spans="2:3" x14ac:dyDescent="0.3">
      <c r="B6259" s="73"/>
      <c r="C6259" s="73"/>
    </row>
    <row r="6260" spans="2:3" x14ac:dyDescent="0.3">
      <c r="B6260" s="73"/>
      <c r="C6260" s="73"/>
    </row>
    <row r="6261" spans="2:3" x14ac:dyDescent="0.3">
      <c r="B6261" s="73"/>
      <c r="C6261" s="73"/>
    </row>
    <row r="6262" spans="2:3" x14ac:dyDescent="0.3">
      <c r="B6262" s="73"/>
      <c r="C6262" s="73"/>
    </row>
    <row r="6263" spans="2:3" x14ac:dyDescent="0.3">
      <c r="B6263" s="73"/>
      <c r="C6263" s="73"/>
    </row>
    <row r="6264" spans="2:3" x14ac:dyDescent="0.3">
      <c r="B6264" s="73"/>
      <c r="C6264" s="73"/>
    </row>
    <row r="6265" spans="2:3" x14ac:dyDescent="0.3">
      <c r="B6265" s="73"/>
      <c r="C6265" s="73"/>
    </row>
    <row r="6266" spans="2:3" x14ac:dyDescent="0.3">
      <c r="B6266" s="73"/>
      <c r="C6266" s="73"/>
    </row>
    <row r="6267" spans="2:3" x14ac:dyDescent="0.3">
      <c r="B6267" s="73"/>
      <c r="C6267" s="73"/>
    </row>
    <row r="6268" spans="2:3" x14ac:dyDescent="0.3">
      <c r="B6268" s="73"/>
      <c r="C6268" s="73"/>
    </row>
    <row r="6269" spans="2:3" x14ac:dyDescent="0.3">
      <c r="B6269" s="73"/>
      <c r="C6269" s="73"/>
    </row>
    <row r="6270" spans="2:3" x14ac:dyDescent="0.3">
      <c r="B6270" s="73"/>
      <c r="C6270" s="73"/>
    </row>
    <row r="6271" spans="2:3" x14ac:dyDescent="0.3">
      <c r="B6271" s="73"/>
      <c r="C6271" s="73"/>
    </row>
    <row r="6272" spans="2:3" x14ac:dyDescent="0.3">
      <c r="B6272" s="73"/>
      <c r="C6272" s="73"/>
    </row>
    <row r="6273" spans="2:3" x14ac:dyDescent="0.3">
      <c r="B6273" s="73"/>
      <c r="C6273" s="73"/>
    </row>
    <row r="6274" spans="2:3" x14ac:dyDescent="0.3">
      <c r="B6274" s="73"/>
      <c r="C6274" s="73"/>
    </row>
    <row r="6275" spans="2:3" x14ac:dyDescent="0.3">
      <c r="B6275" s="73"/>
      <c r="C6275" s="73"/>
    </row>
    <row r="6276" spans="2:3" x14ac:dyDescent="0.3">
      <c r="B6276" s="73"/>
      <c r="C6276" s="73"/>
    </row>
    <row r="6277" spans="2:3" x14ac:dyDescent="0.3">
      <c r="B6277" s="73"/>
      <c r="C6277" s="73"/>
    </row>
    <row r="6278" spans="2:3" x14ac:dyDescent="0.3">
      <c r="B6278" s="73"/>
      <c r="C6278" s="73"/>
    </row>
    <row r="6279" spans="2:3" x14ac:dyDescent="0.3">
      <c r="B6279" s="73"/>
      <c r="C6279" s="73"/>
    </row>
    <row r="6280" spans="2:3" x14ac:dyDescent="0.3">
      <c r="B6280" s="73"/>
      <c r="C6280" s="73"/>
    </row>
    <row r="6281" spans="2:3" x14ac:dyDescent="0.3">
      <c r="B6281" s="73"/>
      <c r="C6281" s="73"/>
    </row>
    <row r="6282" spans="2:3" x14ac:dyDescent="0.3">
      <c r="B6282" s="73"/>
      <c r="C6282" s="73"/>
    </row>
    <row r="6283" spans="2:3" x14ac:dyDescent="0.3">
      <c r="B6283" s="73"/>
      <c r="C6283" s="73"/>
    </row>
    <row r="6284" spans="2:3" x14ac:dyDescent="0.3">
      <c r="B6284" s="73"/>
      <c r="C6284" s="73"/>
    </row>
    <row r="6285" spans="2:3" x14ac:dyDescent="0.3">
      <c r="B6285" s="73"/>
      <c r="C6285" s="73"/>
    </row>
    <row r="6286" spans="2:3" x14ac:dyDescent="0.3">
      <c r="B6286" s="73"/>
      <c r="C6286" s="73"/>
    </row>
    <row r="6287" spans="2:3" x14ac:dyDescent="0.3">
      <c r="B6287" s="73"/>
      <c r="C6287" s="73"/>
    </row>
    <row r="6288" spans="2:3" x14ac:dyDescent="0.3">
      <c r="B6288" s="73"/>
      <c r="C6288" s="73"/>
    </row>
    <row r="6289" spans="2:3" x14ac:dyDescent="0.3">
      <c r="B6289" s="73"/>
      <c r="C6289" s="73"/>
    </row>
    <row r="6290" spans="2:3" x14ac:dyDescent="0.3">
      <c r="B6290" s="73"/>
      <c r="C6290" s="73"/>
    </row>
    <row r="6291" spans="2:3" x14ac:dyDescent="0.3">
      <c r="B6291" s="73"/>
      <c r="C6291" s="73"/>
    </row>
    <row r="6292" spans="2:3" x14ac:dyDescent="0.3">
      <c r="B6292" s="73"/>
      <c r="C6292" s="73"/>
    </row>
    <row r="6293" spans="2:3" x14ac:dyDescent="0.3">
      <c r="B6293" s="73"/>
      <c r="C6293" s="73"/>
    </row>
    <row r="6294" spans="2:3" x14ac:dyDescent="0.3">
      <c r="B6294" s="73"/>
      <c r="C6294" s="73"/>
    </row>
    <row r="6295" spans="2:3" x14ac:dyDescent="0.3">
      <c r="B6295" s="73"/>
      <c r="C6295" s="73"/>
    </row>
    <row r="6296" spans="2:3" x14ac:dyDescent="0.3">
      <c r="B6296" s="73"/>
      <c r="C6296" s="73"/>
    </row>
    <row r="6297" spans="2:3" x14ac:dyDescent="0.3">
      <c r="B6297" s="73"/>
      <c r="C6297" s="73"/>
    </row>
    <row r="6298" spans="2:3" x14ac:dyDescent="0.3">
      <c r="B6298" s="73"/>
      <c r="C6298" s="73"/>
    </row>
    <row r="6299" spans="2:3" x14ac:dyDescent="0.3">
      <c r="B6299" s="73"/>
      <c r="C6299" s="73"/>
    </row>
    <row r="6300" spans="2:3" x14ac:dyDescent="0.3">
      <c r="B6300" s="73"/>
      <c r="C6300" s="73"/>
    </row>
    <row r="6301" spans="2:3" x14ac:dyDescent="0.3">
      <c r="B6301" s="73"/>
      <c r="C6301" s="73"/>
    </row>
    <row r="6302" spans="2:3" x14ac:dyDescent="0.3">
      <c r="B6302" s="73"/>
      <c r="C6302" s="73"/>
    </row>
    <row r="6303" spans="2:3" x14ac:dyDescent="0.3">
      <c r="B6303" s="73"/>
      <c r="C6303" s="73"/>
    </row>
    <row r="6304" spans="2:3" x14ac:dyDescent="0.3">
      <c r="B6304" s="73"/>
      <c r="C6304" s="73"/>
    </row>
    <row r="6305" spans="2:3" x14ac:dyDescent="0.3">
      <c r="B6305" s="73"/>
      <c r="C6305" s="73"/>
    </row>
    <row r="6306" spans="2:3" x14ac:dyDescent="0.3">
      <c r="B6306" s="73"/>
      <c r="C6306" s="73"/>
    </row>
    <row r="6307" spans="2:3" x14ac:dyDescent="0.3">
      <c r="B6307" s="73"/>
      <c r="C6307" s="73"/>
    </row>
    <row r="6308" spans="2:3" x14ac:dyDescent="0.3">
      <c r="B6308" s="73"/>
      <c r="C6308" s="73"/>
    </row>
    <row r="6309" spans="2:3" x14ac:dyDescent="0.3">
      <c r="B6309" s="73"/>
      <c r="C6309" s="73"/>
    </row>
    <row r="6310" spans="2:3" x14ac:dyDescent="0.3">
      <c r="B6310" s="73"/>
      <c r="C6310" s="73"/>
    </row>
    <row r="6311" spans="2:3" x14ac:dyDescent="0.3">
      <c r="B6311" s="73"/>
      <c r="C6311" s="73"/>
    </row>
    <row r="6312" spans="2:3" x14ac:dyDescent="0.3">
      <c r="B6312" s="73"/>
      <c r="C6312" s="73"/>
    </row>
    <row r="6313" spans="2:3" x14ac:dyDescent="0.3">
      <c r="B6313" s="73"/>
      <c r="C6313" s="73"/>
    </row>
    <row r="6314" spans="2:3" x14ac:dyDescent="0.3">
      <c r="B6314" s="73"/>
      <c r="C6314" s="73"/>
    </row>
    <row r="6315" spans="2:3" x14ac:dyDescent="0.3">
      <c r="B6315" s="73"/>
      <c r="C6315" s="73"/>
    </row>
    <row r="6316" spans="2:3" x14ac:dyDescent="0.3">
      <c r="B6316" s="73"/>
      <c r="C6316" s="73"/>
    </row>
    <row r="6317" spans="2:3" x14ac:dyDescent="0.3">
      <c r="B6317" s="73"/>
      <c r="C6317" s="73"/>
    </row>
    <row r="6318" spans="2:3" x14ac:dyDescent="0.3">
      <c r="B6318" s="73"/>
      <c r="C6318" s="73"/>
    </row>
    <row r="6319" spans="2:3" x14ac:dyDescent="0.3">
      <c r="B6319" s="73"/>
      <c r="C6319" s="73"/>
    </row>
    <row r="6320" spans="2:3" x14ac:dyDescent="0.3">
      <c r="B6320" s="73"/>
      <c r="C6320" s="73"/>
    </row>
    <row r="6321" spans="2:3" x14ac:dyDescent="0.3">
      <c r="B6321" s="73"/>
      <c r="C6321" s="73"/>
    </row>
    <row r="6322" spans="2:3" x14ac:dyDescent="0.3">
      <c r="B6322" s="73"/>
      <c r="C6322" s="73"/>
    </row>
    <row r="6323" spans="2:3" x14ac:dyDescent="0.3">
      <c r="B6323" s="73"/>
      <c r="C6323" s="73"/>
    </row>
    <row r="6324" spans="2:3" x14ac:dyDescent="0.3">
      <c r="B6324" s="73"/>
      <c r="C6324" s="73"/>
    </row>
    <row r="6325" spans="2:3" x14ac:dyDescent="0.3">
      <c r="B6325" s="73"/>
      <c r="C6325" s="73"/>
    </row>
    <row r="6326" spans="2:3" x14ac:dyDescent="0.3">
      <c r="B6326" s="73"/>
      <c r="C6326" s="73"/>
    </row>
    <row r="6327" spans="2:3" x14ac:dyDescent="0.3">
      <c r="B6327" s="73"/>
      <c r="C6327" s="73"/>
    </row>
    <row r="6328" spans="2:3" x14ac:dyDescent="0.3">
      <c r="B6328" s="73"/>
      <c r="C6328" s="73"/>
    </row>
    <row r="6329" spans="2:3" x14ac:dyDescent="0.3">
      <c r="B6329" s="73"/>
      <c r="C6329" s="73"/>
    </row>
    <row r="6330" spans="2:3" x14ac:dyDescent="0.3">
      <c r="B6330" s="73"/>
      <c r="C6330" s="73"/>
    </row>
    <row r="6331" spans="2:3" x14ac:dyDescent="0.3">
      <c r="B6331" s="73"/>
      <c r="C6331" s="73"/>
    </row>
    <row r="6332" spans="2:3" x14ac:dyDescent="0.3">
      <c r="B6332" s="73"/>
      <c r="C6332" s="73"/>
    </row>
    <row r="6333" spans="2:3" x14ac:dyDescent="0.3">
      <c r="B6333" s="73"/>
      <c r="C6333" s="73"/>
    </row>
    <row r="6334" spans="2:3" x14ac:dyDescent="0.3">
      <c r="B6334" s="73"/>
      <c r="C6334" s="73"/>
    </row>
    <row r="6335" spans="2:3" x14ac:dyDescent="0.3">
      <c r="B6335" s="73"/>
      <c r="C6335" s="73"/>
    </row>
    <row r="6336" spans="2:3" x14ac:dyDescent="0.3">
      <c r="B6336" s="73"/>
      <c r="C6336" s="73"/>
    </row>
    <row r="6337" spans="2:3" x14ac:dyDescent="0.3">
      <c r="B6337" s="73"/>
      <c r="C6337" s="73"/>
    </row>
    <row r="6338" spans="2:3" x14ac:dyDescent="0.3">
      <c r="B6338" s="73"/>
      <c r="C6338" s="73"/>
    </row>
    <row r="6339" spans="2:3" x14ac:dyDescent="0.3">
      <c r="B6339" s="73"/>
      <c r="C6339" s="73"/>
    </row>
    <row r="6340" spans="2:3" x14ac:dyDescent="0.3">
      <c r="B6340" s="73"/>
      <c r="C6340" s="73"/>
    </row>
    <row r="6341" spans="2:3" x14ac:dyDescent="0.3">
      <c r="B6341" s="73"/>
      <c r="C6341" s="73"/>
    </row>
    <row r="6342" spans="2:3" x14ac:dyDescent="0.3">
      <c r="B6342" s="73"/>
      <c r="C6342" s="73"/>
    </row>
    <row r="6343" spans="2:3" x14ac:dyDescent="0.3">
      <c r="B6343" s="73"/>
      <c r="C6343" s="73"/>
    </row>
    <row r="6344" spans="2:3" x14ac:dyDescent="0.3">
      <c r="B6344" s="73"/>
      <c r="C6344" s="73"/>
    </row>
    <row r="6345" spans="2:3" x14ac:dyDescent="0.3">
      <c r="B6345" s="73"/>
      <c r="C6345" s="73"/>
    </row>
    <row r="6346" spans="2:3" x14ac:dyDescent="0.3">
      <c r="B6346" s="73"/>
      <c r="C6346" s="73"/>
    </row>
    <row r="6347" spans="2:3" x14ac:dyDescent="0.3">
      <c r="B6347" s="73"/>
      <c r="C6347" s="73"/>
    </row>
    <row r="6348" spans="2:3" x14ac:dyDescent="0.3">
      <c r="B6348" s="73"/>
      <c r="C6348" s="73"/>
    </row>
    <row r="6349" spans="2:3" x14ac:dyDescent="0.3">
      <c r="B6349" s="73"/>
      <c r="C6349" s="73"/>
    </row>
    <row r="6350" spans="2:3" x14ac:dyDescent="0.3">
      <c r="B6350" s="73"/>
      <c r="C6350" s="73"/>
    </row>
    <row r="6351" spans="2:3" x14ac:dyDescent="0.3">
      <c r="B6351" s="73"/>
      <c r="C6351" s="73"/>
    </row>
    <row r="6352" spans="2:3" x14ac:dyDescent="0.3">
      <c r="B6352" s="73"/>
      <c r="C6352" s="73"/>
    </row>
    <row r="6353" spans="2:3" x14ac:dyDescent="0.3">
      <c r="B6353" s="73"/>
      <c r="C6353" s="73"/>
    </row>
    <row r="6354" spans="2:3" x14ac:dyDescent="0.3">
      <c r="B6354" s="73"/>
      <c r="C6354" s="73"/>
    </row>
    <row r="6355" spans="2:3" x14ac:dyDescent="0.3">
      <c r="B6355" s="73"/>
      <c r="C6355" s="73"/>
    </row>
    <row r="6356" spans="2:3" x14ac:dyDescent="0.3">
      <c r="B6356" s="73"/>
      <c r="C6356" s="73"/>
    </row>
    <row r="6357" spans="2:3" x14ac:dyDescent="0.3">
      <c r="B6357" s="73"/>
      <c r="C6357" s="73"/>
    </row>
    <row r="6358" spans="2:3" x14ac:dyDescent="0.3">
      <c r="B6358" s="73"/>
      <c r="C6358" s="73"/>
    </row>
    <row r="6359" spans="2:3" x14ac:dyDescent="0.3">
      <c r="B6359" s="73"/>
      <c r="C6359" s="73"/>
    </row>
    <row r="6360" spans="2:3" x14ac:dyDescent="0.3">
      <c r="B6360" s="73"/>
      <c r="C6360" s="73"/>
    </row>
    <row r="6361" spans="2:3" x14ac:dyDescent="0.3">
      <c r="B6361" s="73"/>
      <c r="C6361" s="73"/>
    </row>
    <row r="6362" spans="2:3" x14ac:dyDescent="0.3">
      <c r="B6362" s="73"/>
      <c r="C6362" s="73"/>
    </row>
    <row r="6363" spans="2:3" x14ac:dyDescent="0.3">
      <c r="B6363" s="73"/>
      <c r="C6363" s="73"/>
    </row>
    <row r="6364" spans="2:3" x14ac:dyDescent="0.3">
      <c r="B6364" s="73"/>
      <c r="C6364" s="73"/>
    </row>
    <row r="6365" spans="2:3" x14ac:dyDescent="0.3">
      <c r="B6365" s="73"/>
      <c r="C6365" s="73"/>
    </row>
    <row r="6366" spans="2:3" x14ac:dyDescent="0.3">
      <c r="B6366" s="73"/>
      <c r="C6366" s="73"/>
    </row>
    <row r="6367" spans="2:3" x14ac:dyDescent="0.3">
      <c r="B6367" s="73"/>
      <c r="C6367" s="73"/>
    </row>
    <row r="6368" spans="2:3" x14ac:dyDescent="0.3">
      <c r="B6368" s="73"/>
      <c r="C6368" s="73"/>
    </row>
    <row r="6369" spans="2:3" x14ac:dyDescent="0.3">
      <c r="B6369" s="73"/>
      <c r="C6369" s="73"/>
    </row>
    <row r="6370" spans="2:3" x14ac:dyDescent="0.3">
      <c r="B6370" s="73"/>
      <c r="C6370" s="73"/>
    </row>
    <row r="6371" spans="2:3" x14ac:dyDescent="0.3">
      <c r="B6371" s="73"/>
      <c r="C6371" s="73"/>
    </row>
    <row r="6372" spans="2:3" x14ac:dyDescent="0.3">
      <c r="B6372" s="73"/>
      <c r="C6372" s="73"/>
    </row>
    <row r="6373" spans="2:3" x14ac:dyDescent="0.3">
      <c r="B6373" s="73"/>
      <c r="C6373" s="73"/>
    </row>
    <row r="6374" spans="2:3" x14ac:dyDescent="0.3">
      <c r="B6374" s="73"/>
      <c r="C6374" s="73"/>
    </row>
    <row r="6375" spans="2:3" x14ac:dyDescent="0.3">
      <c r="B6375" s="73"/>
      <c r="C6375" s="73"/>
    </row>
    <row r="6376" spans="2:3" x14ac:dyDescent="0.3">
      <c r="B6376" s="73"/>
      <c r="C6376" s="73"/>
    </row>
    <row r="6377" spans="2:3" x14ac:dyDescent="0.3">
      <c r="B6377" s="73"/>
      <c r="C6377" s="73"/>
    </row>
    <row r="6378" spans="2:3" x14ac:dyDescent="0.3">
      <c r="B6378" s="73"/>
      <c r="C6378" s="73"/>
    </row>
    <row r="6379" spans="2:3" x14ac:dyDescent="0.3">
      <c r="B6379" s="73"/>
      <c r="C6379" s="73"/>
    </row>
    <row r="6380" spans="2:3" x14ac:dyDescent="0.3">
      <c r="B6380" s="73"/>
      <c r="C6380" s="73"/>
    </row>
    <row r="6381" spans="2:3" x14ac:dyDescent="0.3">
      <c r="B6381" s="73"/>
      <c r="C6381" s="73"/>
    </row>
    <row r="6382" spans="2:3" x14ac:dyDescent="0.3">
      <c r="B6382" s="73"/>
      <c r="C6382" s="73"/>
    </row>
    <row r="6383" spans="2:3" x14ac:dyDescent="0.3">
      <c r="B6383" s="73"/>
      <c r="C6383" s="73"/>
    </row>
    <row r="6384" spans="2:3" x14ac:dyDescent="0.3">
      <c r="B6384" s="73"/>
      <c r="C6384" s="73"/>
    </row>
    <row r="6385" spans="2:3" x14ac:dyDescent="0.3">
      <c r="B6385" s="73"/>
      <c r="C6385" s="73"/>
    </row>
    <row r="6386" spans="2:3" x14ac:dyDescent="0.3">
      <c r="B6386" s="73"/>
      <c r="C6386" s="73"/>
    </row>
    <row r="6387" spans="2:3" x14ac:dyDescent="0.3">
      <c r="B6387" s="73"/>
      <c r="C6387" s="73"/>
    </row>
    <row r="6388" spans="2:3" x14ac:dyDescent="0.3">
      <c r="B6388" s="73"/>
      <c r="C6388" s="73"/>
    </row>
    <row r="6389" spans="2:3" x14ac:dyDescent="0.3">
      <c r="B6389" s="73"/>
      <c r="C6389" s="73"/>
    </row>
    <row r="6390" spans="2:3" x14ac:dyDescent="0.3">
      <c r="B6390" s="73"/>
      <c r="C6390" s="73"/>
    </row>
    <row r="6391" spans="2:3" x14ac:dyDescent="0.3">
      <c r="B6391" s="73"/>
      <c r="C6391" s="73"/>
    </row>
    <row r="6392" spans="2:3" x14ac:dyDescent="0.3">
      <c r="B6392" s="73"/>
      <c r="C6392" s="73"/>
    </row>
    <row r="6393" spans="2:3" x14ac:dyDescent="0.3">
      <c r="B6393" s="73"/>
      <c r="C6393" s="73"/>
    </row>
    <row r="6394" spans="2:3" x14ac:dyDescent="0.3">
      <c r="B6394" s="73"/>
      <c r="C6394" s="73"/>
    </row>
    <row r="6395" spans="2:3" x14ac:dyDescent="0.3">
      <c r="B6395" s="73"/>
      <c r="C6395" s="73"/>
    </row>
    <row r="6396" spans="2:3" x14ac:dyDescent="0.3">
      <c r="B6396" s="73"/>
      <c r="C6396" s="73"/>
    </row>
    <row r="6397" spans="2:3" x14ac:dyDescent="0.3">
      <c r="B6397" s="73"/>
      <c r="C6397" s="73"/>
    </row>
    <row r="6398" spans="2:3" x14ac:dyDescent="0.3">
      <c r="B6398" s="73"/>
      <c r="C6398" s="73"/>
    </row>
    <row r="6399" spans="2:3" x14ac:dyDescent="0.3">
      <c r="B6399" s="73"/>
      <c r="C6399" s="73"/>
    </row>
    <row r="6400" spans="2:3" x14ac:dyDescent="0.3">
      <c r="B6400" s="73"/>
      <c r="C6400" s="73"/>
    </row>
    <row r="6401" spans="2:3" x14ac:dyDescent="0.3">
      <c r="B6401" s="73"/>
      <c r="C6401" s="73"/>
    </row>
    <row r="6402" spans="2:3" x14ac:dyDescent="0.3">
      <c r="B6402" s="73"/>
      <c r="C6402" s="73"/>
    </row>
    <row r="6403" spans="2:3" x14ac:dyDescent="0.3">
      <c r="B6403" s="73"/>
      <c r="C6403" s="73"/>
    </row>
    <row r="6404" spans="2:3" x14ac:dyDescent="0.3">
      <c r="B6404" s="73"/>
      <c r="C6404" s="73"/>
    </row>
    <row r="6405" spans="2:3" x14ac:dyDescent="0.3">
      <c r="B6405" s="73"/>
      <c r="C6405" s="73"/>
    </row>
    <row r="6406" spans="2:3" x14ac:dyDescent="0.3">
      <c r="B6406" s="73"/>
      <c r="C6406" s="73"/>
    </row>
    <row r="6407" spans="2:3" x14ac:dyDescent="0.3">
      <c r="B6407" s="73"/>
      <c r="C6407" s="73"/>
    </row>
    <row r="6408" spans="2:3" x14ac:dyDescent="0.3">
      <c r="B6408" s="73"/>
      <c r="C6408" s="73"/>
    </row>
    <row r="6409" spans="2:3" x14ac:dyDescent="0.3">
      <c r="B6409" s="73"/>
      <c r="C6409" s="73"/>
    </row>
    <row r="6410" spans="2:3" x14ac:dyDescent="0.3">
      <c r="B6410" s="73"/>
      <c r="C6410" s="73"/>
    </row>
    <row r="6411" spans="2:3" x14ac:dyDescent="0.3">
      <c r="B6411" s="73"/>
      <c r="C6411" s="73"/>
    </row>
    <row r="6412" spans="2:3" x14ac:dyDescent="0.3">
      <c r="B6412" s="73"/>
      <c r="C6412" s="73"/>
    </row>
    <row r="6413" spans="2:3" x14ac:dyDescent="0.3">
      <c r="B6413" s="73"/>
      <c r="C6413" s="73"/>
    </row>
    <row r="6414" spans="2:3" x14ac:dyDescent="0.3">
      <c r="B6414" s="73"/>
      <c r="C6414" s="73"/>
    </row>
    <row r="6415" spans="2:3" x14ac:dyDescent="0.3">
      <c r="B6415" s="73"/>
      <c r="C6415" s="73"/>
    </row>
    <row r="6416" spans="2:3" x14ac:dyDescent="0.3">
      <c r="B6416" s="73"/>
      <c r="C6416" s="73"/>
    </row>
    <row r="6417" spans="2:3" x14ac:dyDescent="0.3">
      <c r="B6417" s="73"/>
      <c r="C6417" s="73"/>
    </row>
    <row r="6418" spans="2:3" x14ac:dyDescent="0.3">
      <c r="B6418" s="73"/>
      <c r="C6418" s="73"/>
    </row>
    <row r="6419" spans="2:3" x14ac:dyDescent="0.3">
      <c r="B6419" s="73"/>
      <c r="C6419" s="73"/>
    </row>
    <row r="6420" spans="2:3" x14ac:dyDescent="0.3">
      <c r="B6420" s="73"/>
      <c r="C6420" s="73"/>
    </row>
    <row r="6421" spans="2:3" x14ac:dyDescent="0.3">
      <c r="B6421" s="73"/>
      <c r="C6421" s="73"/>
    </row>
    <row r="6422" spans="2:3" x14ac:dyDescent="0.3">
      <c r="B6422" s="73"/>
      <c r="C6422" s="73"/>
    </row>
    <row r="6423" spans="2:3" x14ac:dyDescent="0.3">
      <c r="B6423" s="73"/>
      <c r="C6423" s="73"/>
    </row>
    <row r="6424" spans="2:3" x14ac:dyDescent="0.3">
      <c r="B6424" s="73"/>
      <c r="C6424" s="73"/>
    </row>
    <row r="6425" spans="2:3" x14ac:dyDescent="0.3">
      <c r="B6425" s="73"/>
      <c r="C6425" s="73"/>
    </row>
    <row r="6426" spans="2:3" x14ac:dyDescent="0.3">
      <c r="B6426" s="73"/>
      <c r="C6426" s="73"/>
    </row>
    <row r="6427" spans="2:3" x14ac:dyDescent="0.3">
      <c r="B6427" s="73"/>
      <c r="C6427" s="73"/>
    </row>
    <row r="6428" spans="2:3" x14ac:dyDescent="0.3">
      <c r="B6428" s="73"/>
      <c r="C6428" s="73"/>
    </row>
    <row r="6429" spans="2:3" x14ac:dyDescent="0.3">
      <c r="B6429" s="73"/>
      <c r="C6429" s="73"/>
    </row>
    <row r="6430" spans="2:3" x14ac:dyDescent="0.3">
      <c r="B6430" s="73"/>
      <c r="C6430" s="73"/>
    </row>
    <row r="6431" spans="2:3" x14ac:dyDescent="0.3">
      <c r="B6431" s="73"/>
      <c r="C6431" s="73"/>
    </row>
    <row r="6432" spans="2:3" x14ac:dyDescent="0.3">
      <c r="B6432" s="73"/>
      <c r="C6432" s="73"/>
    </row>
    <row r="6433" spans="2:3" x14ac:dyDescent="0.3">
      <c r="B6433" s="73"/>
      <c r="C6433" s="73"/>
    </row>
    <row r="6434" spans="2:3" x14ac:dyDescent="0.3">
      <c r="B6434" s="73"/>
      <c r="C6434" s="73"/>
    </row>
    <row r="6435" spans="2:3" x14ac:dyDescent="0.3">
      <c r="B6435" s="73"/>
      <c r="C6435" s="73"/>
    </row>
    <row r="6436" spans="2:3" x14ac:dyDescent="0.3">
      <c r="B6436" s="73"/>
      <c r="C6436" s="73"/>
    </row>
    <row r="6437" spans="2:3" x14ac:dyDescent="0.3">
      <c r="B6437" s="73"/>
      <c r="C6437" s="73"/>
    </row>
    <row r="6438" spans="2:3" x14ac:dyDescent="0.3">
      <c r="B6438" s="73"/>
      <c r="C6438" s="73"/>
    </row>
    <row r="6439" spans="2:3" x14ac:dyDescent="0.3">
      <c r="B6439" s="73"/>
      <c r="C6439" s="73"/>
    </row>
    <row r="6440" spans="2:3" x14ac:dyDescent="0.3">
      <c r="B6440" s="73"/>
      <c r="C6440" s="73"/>
    </row>
    <row r="6441" spans="2:3" x14ac:dyDescent="0.3">
      <c r="B6441" s="73"/>
      <c r="C6441" s="73"/>
    </row>
    <row r="6442" spans="2:3" x14ac:dyDescent="0.3">
      <c r="B6442" s="73"/>
      <c r="C6442" s="73"/>
    </row>
    <row r="6443" spans="2:3" x14ac:dyDescent="0.3">
      <c r="B6443" s="73"/>
      <c r="C6443" s="73"/>
    </row>
    <row r="6444" spans="2:3" x14ac:dyDescent="0.3">
      <c r="B6444" s="73"/>
      <c r="C6444" s="73"/>
    </row>
    <row r="6445" spans="2:3" x14ac:dyDescent="0.3">
      <c r="B6445" s="73"/>
      <c r="C6445" s="73"/>
    </row>
    <row r="6446" spans="2:3" x14ac:dyDescent="0.3">
      <c r="B6446" s="73"/>
      <c r="C6446" s="73"/>
    </row>
    <row r="6447" spans="2:3" x14ac:dyDescent="0.3">
      <c r="B6447" s="73"/>
      <c r="C6447" s="73"/>
    </row>
    <row r="6448" spans="2:3" x14ac:dyDescent="0.3">
      <c r="B6448" s="73"/>
      <c r="C6448" s="73"/>
    </row>
    <row r="6449" spans="2:3" x14ac:dyDescent="0.3">
      <c r="B6449" s="73"/>
      <c r="C6449" s="73"/>
    </row>
    <row r="6450" spans="2:3" x14ac:dyDescent="0.3">
      <c r="B6450" s="73"/>
      <c r="C6450" s="73"/>
    </row>
    <row r="6451" spans="2:3" x14ac:dyDescent="0.3">
      <c r="B6451" s="73"/>
      <c r="C6451" s="73"/>
    </row>
    <row r="6452" spans="2:3" x14ac:dyDescent="0.3">
      <c r="B6452" s="73"/>
      <c r="C6452" s="73"/>
    </row>
    <row r="6453" spans="2:3" x14ac:dyDescent="0.3">
      <c r="B6453" s="73"/>
      <c r="C6453" s="73"/>
    </row>
    <row r="6454" spans="2:3" x14ac:dyDescent="0.3">
      <c r="B6454" s="73"/>
      <c r="C6454" s="73"/>
    </row>
    <row r="6455" spans="2:3" x14ac:dyDescent="0.3">
      <c r="B6455" s="73"/>
      <c r="C6455" s="73"/>
    </row>
    <row r="6456" spans="2:3" x14ac:dyDescent="0.3">
      <c r="B6456" s="73"/>
      <c r="C6456" s="73"/>
    </row>
    <row r="6457" spans="2:3" x14ac:dyDescent="0.3">
      <c r="B6457" s="73"/>
      <c r="C6457" s="73"/>
    </row>
    <row r="6458" spans="2:3" x14ac:dyDescent="0.3">
      <c r="B6458" s="73"/>
      <c r="C6458" s="73"/>
    </row>
    <row r="6459" spans="2:3" x14ac:dyDescent="0.3">
      <c r="B6459" s="73"/>
      <c r="C6459" s="73"/>
    </row>
    <row r="6460" spans="2:3" x14ac:dyDescent="0.3">
      <c r="B6460" s="73"/>
      <c r="C6460" s="73"/>
    </row>
    <row r="6461" spans="2:3" x14ac:dyDescent="0.3">
      <c r="B6461" s="73"/>
      <c r="C6461" s="73"/>
    </row>
    <row r="6462" spans="2:3" x14ac:dyDescent="0.3">
      <c r="B6462" s="73"/>
      <c r="C6462" s="73"/>
    </row>
    <row r="6463" spans="2:3" x14ac:dyDescent="0.3">
      <c r="B6463" s="73"/>
      <c r="C6463" s="73"/>
    </row>
    <row r="6464" spans="2:3" x14ac:dyDescent="0.3">
      <c r="B6464" s="73"/>
      <c r="C6464" s="73"/>
    </row>
    <row r="6465" spans="2:3" x14ac:dyDescent="0.3">
      <c r="B6465" s="73"/>
      <c r="C6465" s="73"/>
    </row>
    <row r="6466" spans="2:3" x14ac:dyDescent="0.3">
      <c r="B6466" s="73"/>
      <c r="C6466" s="73"/>
    </row>
    <row r="6467" spans="2:3" x14ac:dyDescent="0.3">
      <c r="B6467" s="73"/>
      <c r="C6467" s="73"/>
    </row>
    <row r="6468" spans="2:3" x14ac:dyDescent="0.3">
      <c r="B6468" s="73"/>
      <c r="C6468" s="73"/>
    </row>
    <row r="6469" spans="2:3" x14ac:dyDescent="0.3">
      <c r="B6469" s="73"/>
      <c r="C6469" s="73"/>
    </row>
    <row r="6470" spans="2:3" x14ac:dyDescent="0.3">
      <c r="B6470" s="73"/>
      <c r="C6470" s="73"/>
    </row>
    <row r="6471" spans="2:3" x14ac:dyDescent="0.3">
      <c r="B6471" s="73"/>
      <c r="C6471" s="73"/>
    </row>
    <row r="6472" spans="2:3" x14ac:dyDescent="0.3">
      <c r="B6472" s="73"/>
      <c r="C6472" s="73"/>
    </row>
    <row r="6473" spans="2:3" x14ac:dyDescent="0.3">
      <c r="B6473" s="73"/>
      <c r="C6473" s="73"/>
    </row>
    <row r="6474" spans="2:3" x14ac:dyDescent="0.3">
      <c r="B6474" s="73"/>
      <c r="C6474" s="73"/>
    </row>
    <row r="6475" spans="2:3" x14ac:dyDescent="0.3">
      <c r="B6475" s="73"/>
      <c r="C6475" s="73"/>
    </row>
    <row r="6476" spans="2:3" x14ac:dyDescent="0.3">
      <c r="B6476" s="73"/>
      <c r="C6476" s="73"/>
    </row>
    <row r="6477" spans="2:3" x14ac:dyDescent="0.3">
      <c r="B6477" s="73"/>
      <c r="C6477" s="73"/>
    </row>
    <row r="6478" spans="2:3" x14ac:dyDescent="0.3">
      <c r="B6478" s="73"/>
      <c r="C6478" s="73"/>
    </row>
    <row r="6479" spans="2:3" x14ac:dyDescent="0.3">
      <c r="B6479" s="73"/>
      <c r="C6479" s="73"/>
    </row>
    <row r="6480" spans="2:3" x14ac:dyDescent="0.3">
      <c r="B6480" s="73"/>
      <c r="C6480" s="73"/>
    </row>
    <row r="6481" spans="2:3" x14ac:dyDescent="0.3">
      <c r="B6481" s="73"/>
      <c r="C6481" s="73"/>
    </row>
    <row r="6482" spans="2:3" x14ac:dyDescent="0.3">
      <c r="B6482" s="73"/>
      <c r="C6482" s="73"/>
    </row>
    <row r="6483" spans="2:3" x14ac:dyDescent="0.3">
      <c r="B6483" s="73"/>
      <c r="C6483" s="73"/>
    </row>
    <row r="6484" spans="2:3" x14ac:dyDescent="0.3">
      <c r="B6484" s="73"/>
      <c r="C6484" s="73"/>
    </row>
    <row r="6485" spans="2:3" x14ac:dyDescent="0.3">
      <c r="B6485" s="73"/>
      <c r="C6485" s="73"/>
    </row>
    <row r="6486" spans="2:3" x14ac:dyDescent="0.3">
      <c r="B6486" s="73"/>
      <c r="C6486" s="73"/>
    </row>
    <row r="6487" spans="2:3" x14ac:dyDescent="0.3">
      <c r="B6487" s="73"/>
      <c r="C6487" s="73"/>
    </row>
    <row r="6488" spans="2:3" x14ac:dyDescent="0.3">
      <c r="B6488" s="73"/>
      <c r="C6488" s="73"/>
    </row>
    <row r="6489" spans="2:3" x14ac:dyDescent="0.3">
      <c r="B6489" s="73"/>
      <c r="C6489" s="73"/>
    </row>
    <row r="6490" spans="2:3" x14ac:dyDescent="0.3">
      <c r="B6490" s="73"/>
      <c r="C6490" s="73"/>
    </row>
    <row r="6491" spans="2:3" x14ac:dyDescent="0.3">
      <c r="B6491" s="73"/>
      <c r="C6491" s="73"/>
    </row>
    <row r="6492" spans="2:3" x14ac:dyDescent="0.3">
      <c r="B6492" s="73"/>
      <c r="C6492" s="73"/>
    </row>
    <row r="6493" spans="2:3" x14ac:dyDescent="0.3">
      <c r="B6493" s="73"/>
      <c r="C6493" s="73"/>
    </row>
    <row r="6494" spans="2:3" x14ac:dyDescent="0.3">
      <c r="B6494" s="73"/>
      <c r="C6494" s="73"/>
    </row>
    <row r="6495" spans="2:3" x14ac:dyDescent="0.3">
      <c r="B6495" s="73"/>
      <c r="C6495" s="73"/>
    </row>
    <row r="6496" spans="2:3" x14ac:dyDescent="0.3">
      <c r="B6496" s="73"/>
      <c r="C6496" s="73"/>
    </row>
    <row r="6497" spans="2:3" x14ac:dyDescent="0.3">
      <c r="B6497" s="73"/>
      <c r="C6497" s="73"/>
    </row>
    <row r="6498" spans="2:3" x14ac:dyDescent="0.3">
      <c r="B6498" s="73"/>
      <c r="C6498" s="73"/>
    </row>
    <row r="6499" spans="2:3" x14ac:dyDescent="0.3">
      <c r="B6499" s="73"/>
      <c r="C6499" s="73"/>
    </row>
    <row r="6500" spans="2:3" x14ac:dyDescent="0.3">
      <c r="B6500" s="73"/>
      <c r="C6500" s="73"/>
    </row>
    <row r="6501" spans="2:3" x14ac:dyDescent="0.3">
      <c r="B6501" s="73"/>
      <c r="C6501" s="73"/>
    </row>
    <row r="6502" spans="2:3" x14ac:dyDescent="0.3">
      <c r="B6502" s="73"/>
      <c r="C6502" s="73"/>
    </row>
    <row r="6503" spans="2:3" x14ac:dyDescent="0.3">
      <c r="B6503" s="73"/>
      <c r="C6503" s="73"/>
    </row>
    <row r="6504" spans="2:3" x14ac:dyDescent="0.3">
      <c r="B6504" s="73"/>
      <c r="C6504" s="73"/>
    </row>
    <row r="6505" spans="2:3" x14ac:dyDescent="0.3">
      <c r="B6505" s="73"/>
      <c r="C6505" s="73"/>
    </row>
    <row r="6506" spans="2:3" x14ac:dyDescent="0.3">
      <c r="B6506" s="73"/>
      <c r="C6506" s="73"/>
    </row>
    <row r="6507" spans="2:3" x14ac:dyDescent="0.3">
      <c r="B6507" s="73"/>
      <c r="C6507" s="73"/>
    </row>
    <row r="6508" spans="2:3" x14ac:dyDescent="0.3">
      <c r="B6508" s="73"/>
      <c r="C6508" s="73"/>
    </row>
    <row r="6509" spans="2:3" x14ac:dyDescent="0.3">
      <c r="B6509" s="73"/>
      <c r="C6509" s="73"/>
    </row>
    <row r="6510" spans="2:3" x14ac:dyDescent="0.3">
      <c r="B6510" s="73"/>
      <c r="C6510" s="73"/>
    </row>
    <row r="6511" spans="2:3" x14ac:dyDescent="0.3">
      <c r="B6511" s="73"/>
      <c r="C6511" s="73"/>
    </row>
    <row r="6512" spans="2:3" x14ac:dyDescent="0.3">
      <c r="B6512" s="73"/>
      <c r="C6512" s="73"/>
    </row>
    <row r="6513" spans="2:3" x14ac:dyDescent="0.3">
      <c r="B6513" s="73"/>
      <c r="C6513" s="73"/>
    </row>
    <row r="6514" spans="2:3" x14ac:dyDescent="0.3">
      <c r="B6514" s="73"/>
      <c r="C6514" s="73"/>
    </row>
    <row r="6515" spans="2:3" x14ac:dyDescent="0.3">
      <c r="B6515" s="73"/>
      <c r="C6515" s="73"/>
    </row>
    <row r="6516" spans="2:3" x14ac:dyDescent="0.3">
      <c r="B6516" s="73"/>
      <c r="C6516" s="73"/>
    </row>
    <row r="6517" spans="2:3" x14ac:dyDescent="0.3">
      <c r="B6517" s="73"/>
      <c r="C6517" s="73"/>
    </row>
    <row r="6518" spans="2:3" x14ac:dyDescent="0.3">
      <c r="B6518" s="73"/>
      <c r="C6518" s="73"/>
    </row>
    <row r="6519" spans="2:3" x14ac:dyDescent="0.3">
      <c r="B6519" s="73"/>
      <c r="C6519" s="73"/>
    </row>
    <row r="6520" spans="2:3" x14ac:dyDescent="0.3">
      <c r="B6520" s="73"/>
      <c r="C6520" s="73"/>
    </row>
    <row r="6521" spans="2:3" x14ac:dyDescent="0.3">
      <c r="B6521" s="73"/>
      <c r="C6521" s="73"/>
    </row>
    <row r="6522" spans="2:3" x14ac:dyDescent="0.3">
      <c r="B6522" s="73"/>
      <c r="C6522" s="73"/>
    </row>
    <row r="6523" spans="2:3" x14ac:dyDescent="0.3">
      <c r="B6523" s="73"/>
      <c r="C6523" s="73"/>
    </row>
    <row r="6524" spans="2:3" x14ac:dyDescent="0.3">
      <c r="B6524" s="73"/>
      <c r="C6524" s="73"/>
    </row>
    <row r="6525" spans="2:3" x14ac:dyDescent="0.3">
      <c r="B6525" s="73"/>
      <c r="C6525" s="73"/>
    </row>
    <row r="6526" spans="2:3" x14ac:dyDescent="0.3">
      <c r="B6526" s="73"/>
      <c r="C6526" s="73"/>
    </row>
    <row r="6527" spans="2:3" x14ac:dyDescent="0.3">
      <c r="B6527" s="73"/>
      <c r="C6527" s="73"/>
    </row>
    <row r="6528" spans="2:3" x14ac:dyDescent="0.3">
      <c r="B6528" s="73"/>
      <c r="C6528" s="73"/>
    </row>
    <row r="6529" spans="2:3" x14ac:dyDescent="0.3">
      <c r="B6529" s="73"/>
      <c r="C6529" s="73"/>
    </row>
    <row r="6530" spans="2:3" x14ac:dyDescent="0.3">
      <c r="B6530" s="73"/>
      <c r="C6530" s="73"/>
    </row>
    <row r="6531" spans="2:3" x14ac:dyDescent="0.3">
      <c r="B6531" s="73"/>
      <c r="C6531" s="73"/>
    </row>
    <row r="6532" spans="2:3" x14ac:dyDescent="0.3">
      <c r="B6532" s="73"/>
      <c r="C6532" s="73"/>
    </row>
    <row r="6533" spans="2:3" x14ac:dyDescent="0.3">
      <c r="B6533" s="73"/>
      <c r="C6533" s="73"/>
    </row>
    <row r="6534" spans="2:3" x14ac:dyDescent="0.3">
      <c r="B6534" s="73"/>
      <c r="C6534" s="73"/>
    </row>
    <row r="6535" spans="2:3" x14ac:dyDescent="0.3">
      <c r="B6535" s="73"/>
      <c r="C6535" s="73"/>
    </row>
    <row r="6536" spans="2:3" x14ac:dyDescent="0.3">
      <c r="B6536" s="73"/>
      <c r="C6536" s="73"/>
    </row>
    <row r="6537" spans="2:3" x14ac:dyDescent="0.3">
      <c r="B6537" s="73"/>
      <c r="C6537" s="73"/>
    </row>
    <row r="6538" spans="2:3" x14ac:dyDescent="0.3">
      <c r="B6538" s="73"/>
      <c r="C6538" s="73"/>
    </row>
    <row r="6539" spans="2:3" x14ac:dyDescent="0.3">
      <c r="B6539" s="73"/>
      <c r="C6539" s="73"/>
    </row>
    <row r="6540" spans="2:3" x14ac:dyDescent="0.3">
      <c r="B6540" s="73"/>
      <c r="C6540" s="73"/>
    </row>
    <row r="6541" spans="2:3" x14ac:dyDescent="0.3">
      <c r="B6541" s="73"/>
      <c r="C6541" s="73"/>
    </row>
    <row r="6542" spans="2:3" x14ac:dyDescent="0.3">
      <c r="B6542" s="73"/>
      <c r="C6542" s="73"/>
    </row>
    <row r="6543" spans="2:3" x14ac:dyDescent="0.3">
      <c r="B6543" s="73"/>
      <c r="C6543" s="73"/>
    </row>
    <row r="6544" spans="2:3" x14ac:dyDescent="0.3">
      <c r="B6544" s="73"/>
      <c r="C6544" s="73"/>
    </row>
    <row r="6545" spans="2:3" x14ac:dyDescent="0.3">
      <c r="B6545" s="73"/>
      <c r="C6545" s="73"/>
    </row>
    <row r="6546" spans="2:3" x14ac:dyDescent="0.3">
      <c r="B6546" s="73"/>
      <c r="C6546" s="73"/>
    </row>
    <row r="6547" spans="2:3" x14ac:dyDescent="0.3">
      <c r="B6547" s="73"/>
      <c r="C6547" s="73"/>
    </row>
    <row r="6548" spans="2:3" x14ac:dyDescent="0.3">
      <c r="B6548" s="73"/>
      <c r="C6548" s="73"/>
    </row>
    <row r="6549" spans="2:3" x14ac:dyDescent="0.3">
      <c r="B6549" s="73"/>
      <c r="C6549" s="73"/>
    </row>
    <row r="6550" spans="2:3" x14ac:dyDescent="0.3">
      <c r="B6550" s="73"/>
      <c r="C6550" s="73"/>
    </row>
    <row r="6551" spans="2:3" x14ac:dyDescent="0.3">
      <c r="B6551" s="73"/>
      <c r="C6551" s="73"/>
    </row>
    <row r="6552" spans="2:3" x14ac:dyDescent="0.3">
      <c r="B6552" s="73"/>
      <c r="C6552" s="73"/>
    </row>
    <row r="6553" spans="2:3" x14ac:dyDescent="0.3">
      <c r="B6553" s="73"/>
      <c r="C6553" s="73"/>
    </row>
    <row r="6554" spans="2:3" x14ac:dyDescent="0.3">
      <c r="B6554" s="73"/>
      <c r="C6554" s="73"/>
    </row>
    <row r="6555" spans="2:3" x14ac:dyDescent="0.3">
      <c r="B6555" s="73"/>
      <c r="C6555" s="73"/>
    </row>
    <row r="6556" spans="2:3" x14ac:dyDescent="0.3">
      <c r="B6556" s="73"/>
      <c r="C6556" s="73"/>
    </row>
    <row r="6557" spans="2:3" x14ac:dyDescent="0.3">
      <c r="B6557" s="73"/>
      <c r="C6557" s="73"/>
    </row>
    <row r="6558" spans="2:3" x14ac:dyDescent="0.3">
      <c r="B6558" s="73"/>
      <c r="C6558" s="73"/>
    </row>
    <row r="6559" spans="2:3" x14ac:dyDescent="0.3">
      <c r="B6559" s="73"/>
      <c r="C6559" s="73"/>
    </row>
    <row r="6560" spans="2:3" x14ac:dyDescent="0.3">
      <c r="B6560" s="73"/>
      <c r="C6560" s="73"/>
    </row>
    <row r="6561" spans="2:3" x14ac:dyDescent="0.3">
      <c r="B6561" s="73"/>
      <c r="C6561" s="73"/>
    </row>
    <row r="6562" spans="2:3" x14ac:dyDescent="0.3">
      <c r="B6562" s="73"/>
      <c r="C6562" s="73"/>
    </row>
    <row r="6563" spans="2:3" x14ac:dyDescent="0.3">
      <c r="B6563" s="73"/>
      <c r="C6563" s="73"/>
    </row>
    <row r="6564" spans="2:3" x14ac:dyDescent="0.3">
      <c r="B6564" s="73"/>
      <c r="C6564" s="73"/>
    </row>
    <row r="6565" spans="2:3" x14ac:dyDescent="0.3">
      <c r="B6565" s="73"/>
      <c r="C6565" s="73"/>
    </row>
    <row r="6566" spans="2:3" x14ac:dyDescent="0.3">
      <c r="B6566" s="73"/>
      <c r="C6566" s="73"/>
    </row>
    <row r="6567" spans="2:3" x14ac:dyDescent="0.3">
      <c r="B6567" s="73"/>
      <c r="C6567" s="73"/>
    </row>
    <row r="6568" spans="2:3" x14ac:dyDescent="0.3">
      <c r="B6568" s="73"/>
      <c r="C6568" s="73"/>
    </row>
    <row r="6569" spans="2:3" x14ac:dyDescent="0.3">
      <c r="B6569" s="73"/>
      <c r="C6569" s="73"/>
    </row>
    <row r="6570" spans="2:3" x14ac:dyDescent="0.3">
      <c r="B6570" s="73"/>
      <c r="C6570" s="73"/>
    </row>
    <row r="6571" spans="2:3" x14ac:dyDescent="0.3">
      <c r="B6571" s="73"/>
      <c r="C6571" s="73"/>
    </row>
    <row r="6572" spans="2:3" x14ac:dyDescent="0.3">
      <c r="B6572" s="73"/>
      <c r="C6572" s="73"/>
    </row>
    <row r="6573" spans="2:3" x14ac:dyDescent="0.3">
      <c r="B6573" s="73"/>
      <c r="C6573" s="73"/>
    </row>
    <row r="6574" spans="2:3" x14ac:dyDescent="0.3">
      <c r="B6574" s="73"/>
      <c r="C6574" s="73"/>
    </row>
    <row r="6575" spans="2:3" x14ac:dyDescent="0.3">
      <c r="B6575" s="73"/>
      <c r="C6575" s="73"/>
    </row>
    <row r="6576" spans="2:3" x14ac:dyDescent="0.3">
      <c r="B6576" s="73"/>
      <c r="C6576" s="73"/>
    </row>
    <row r="6577" spans="2:3" x14ac:dyDescent="0.3">
      <c r="B6577" s="73"/>
      <c r="C6577" s="73"/>
    </row>
    <row r="6578" spans="2:3" x14ac:dyDescent="0.3">
      <c r="B6578" s="73"/>
      <c r="C6578" s="73"/>
    </row>
    <row r="6579" spans="2:3" x14ac:dyDescent="0.3">
      <c r="B6579" s="73"/>
      <c r="C6579" s="73"/>
    </row>
    <row r="6580" spans="2:3" x14ac:dyDescent="0.3">
      <c r="B6580" s="73"/>
      <c r="C6580" s="73"/>
    </row>
    <row r="6581" spans="2:3" x14ac:dyDescent="0.3">
      <c r="B6581" s="73"/>
      <c r="C6581" s="73"/>
    </row>
    <row r="6582" spans="2:3" x14ac:dyDescent="0.3">
      <c r="B6582" s="73"/>
      <c r="C6582" s="73"/>
    </row>
    <row r="6583" spans="2:3" x14ac:dyDescent="0.3">
      <c r="B6583" s="73"/>
      <c r="C6583" s="73"/>
    </row>
    <row r="6584" spans="2:3" x14ac:dyDescent="0.3">
      <c r="B6584" s="73"/>
      <c r="C6584" s="73"/>
    </row>
    <row r="6585" spans="2:3" x14ac:dyDescent="0.3">
      <c r="B6585" s="73"/>
      <c r="C6585" s="73"/>
    </row>
    <row r="6586" spans="2:3" x14ac:dyDescent="0.3">
      <c r="B6586" s="73"/>
      <c r="C6586" s="73"/>
    </row>
    <row r="6587" spans="2:3" x14ac:dyDescent="0.3">
      <c r="B6587" s="73"/>
      <c r="C6587" s="73"/>
    </row>
    <row r="6588" spans="2:3" x14ac:dyDescent="0.3">
      <c r="B6588" s="73"/>
      <c r="C6588" s="73"/>
    </row>
    <row r="6589" spans="2:3" x14ac:dyDescent="0.3">
      <c r="B6589" s="73"/>
      <c r="C6589" s="73"/>
    </row>
    <row r="6590" spans="2:3" x14ac:dyDescent="0.3">
      <c r="B6590" s="73"/>
      <c r="C6590" s="73"/>
    </row>
    <row r="6591" spans="2:3" x14ac:dyDescent="0.3">
      <c r="B6591" s="73"/>
      <c r="C6591" s="73"/>
    </row>
    <row r="6592" spans="2:3" x14ac:dyDescent="0.3">
      <c r="B6592" s="73"/>
      <c r="C6592" s="73"/>
    </row>
    <row r="6593" spans="2:3" x14ac:dyDescent="0.3">
      <c r="B6593" s="73"/>
      <c r="C6593" s="73"/>
    </row>
    <row r="6594" spans="2:3" x14ac:dyDescent="0.3">
      <c r="B6594" s="73"/>
      <c r="C6594" s="73"/>
    </row>
    <row r="6595" spans="2:3" x14ac:dyDescent="0.3">
      <c r="B6595" s="73"/>
      <c r="C6595" s="73"/>
    </row>
    <row r="6596" spans="2:3" x14ac:dyDescent="0.3">
      <c r="B6596" s="73"/>
      <c r="C6596" s="73"/>
    </row>
    <row r="6597" spans="2:3" x14ac:dyDescent="0.3">
      <c r="B6597" s="73"/>
      <c r="C6597" s="73"/>
    </row>
    <row r="6598" spans="2:3" x14ac:dyDescent="0.3">
      <c r="B6598" s="73"/>
      <c r="C6598" s="73"/>
    </row>
    <row r="6599" spans="2:3" x14ac:dyDescent="0.3">
      <c r="B6599" s="73"/>
      <c r="C6599" s="73"/>
    </row>
    <row r="6600" spans="2:3" x14ac:dyDescent="0.3">
      <c r="B6600" s="73"/>
      <c r="C6600" s="73"/>
    </row>
    <row r="6601" spans="2:3" x14ac:dyDescent="0.3">
      <c r="B6601" s="73"/>
      <c r="C6601" s="73"/>
    </row>
    <row r="6602" spans="2:3" x14ac:dyDescent="0.3">
      <c r="B6602" s="73"/>
      <c r="C6602" s="73"/>
    </row>
    <row r="6603" spans="2:3" x14ac:dyDescent="0.3">
      <c r="B6603" s="73"/>
      <c r="C6603" s="73"/>
    </row>
    <row r="6604" spans="2:3" x14ac:dyDescent="0.3">
      <c r="B6604" s="73"/>
      <c r="C6604" s="73"/>
    </row>
    <row r="6605" spans="2:3" x14ac:dyDescent="0.3">
      <c r="B6605" s="73"/>
      <c r="C6605" s="73"/>
    </row>
    <row r="6606" spans="2:3" x14ac:dyDescent="0.3">
      <c r="B6606" s="73"/>
      <c r="C6606" s="73"/>
    </row>
    <row r="6607" spans="2:3" x14ac:dyDescent="0.3">
      <c r="B6607" s="73"/>
      <c r="C6607" s="73"/>
    </row>
    <row r="6608" spans="2:3" x14ac:dyDescent="0.3">
      <c r="B6608" s="73"/>
      <c r="C6608" s="73"/>
    </row>
    <row r="6609" spans="2:3" x14ac:dyDescent="0.3">
      <c r="B6609" s="73"/>
      <c r="C6609" s="73"/>
    </row>
    <row r="6610" spans="2:3" x14ac:dyDescent="0.3">
      <c r="B6610" s="73"/>
      <c r="C6610" s="73"/>
    </row>
    <row r="6611" spans="2:3" x14ac:dyDescent="0.3">
      <c r="B6611" s="73"/>
      <c r="C6611" s="73"/>
    </row>
    <row r="6612" spans="2:3" x14ac:dyDescent="0.3">
      <c r="B6612" s="73"/>
      <c r="C6612" s="73"/>
    </row>
    <row r="6613" spans="2:3" x14ac:dyDescent="0.3">
      <c r="B6613" s="73"/>
      <c r="C6613" s="73"/>
    </row>
    <row r="6614" spans="2:3" x14ac:dyDescent="0.3">
      <c r="B6614" s="73"/>
      <c r="C6614" s="73"/>
    </row>
    <row r="6615" spans="2:3" x14ac:dyDescent="0.3">
      <c r="B6615" s="73"/>
      <c r="C6615" s="73"/>
    </row>
    <row r="6616" spans="2:3" x14ac:dyDescent="0.3">
      <c r="B6616" s="73"/>
      <c r="C6616" s="73"/>
    </row>
    <row r="6617" spans="2:3" x14ac:dyDescent="0.3">
      <c r="B6617" s="73"/>
      <c r="C6617" s="73"/>
    </row>
    <row r="6618" spans="2:3" x14ac:dyDescent="0.3">
      <c r="B6618" s="73"/>
      <c r="C6618" s="73"/>
    </row>
    <row r="6619" spans="2:3" x14ac:dyDescent="0.3">
      <c r="B6619" s="73"/>
      <c r="C6619" s="73"/>
    </row>
    <row r="6620" spans="2:3" x14ac:dyDescent="0.3">
      <c r="B6620" s="73"/>
      <c r="C6620" s="73"/>
    </row>
    <row r="6621" spans="2:3" x14ac:dyDescent="0.3">
      <c r="B6621" s="73"/>
      <c r="C6621" s="73"/>
    </row>
    <row r="6622" spans="2:3" x14ac:dyDescent="0.3">
      <c r="B6622" s="73"/>
      <c r="C6622" s="73"/>
    </row>
    <row r="6623" spans="2:3" x14ac:dyDescent="0.3">
      <c r="B6623" s="73"/>
      <c r="C6623" s="73"/>
    </row>
    <row r="6624" spans="2:3" x14ac:dyDescent="0.3">
      <c r="B6624" s="73"/>
      <c r="C6624" s="73"/>
    </row>
    <row r="6625" spans="2:3" x14ac:dyDescent="0.3">
      <c r="B6625" s="73"/>
      <c r="C6625" s="73"/>
    </row>
    <row r="6626" spans="2:3" x14ac:dyDescent="0.3">
      <c r="B6626" s="73"/>
      <c r="C6626" s="73"/>
    </row>
    <row r="6627" spans="2:3" x14ac:dyDescent="0.3">
      <c r="B6627" s="73"/>
      <c r="C6627" s="73"/>
    </row>
    <row r="6628" spans="2:3" x14ac:dyDescent="0.3">
      <c r="B6628" s="73"/>
      <c r="C6628" s="73"/>
    </row>
    <row r="6629" spans="2:3" x14ac:dyDescent="0.3">
      <c r="B6629" s="73"/>
      <c r="C6629" s="73"/>
    </row>
    <row r="6630" spans="2:3" x14ac:dyDescent="0.3">
      <c r="B6630" s="73"/>
      <c r="C6630" s="73"/>
    </row>
    <row r="6631" spans="2:3" x14ac:dyDescent="0.3">
      <c r="B6631" s="73"/>
      <c r="C6631" s="73"/>
    </row>
    <row r="6632" spans="2:3" x14ac:dyDescent="0.3">
      <c r="B6632" s="73"/>
      <c r="C6632" s="73"/>
    </row>
    <row r="6633" spans="2:3" x14ac:dyDescent="0.3">
      <c r="B6633" s="73"/>
      <c r="C6633" s="73"/>
    </row>
    <row r="6634" spans="2:3" x14ac:dyDescent="0.3">
      <c r="B6634" s="73"/>
      <c r="C6634" s="73"/>
    </row>
    <row r="6635" spans="2:3" x14ac:dyDescent="0.3">
      <c r="B6635" s="73"/>
      <c r="C6635" s="73"/>
    </row>
    <row r="6636" spans="2:3" x14ac:dyDescent="0.3">
      <c r="B6636" s="73"/>
      <c r="C6636" s="73"/>
    </row>
    <row r="6637" spans="2:3" x14ac:dyDescent="0.3">
      <c r="B6637" s="73"/>
      <c r="C6637" s="73"/>
    </row>
    <row r="6638" spans="2:3" x14ac:dyDescent="0.3">
      <c r="B6638" s="73"/>
      <c r="C6638" s="73"/>
    </row>
    <row r="6639" spans="2:3" x14ac:dyDescent="0.3">
      <c r="B6639" s="73"/>
      <c r="C6639" s="73"/>
    </row>
    <row r="6640" spans="2:3" x14ac:dyDescent="0.3">
      <c r="B6640" s="73"/>
      <c r="C6640" s="73"/>
    </row>
    <row r="6641" spans="2:3" x14ac:dyDescent="0.3">
      <c r="B6641" s="73"/>
      <c r="C6641" s="73"/>
    </row>
    <row r="6642" spans="2:3" x14ac:dyDescent="0.3">
      <c r="B6642" s="73"/>
      <c r="C6642" s="73"/>
    </row>
    <row r="6643" spans="2:3" x14ac:dyDescent="0.3">
      <c r="B6643" s="73"/>
      <c r="C6643" s="73"/>
    </row>
    <row r="6644" spans="2:3" x14ac:dyDescent="0.3">
      <c r="B6644" s="73"/>
      <c r="C6644" s="73"/>
    </row>
    <row r="6645" spans="2:3" x14ac:dyDescent="0.3">
      <c r="B6645" s="73"/>
      <c r="C6645" s="73"/>
    </row>
    <row r="6646" spans="2:3" x14ac:dyDescent="0.3">
      <c r="B6646" s="73"/>
      <c r="C6646" s="73"/>
    </row>
    <row r="6647" spans="2:3" x14ac:dyDescent="0.3">
      <c r="B6647" s="73"/>
      <c r="C6647" s="73"/>
    </row>
    <row r="6648" spans="2:3" x14ac:dyDescent="0.3">
      <c r="B6648" s="73"/>
      <c r="C6648" s="73"/>
    </row>
    <row r="6649" spans="2:3" x14ac:dyDescent="0.3">
      <c r="B6649" s="73"/>
      <c r="C6649" s="73"/>
    </row>
    <row r="6650" spans="2:3" x14ac:dyDescent="0.3">
      <c r="B6650" s="73"/>
      <c r="C6650" s="73"/>
    </row>
    <row r="6651" spans="2:3" x14ac:dyDescent="0.3">
      <c r="B6651" s="73"/>
      <c r="C6651" s="73"/>
    </row>
    <row r="6652" spans="2:3" x14ac:dyDescent="0.3">
      <c r="B6652" s="73"/>
      <c r="C6652" s="73"/>
    </row>
    <row r="6653" spans="2:3" x14ac:dyDescent="0.3">
      <c r="B6653" s="73"/>
      <c r="C6653" s="73"/>
    </row>
    <row r="6654" spans="2:3" x14ac:dyDescent="0.3">
      <c r="B6654" s="73"/>
      <c r="C6654" s="73"/>
    </row>
    <row r="6655" spans="2:3" x14ac:dyDescent="0.3">
      <c r="B6655" s="73"/>
      <c r="C6655" s="73"/>
    </row>
    <row r="6656" spans="2:3" x14ac:dyDescent="0.3">
      <c r="B6656" s="73"/>
      <c r="C6656" s="73"/>
    </row>
    <row r="6657" spans="2:3" x14ac:dyDescent="0.3">
      <c r="B6657" s="73"/>
      <c r="C6657" s="73"/>
    </row>
    <row r="6658" spans="2:3" x14ac:dyDescent="0.3">
      <c r="B6658" s="73"/>
      <c r="C6658" s="73"/>
    </row>
    <row r="6659" spans="2:3" x14ac:dyDescent="0.3">
      <c r="B6659" s="73"/>
      <c r="C6659" s="73"/>
    </row>
    <row r="6660" spans="2:3" x14ac:dyDescent="0.3">
      <c r="B6660" s="73"/>
      <c r="C6660" s="73"/>
    </row>
    <row r="6661" spans="2:3" x14ac:dyDescent="0.3">
      <c r="B6661" s="73"/>
      <c r="C6661" s="73"/>
    </row>
    <row r="6662" spans="2:3" x14ac:dyDescent="0.3">
      <c r="B6662" s="73"/>
      <c r="C6662" s="73"/>
    </row>
    <row r="6663" spans="2:3" x14ac:dyDescent="0.3">
      <c r="B6663" s="73"/>
      <c r="C6663" s="73"/>
    </row>
    <row r="6664" spans="2:3" x14ac:dyDescent="0.3">
      <c r="B6664" s="73"/>
      <c r="C6664" s="73"/>
    </row>
    <row r="6665" spans="2:3" x14ac:dyDescent="0.3">
      <c r="B6665" s="73"/>
      <c r="C6665" s="73"/>
    </row>
    <row r="6666" spans="2:3" x14ac:dyDescent="0.3">
      <c r="B6666" s="73"/>
      <c r="C6666" s="73"/>
    </row>
    <row r="6667" spans="2:3" x14ac:dyDescent="0.3">
      <c r="B6667" s="73"/>
      <c r="C6667" s="73"/>
    </row>
    <row r="6668" spans="2:3" x14ac:dyDescent="0.3">
      <c r="B6668" s="73"/>
      <c r="C6668" s="73"/>
    </row>
    <row r="6669" spans="2:3" x14ac:dyDescent="0.3">
      <c r="B6669" s="73"/>
      <c r="C6669" s="73"/>
    </row>
    <row r="6670" spans="2:3" x14ac:dyDescent="0.3">
      <c r="B6670" s="73"/>
      <c r="C6670" s="73"/>
    </row>
    <row r="6671" spans="2:3" x14ac:dyDescent="0.3">
      <c r="B6671" s="73"/>
      <c r="C6671" s="73"/>
    </row>
    <row r="6672" spans="2:3" x14ac:dyDescent="0.3">
      <c r="B6672" s="73"/>
      <c r="C6672" s="73"/>
    </row>
    <row r="6673" spans="2:3" x14ac:dyDescent="0.3">
      <c r="B6673" s="73"/>
      <c r="C6673" s="73"/>
    </row>
    <row r="6674" spans="2:3" x14ac:dyDescent="0.3">
      <c r="B6674" s="73"/>
      <c r="C6674" s="73"/>
    </row>
    <row r="6675" spans="2:3" x14ac:dyDescent="0.3">
      <c r="B6675" s="73"/>
      <c r="C6675" s="73"/>
    </row>
    <row r="6676" spans="2:3" x14ac:dyDescent="0.3">
      <c r="B6676" s="73"/>
      <c r="C6676" s="73"/>
    </row>
    <row r="6677" spans="2:3" x14ac:dyDescent="0.3">
      <c r="B6677" s="73"/>
      <c r="C6677" s="73"/>
    </row>
    <row r="6678" spans="2:3" x14ac:dyDescent="0.3">
      <c r="B6678" s="73"/>
      <c r="C6678" s="73"/>
    </row>
    <row r="6679" spans="2:3" x14ac:dyDescent="0.3">
      <c r="B6679" s="73"/>
      <c r="C6679" s="73"/>
    </row>
    <row r="6680" spans="2:3" x14ac:dyDescent="0.3">
      <c r="B6680" s="73"/>
      <c r="C6680" s="73"/>
    </row>
    <row r="6681" spans="2:3" x14ac:dyDescent="0.3">
      <c r="B6681" s="73"/>
      <c r="C6681" s="73"/>
    </row>
    <row r="6682" spans="2:3" x14ac:dyDescent="0.3">
      <c r="B6682" s="73"/>
      <c r="C6682" s="73"/>
    </row>
    <row r="6683" spans="2:3" x14ac:dyDescent="0.3">
      <c r="B6683" s="73"/>
      <c r="C6683" s="73"/>
    </row>
    <row r="6684" spans="2:3" x14ac:dyDescent="0.3">
      <c r="B6684" s="73"/>
      <c r="C6684" s="73"/>
    </row>
    <row r="6685" spans="2:3" x14ac:dyDescent="0.3">
      <c r="B6685" s="73"/>
      <c r="C6685" s="73"/>
    </row>
    <row r="6686" spans="2:3" x14ac:dyDescent="0.3">
      <c r="B6686" s="73"/>
      <c r="C6686" s="73"/>
    </row>
    <row r="6687" spans="2:3" x14ac:dyDescent="0.3">
      <c r="B6687" s="73"/>
      <c r="C6687" s="73"/>
    </row>
    <row r="6688" spans="2:3" x14ac:dyDescent="0.3">
      <c r="B6688" s="73"/>
      <c r="C6688" s="73"/>
    </row>
    <row r="6689" spans="2:3" x14ac:dyDescent="0.3">
      <c r="B6689" s="73"/>
      <c r="C6689" s="73"/>
    </row>
    <row r="6690" spans="2:3" x14ac:dyDescent="0.3">
      <c r="B6690" s="73"/>
      <c r="C6690" s="73"/>
    </row>
    <row r="6691" spans="2:3" x14ac:dyDescent="0.3">
      <c r="B6691" s="73"/>
      <c r="C6691" s="73"/>
    </row>
    <row r="6692" spans="2:3" x14ac:dyDescent="0.3">
      <c r="B6692" s="73"/>
      <c r="C6692" s="73"/>
    </row>
    <row r="6693" spans="2:3" x14ac:dyDescent="0.3">
      <c r="B6693" s="73"/>
      <c r="C6693" s="73"/>
    </row>
    <row r="6694" spans="2:3" x14ac:dyDescent="0.3">
      <c r="B6694" s="73"/>
      <c r="C6694" s="73"/>
    </row>
    <row r="6695" spans="2:3" x14ac:dyDescent="0.3">
      <c r="B6695" s="73"/>
      <c r="C6695" s="73"/>
    </row>
    <row r="6696" spans="2:3" x14ac:dyDescent="0.3">
      <c r="B6696" s="73"/>
      <c r="C6696" s="73"/>
    </row>
    <row r="6697" spans="2:3" x14ac:dyDescent="0.3">
      <c r="B6697" s="73"/>
      <c r="C6697" s="73"/>
    </row>
    <row r="6698" spans="2:3" x14ac:dyDescent="0.3">
      <c r="B6698" s="73"/>
      <c r="C6698" s="73"/>
    </row>
    <row r="6699" spans="2:3" x14ac:dyDescent="0.3">
      <c r="B6699" s="73"/>
      <c r="C6699" s="73"/>
    </row>
    <row r="6700" spans="2:3" x14ac:dyDescent="0.3">
      <c r="B6700" s="73"/>
      <c r="C6700" s="73"/>
    </row>
    <row r="6701" spans="2:3" x14ac:dyDescent="0.3">
      <c r="B6701" s="73"/>
      <c r="C6701" s="73"/>
    </row>
    <row r="6702" spans="2:3" x14ac:dyDescent="0.3">
      <c r="B6702" s="73"/>
      <c r="C6702" s="73"/>
    </row>
    <row r="6703" spans="2:3" x14ac:dyDescent="0.3">
      <c r="B6703" s="73"/>
      <c r="C6703" s="73"/>
    </row>
    <row r="6704" spans="2:3" x14ac:dyDescent="0.3">
      <c r="B6704" s="73"/>
      <c r="C6704" s="73"/>
    </row>
    <row r="6705" spans="2:3" x14ac:dyDescent="0.3">
      <c r="B6705" s="73"/>
      <c r="C6705" s="73"/>
    </row>
    <row r="6706" spans="2:3" x14ac:dyDescent="0.3">
      <c r="B6706" s="73"/>
      <c r="C6706" s="73"/>
    </row>
    <row r="6707" spans="2:3" x14ac:dyDescent="0.3">
      <c r="B6707" s="73"/>
      <c r="C6707" s="73"/>
    </row>
    <row r="6708" spans="2:3" x14ac:dyDescent="0.3">
      <c r="B6708" s="73"/>
      <c r="C6708" s="73"/>
    </row>
    <row r="6709" spans="2:3" x14ac:dyDescent="0.3">
      <c r="B6709" s="73"/>
      <c r="C6709" s="73"/>
    </row>
    <row r="6710" spans="2:3" x14ac:dyDescent="0.3">
      <c r="B6710" s="73"/>
      <c r="C6710" s="73"/>
    </row>
    <row r="6711" spans="2:3" x14ac:dyDescent="0.3">
      <c r="B6711" s="73"/>
      <c r="C6711" s="73"/>
    </row>
    <row r="6712" spans="2:3" x14ac:dyDescent="0.3">
      <c r="B6712" s="73"/>
      <c r="C6712" s="73"/>
    </row>
    <row r="6713" spans="2:3" x14ac:dyDescent="0.3">
      <c r="B6713" s="73"/>
      <c r="C6713" s="73"/>
    </row>
    <row r="6714" spans="2:3" x14ac:dyDescent="0.3">
      <c r="B6714" s="73"/>
      <c r="C6714" s="73"/>
    </row>
    <row r="6715" spans="2:3" x14ac:dyDescent="0.3">
      <c r="B6715" s="73"/>
      <c r="C6715" s="73"/>
    </row>
    <row r="6716" spans="2:3" x14ac:dyDescent="0.3">
      <c r="B6716" s="73"/>
      <c r="C6716" s="73"/>
    </row>
    <row r="6717" spans="2:3" x14ac:dyDescent="0.3">
      <c r="B6717" s="73"/>
      <c r="C6717" s="73"/>
    </row>
    <row r="6718" spans="2:3" x14ac:dyDescent="0.3">
      <c r="B6718" s="73"/>
      <c r="C6718" s="73"/>
    </row>
    <row r="6719" spans="2:3" x14ac:dyDescent="0.3">
      <c r="B6719" s="73"/>
      <c r="C6719" s="73"/>
    </row>
    <row r="6720" spans="2:3" x14ac:dyDescent="0.3">
      <c r="B6720" s="73"/>
      <c r="C6720" s="73"/>
    </row>
    <row r="6721" spans="2:3" x14ac:dyDescent="0.3">
      <c r="B6721" s="73"/>
      <c r="C6721" s="73"/>
    </row>
    <row r="6722" spans="2:3" x14ac:dyDescent="0.3">
      <c r="B6722" s="73"/>
      <c r="C6722" s="73"/>
    </row>
    <row r="6723" spans="2:3" x14ac:dyDescent="0.3">
      <c r="B6723" s="73"/>
      <c r="C6723" s="73"/>
    </row>
    <row r="6724" spans="2:3" x14ac:dyDescent="0.3">
      <c r="B6724" s="73"/>
      <c r="C6724" s="73"/>
    </row>
    <row r="6725" spans="2:3" x14ac:dyDescent="0.3">
      <c r="B6725" s="73"/>
      <c r="C6725" s="73"/>
    </row>
    <row r="6726" spans="2:3" x14ac:dyDescent="0.3">
      <c r="B6726" s="73"/>
      <c r="C6726" s="73"/>
    </row>
    <row r="6727" spans="2:3" x14ac:dyDescent="0.3">
      <c r="B6727" s="73"/>
      <c r="C6727" s="73"/>
    </row>
    <row r="6728" spans="2:3" x14ac:dyDescent="0.3">
      <c r="B6728" s="73"/>
      <c r="C6728" s="73"/>
    </row>
    <row r="6729" spans="2:3" x14ac:dyDescent="0.3">
      <c r="B6729" s="73"/>
      <c r="C6729" s="73"/>
    </row>
    <row r="6730" spans="2:3" x14ac:dyDescent="0.3">
      <c r="B6730" s="73"/>
      <c r="C6730" s="73"/>
    </row>
    <row r="6731" spans="2:3" x14ac:dyDescent="0.3">
      <c r="B6731" s="73"/>
      <c r="C6731" s="73"/>
    </row>
    <row r="6732" spans="2:3" x14ac:dyDescent="0.3">
      <c r="B6732" s="73"/>
      <c r="C6732" s="73"/>
    </row>
    <row r="6733" spans="2:3" x14ac:dyDescent="0.3">
      <c r="B6733" s="73"/>
      <c r="C6733" s="73"/>
    </row>
    <row r="6734" spans="2:3" x14ac:dyDescent="0.3">
      <c r="B6734" s="73"/>
      <c r="C6734" s="73"/>
    </row>
    <row r="6735" spans="2:3" x14ac:dyDescent="0.3">
      <c r="B6735" s="73"/>
      <c r="C6735" s="73"/>
    </row>
    <row r="6736" spans="2:3" x14ac:dyDescent="0.3">
      <c r="B6736" s="73"/>
      <c r="C6736" s="73"/>
    </row>
    <row r="6737" spans="2:3" x14ac:dyDescent="0.3">
      <c r="B6737" s="73"/>
      <c r="C6737" s="73"/>
    </row>
    <row r="6738" spans="2:3" x14ac:dyDescent="0.3">
      <c r="B6738" s="73"/>
      <c r="C6738" s="73"/>
    </row>
    <row r="6739" spans="2:3" x14ac:dyDescent="0.3">
      <c r="B6739" s="73"/>
      <c r="C6739" s="73"/>
    </row>
    <row r="6740" spans="2:3" x14ac:dyDescent="0.3">
      <c r="B6740" s="73"/>
      <c r="C6740" s="73"/>
    </row>
    <row r="6741" spans="2:3" x14ac:dyDescent="0.3">
      <c r="B6741" s="73"/>
      <c r="C6741" s="73"/>
    </row>
    <row r="6742" spans="2:3" x14ac:dyDescent="0.3">
      <c r="B6742" s="73"/>
      <c r="C6742" s="73"/>
    </row>
    <row r="6743" spans="2:3" x14ac:dyDescent="0.3">
      <c r="B6743" s="73"/>
      <c r="C6743" s="73"/>
    </row>
    <row r="6744" spans="2:3" x14ac:dyDescent="0.3">
      <c r="B6744" s="73"/>
      <c r="C6744" s="73"/>
    </row>
    <row r="6745" spans="2:3" x14ac:dyDescent="0.3">
      <c r="B6745" s="73"/>
      <c r="C6745" s="73"/>
    </row>
    <row r="6746" spans="2:3" x14ac:dyDescent="0.3">
      <c r="B6746" s="73"/>
      <c r="C6746" s="73"/>
    </row>
    <row r="6747" spans="2:3" x14ac:dyDescent="0.3">
      <c r="B6747" s="73"/>
      <c r="C6747" s="73"/>
    </row>
    <row r="6748" spans="2:3" x14ac:dyDescent="0.3">
      <c r="B6748" s="73"/>
      <c r="C6748" s="73"/>
    </row>
    <row r="6749" spans="2:3" x14ac:dyDescent="0.3">
      <c r="B6749" s="73"/>
      <c r="C6749" s="73"/>
    </row>
    <row r="6750" spans="2:3" x14ac:dyDescent="0.3">
      <c r="B6750" s="73"/>
      <c r="C6750" s="73"/>
    </row>
    <row r="6751" spans="2:3" x14ac:dyDescent="0.3">
      <c r="B6751" s="73"/>
      <c r="C6751" s="73"/>
    </row>
    <row r="6752" spans="2:3" x14ac:dyDescent="0.3">
      <c r="B6752" s="73"/>
      <c r="C6752" s="73"/>
    </row>
    <row r="6753" spans="2:3" x14ac:dyDescent="0.3">
      <c r="B6753" s="73"/>
      <c r="C6753" s="73"/>
    </row>
    <row r="6754" spans="2:3" x14ac:dyDescent="0.3">
      <c r="B6754" s="73"/>
      <c r="C6754" s="73"/>
    </row>
    <row r="6755" spans="2:3" x14ac:dyDescent="0.3">
      <c r="B6755" s="73"/>
      <c r="C6755" s="73"/>
    </row>
    <row r="6756" spans="2:3" x14ac:dyDescent="0.3">
      <c r="B6756" s="73"/>
      <c r="C6756" s="73"/>
    </row>
    <row r="6757" spans="2:3" x14ac:dyDescent="0.3">
      <c r="B6757" s="73"/>
      <c r="C6757" s="73"/>
    </row>
    <row r="6758" spans="2:3" x14ac:dyDescent="0.3">
      <c r="B6758" s="73"/>
      <c r="C6758" s="73"/>
    </row>
    <row r="6759" spans="2:3" x14ac:dyDescent="0.3">
      <c r="B6759" s="73"/>
      <c r="C6759" s="73"/>
    </row>
    <row r="6760" spans="2:3" x14ac:dyDescent="0.3">
      <c r="B6760" s="73"/>
      <c r="C6760" s="73"/>
    </row>
    <row r="6761" spans="2:3" x14ac:dyDescent="0.3">
      <c r="B6761" s="73"/>
      <c r="C6761" s="73"/>
    </row>
    <row r="6762" spans="2:3" x14ac:dyDescent="0.3">
      <c r="B6762" s="73"/>
      <c r="C6762" s="73"/>
    </row>
    <row r="6763" spans="2:3" x14ac:dyDescent="0.3">
      <c r="B6763" s="73"/>
      <c r="C6763" s="73"/>
    </row>
    <row r="6764" spans="2:3" x14ac:dyDescent="0.3">
      <c r="B6764" s="73"/>
      <c r="C6764" s="73"/>
    </row>
    <row r="6765" spans="2:3" x14ac:dyDescent="0.3">
      <c r="B6765" s="73"/>
      <c r="C6765" s="73"/>
    </row>
    <row r="6766" spans="2:3" x14ac:dyDescent="0.3">
      <c r="B6766" s="73"/>
      <c r="C6766" s="73"/>
    </row>
    <row r="6767" spans="2:3" x14ac:dyDescent="0.3">
      <c r="B6767" s="73"/>
      <c r="C6767" s="73"/>
    </row>
    <row r="6768" spans="2:3" x14ac:dyDescent="0.3">
      <c r="B6768" s="73"/>
      <c r="C6768" s="73"/>
    </row>
    <row r="6769" spans="2:3" x14ac:dyDescent="0.3">
      <c r="B6769" s="73"/>
      <c r="C6769" s="73"/>
    </row>
    <row r="6770" spans="2:3" x14ac:dyDescent="0.3">
      <c r="B6770" s="73"/>
      <c r="C6770" s="73"/>
    </row>
    <row r="6771" spans="2:3" x14ac:dyDescent="0.3">
      <c r="B6771" s="73"/>
      <c r="C6771" s="73"/>
    </row>
    <row r="6772" spans="2:3" x14ac:dyDescent="0.3">
      <c r="B6772" s="73"/>
      <c r="C6772" s="73"/>
    </row>
    <row r="6773" spans="2:3" x14ac:dyDescent="0.3">
      <c r="B6773" s="73"/>
      <c r="C6773" s="73"/>
    </row>
    <row r="6774" spans="2:3" x14ac:dyDescent="0.3">
      <c r="B6774" s="73"/>
      <c r="C6774" s="73"/>
    </row>
    <row r="6775" spans="2:3" x14ac:dyDescent="0.3">
      <c r="B6775" s="73"/>
      <c r="C6775" s="73"/>
    </row>
    <row r="6776" spans="2:3" x14ac:dyDescent="0.3">
      <c r="B6776" s="73"/>
      <c r="C6776" s="73"/>
    </row>
    <row r="6777" spans="2:3" x14ac:dyDescent="0.3">
      <c r="B6777" s="73"/>
      <c r="C6777" s="73"/>
    </row>
    <row r="6778" spans="2:3" x14ac:dyDescent="0.3">
      <c r="B6778" s="73"/>
      <c r="C6778" s="73"/>
    </row>
    <row r="6779" spans="2:3" x14ac:dyDescent="0.3">
      <c r="B6779" s="73"/>
      <c r="C6779" s="73"/>
    </row>
    <row r="6780" spans="2:3" x14ac:dyDescent="0.3">
      <c r="B6780" s="73"/>
      <c r="C6780" s="73"/>
    </row>
    <row r="6781" spans="2:3" x14ac:dyDescent="0.3">
      <c r="B6781" s="73"/>
      <c r="C6781" s="73"/>
    </row>
    <row r="6782" spans="2:3" x14ac:dyDescent="0.3">
      <c r="B6782" s="73"/>
      <c r="C6782" s="73"/>
    </row>
    <row r="6783" spans="2:3" x14ac:dyDescent="0.3">
      <c r="B6783" s="73"/>
      <c r="C6783" s="73"/>
    </row>
    <row r="6784" spans="2:3" x14ac:dyDescent="0.3">
      <c r="B6784" s="73"/>
      <c r="C6784" s="73"/>
    </row>
    <row r="6785" spans="2:3" x14ac:dyDescent="0.3">
      <c r="B6785" s="73"/>
      <c r="C6785" s="73"/>
    </row>
    <row r="6786" spans="2:3" x14ac:dyDescent="0.3">
      <c r="B6786" s="73"/>
      <c r="C6786" s="73"/>
    </row>
    <row r="6787" spans="2:3" x14ac:dyDescent="0.3">
      <c r="B6787" s="73"/>
      <c r="C6787" s="73"/>
    </row>
    <row r="6788" spans="2:3" x14ac:dyDescent="0.3">
      <c r="B6788" s="73"/>
      <c r="C6788" s="73"/>
    </row>
    <row r="6789" spans="2:3" x14ac:dyDescent="0.3">
      <c r="B6789" s="73"/>
      <c r="C6789" s="73"/>
    </row>
    <row r="6790" spans="2:3" x14ac:dyDescent="0.3">
      <c r="B6790" s="73"/>
      <c r="C6790" s="73"/>
    </row>
    <row r="6791" spans="2:3" x14ac:dyDescent="0.3">
      <c r="B6791" s="73"/>
      <c r="C6791" s="73"/>
    </row>
    <row r="6792" spans="2:3" x14ac:dyDescent="0.3">
      <c r="B6792" s="73"/>
      <c r="C6792" s="73"/>
    </row>
    <row r="6793" spans="2:3" x14ac:dyDescent="0.3">
      <c r="B6793" s="73"/>
      <c r="C6793" s="73"/>
    </row>
    <row r="6794" spans="2:3" x14ac:dyDescent="0.3">
      <c r="B6794" s="73"/>
      <c r="C6794" s="73"/>
    </row>
    <row r="6795" spans="2:3" x14ac:dyDescent="0.3">
      <c r="B6795" s="73"/>
      <c r="C6795" s="73"/>
    </row>
    <row r="6796" spans="2:3" x14ac:dyDescent="0.3">
      <c r="B6796" s="73"/>
      <c r="C6796" s="73"/>
    </row>
    <row r="6797" spans="2:3" x14ac:dyDescent="0.3">
      <c r="B6797" s="73"/>
      <c r="C6797" s="73"/>
    </row>
    <row r="6798" spans="2:3" x14ac:dyDescent="0.3">
      <c r="B6798" s="73"/>
      <c r="C6798" s="73"/>
    </row>
    <row r="6799" spans="2:3" x14ac:dyDescent="0.3">
      <c r="B6799" s="73"/>
      <c r="C6799" s="73"/>
    </row>
    <row r="6800" spans="2:3" x14ac:dyDescent="0.3">
      <c r="B6800" s="73"/>
      <c r="C6800" s="73"/>
    </row>
    <row r="6801" spans="2:3" x14ac:dyDescent="0.3">
      <c r="B6801" s="73"/>
      <c r="C6801" s="73"/>
    </row>
    <row r="6802" spans="2:3" x14ac:dyDescent="0.3">
      <c r="B6802" s="73"/>
      <c r="C6802" s="73"/>
    </row>
    <row r="6803" spans="2:3" x14ac:dyDescent="0.3">
      <c r="B6803" s="73"/>
      <c r="C6803" s="73"/>
    </row>
    <row r="6804" spans="2:3" x14ac:dyDescent="0.3">
      <c r="B6804" s="73"/>
      <c r="C6804" s="73"/>
    </row>
    <row r="6805" spans="2:3" x14ac:dyDescent="0.3">
      <c r="B6805" s="73"/>
      <c r="C6805" s="73"/>
    </row>
    <row r="6806" spans="2:3" x14ac:dyDescent="0.3">
      <c r="B6806" s="73"/>
      <c r="C6806" s="73"/>
    </row>
    <row r="6807" spans="2:3" x14ac:dyDescent="0.3">
      <c r="B6807" s="73"/>
      <c r="C6807" s="73"/>
    </row>
    <row r="6808" spans="2:3" x14ac:dyDescent="0.3">
      <c r="B6808" s="73"/>
      <c r="C6808" s="73"/>
    </row>
    <row r="6809" spans="2:3" x14ac:dyDescent="0.3">
      <c r="B6809" s="73"/>
      <c r="C6809" s="73"/>
    </row>
    <row r="6810" spans="2:3" x14ac:dyDescent="0.3">
      <c r="B6810" s="73"/>
      <c r="C6810" s="73"/>
    </row>
    <row r="6811" spans="2:3" x14ac:dyDescent="0.3">
      <c r="B6811" s="73"/>
      <c r="C6811" s="73"/>
    </row>
    <row r="6812" spans="2:3" x14ac:dyDescent="0.3">
      <c r="B6812" s="73"/>
      <c r="C6812" s="73"/>
    </row>
    <row r="6813" spans="2:3" x14ac:dyDescent="0.3">
      <c r="B6813" s="73"/>
      <c r="C6813" s="73"/>
    </row>
    <row r="6814" spans="2:3" x14ac:dyDescent="0.3">
      <c r="B6814" s="73"/>
      <c r="C6814" s="73"/>
    </row>
    <row r="6815" spans="2:3" x14ac:dyDescent="0.3">
      <c r="B6815" s="73"/>
      <c r="C6815" s="73"/>
    </row>
    <row r="6816" spans="2:3" x14ac:dyDescent="0.3">
      <c r="B6816" s="73"/>
      <c r="C6816" s="73"/>
    </row>
    <row r="6817" spans="2:3" x14ac:dyDescent="0.3">
      <c r="B6817" s="73"/>
      <c r="C6817" s="73"/>
    </row>
    <row r="6818" spans="2:3" x14ac:dyDescent="0.3">
      <c r="B6818" s="73"/>
      <c r="C6818" s="73"/>
    </row>
    <row r="6819" spans="2:3" x14ac:dyDescent="0.3">
      <c r="B6819" s="73"/>
      <c r="C6819" s="73"/>
    </row>
    <row r="6820" spans="2:3" x14ac:dyDescent="0.3">
      <c r="B6820" s="73"/>
      <c r="C6820" s="73"/>
    </row>
    <row r="6821" spans="2:3" x14ac:dyDescent="0.3">
      <c r="B6821" s="73"/>
      <c r="C6821" s="73"/>
    </row>
    <row r="6822" spans="2:3" x14ac:dyDescent="0.3">
      <c r="B6822" s="73"/>
      <c r="C6822" s="73"/>
    </row>
    <row r="6823" spans="2:3" x14ac:dyDescent="0.3">
      <c r="B6823" s="73"/>
      <c r="C6823" s="73"/>
    </row>
    <row r="6824" spans="2:3" x14ac:dyDescent="0.3">
      <c r="B6824" s="73"/>
      <c r="C6824" s="73"/>
    </row>
    <row r="6825" spans="2:3" x14ac:dyDescent="0.3">
      <c r="B6825" s="73"/>
      <c r="C6825" s="73"/>
    </row>
    <row r="6826" spans="2:3" x14ac:dyDescent="0.3">
      <c r="B6826" s="73"/>
      <c r="C6826" s="73"/>
    </row>
    <row r="6827" spans="2:3" x14ac:dyDescent="0.3">
      <c r="B6827" s="73"/>
      <c r="C6827" s="73"/>
    </row>
    <row r="6828" spans="2:3" x14ac:dyDescent="0.3">
      <c r="B6828" s="73"/>
      <c r="C6828" s="73"/>
    </row>
    <row r="6829" spans="2:3" x14ac:dyDescent="0.3">
      <c r="B6829" s="73"/>
      <c r="C6829" s="73"/>
    </row>
    <row r="6830" spans="2:3" x14ac:dyDescent="0.3">
      <c r="B6830" s="73"/>
      <c r="C6830" s="73"/>
    </row>
    <row r="6831" spans="2:3" x14ac:dyDescent="0.3">
      <c r="B6831" s="73"/>
      <c r="C6831" s="73"/>
    </row>
    <row r="6832" spans="2:3" x14ac:dyDescent="0.3">
      <c r="B6832" s="73"/>
      <c r="C6832" s="73"/>
    </row>
    <row r="6833" spans="2:3" x14ac:dyDescent="0.3">
      <c r="B6833" s="73"/>
      <c r="C6833" s="73"/>
    </row>
    <row r="6834" spans="2:3" x14ac:dyDescent="0.3">
      <c r="B6834" s="73"/>
      <c r="C6834" s="73"/>
    </row>
    <row r="6835" spans="2:3" x14ac:dyDescent="0.3">
      <c r="B6835" s="73"/>
      <c r="C6835" s="73"/>
    </row>
    <row r="6836" spans="2:3" x14ac:dyDescent="0.3">
      <c r="B6836" s="73"/>
      <c r="C6836" s="73"/>
    </row>
    <row r="6837" spans="2:3" x14ac:dyDescent="0.3">
      <c r="B6837" s="73"/>
      <c r="C6837" s="73"/>
    </row>
    <row r="6838" spans="2:3" x14ac:dyDescent="0.3">
      <c r="B6838" s="73"/>
      <c r="C6838" s="73"/>
    </row>
    <row r="6839" spans="2:3" x14ac:dyDescent="0.3">
      <c r="B6839" s="73"/>
      <c r="C6839" s="73"/>
    </row>
    <row r="6840" spans="2:3" x14ac:dyDescent="0.3">
      <c r="B6840" s="73"/>
      <c r="C6840" s="73"/>
    </row>
    <row r="6841" spans="2:3" x14ac:dyDescent="0.3">
      <c r="B6841" s="73"/>
      <c r="C6841" s="73"/>
    </row>
    <row r="6842" spans="2:3" x14ac:dyDescent="0.3">
      <c r="B6842" s="73"/>
      <c r="C6842" s="73"/>
    </row>
    <row r="6843" spans="2:3" x14ac:dyDescent="0.3">
      <c r="B6843" s="73"/>
      <c r="C6843" s="73"/>
    </row>
    <row r="6844" spans="2:3" x14ac:dyDescent="0.3">
      <c r="B6844" s="73"/>
      <c r="C6844" s="73"/>
    </row>
    <row r="6845" spans="2:3" x14ac:dyDescent="0.3">
      <c r="B6845" s="73"/>
      <c r="C6845" s="73"/>
    </row>
    <row r="6846" spans="2:3" x14ac:dyDescent="0.3">
      <c r="B6846" s="73"/>
      <c r="C6846" s="73"/>
    </row>
    <row r="6847" spans="2:3" x14ac:dyDescent="0.3">
      <c r="B6847" s="73"/>
      <c r="C6847" s="73"/>
    </row>
    <row r="6848" spans="2:3" x14ac:dyDescent="0.3">
      <c r="B6848" s="73"/>
      <c r="C6848" s="73"/>
    </row>
    <row r="6849" spans="2:3" x14ac:dyDescent="0.3">
      <c r="B6849" s="73"/>
      <c r="C6849" s="73"/>
    </row>
    <row r="6850" spans="2:3" x14ac:dyDescent="0.3">
      <c r="B6850" s="73"/>
      <c r="C6850" s="73"/>
    </row>
    <row r="6851" spans="2:3" x14ac:dyDescent="0.3">
      <c r="B6851" s="73"/>
      <c r="C6851" s="73"/>
    </row>
    <row r="6852" spans="2:3" x14ac:dyDescent="0.3">
      <c r="B6852" s="73"/>
      <c r="C6852" s="73"/>
    </row>
    <row r="6853" spans="2:3" x14ac:dyDescent="0.3">
      <c r="B6853" s="73"/>
      <c r="C6853" s="73"/>
    </row>
    <row r="6854" spans="2:3" x14ac:dyDescent="0.3">
      <c r="B6854" s="73"/>
      <c r="C6854" s="73"/>
    </row>
    <row r="6855" spans="2:3" x14ac:dyDescent="0.3">
      <c r="B6855" s="73"/>
      <c r="C6855" s="73"/>
    </row>
    <row r="6856" spans="2:3" x14ac:dyDescent="0.3">
      <c r="B6856" s="73"/>
      <c r="C6856" s="73"/>
    </row>
    <row r="6857" spans="2:3" x14ac:dyDescent="0.3">
      <c r="B6857" s="73"/>
      <c r="C6857" s="73"/>
    </row>
    <row r="6858" spans="2:3" x14ac:dyDescent="0.3">
      <c r="B6858" s="73"/>
      <c r="C6858" s="73"/>
    </row>
    <row r="6859" spans="2:3" x14ac:dyDescent="0.3">
      <c r="B6859" s="73"/>
      <c r="C6859" s="73"/>
    </row>
    <row r="6860" spans="2:3" x14ac:dyDescent="0.3">
      <c r="B6860" s="73"/>
      <c r="C6860" s="73"/>
    </row>
    <row r="6861" spans="2:3" x14ac:dyDescent="0.3">
      <c r="B6861" s="73"/>
      <c r="C6861" s="73"/>
    </row>
    <row r="6862" spans="2:3" x14ac:dyDescent="0.3">
      <c r="B6862" s="73"/>
      <c r="C6862" s="73"/>
    </row>
    <row r="6863" spans="2:3" x14ac:dyDescent="0.3">
      <c r="B6863" s="73"/>
      <c r="C6863" s="73"/>
    </row>
    <row r="6864" spans="2:3" x14ac:dyDescent="0.3">
      <c r="B6864" s="73"/>
      <c r="C6864" s="73"/>
    </row>
    <row r="6865" spans="2:3" x14ac:dyDescent="0.3">
      <c r="B6865" s="73"/>
      <c r="C6865" s="73"/>
    </row>
    <row r="6866" spans="2:3" x14ac:dyDescent="0.3">
      <c r="B6866" s="73"/>
      <c r="C6866" s="73"/>
    </row>
    <row r="6867" spans="2:3" x14ac:dyDescent="0.3">
      <c r="B6867" s="73"/>
      <c r="C6867" s="73"/>
    </row>
    <row r="6868" spans="2:3" x14ac:dyDescent="0.3">
      <c r="B6868" s="73"/>
      <c r="C6868" s="73"/>
    </row>
    <row r="6869" spans="2:3" x14ac:dyDescent="0.3">
      <c r="B6869" s="73"/>
      <c r="C6869" s="73"/>
    </row>
    <row r="6870" spans="2:3" x14ac:dyDescent="0.3">
      <c r="B6870" s="73"/>
      <c r="C6870" s="73"/>
    </row>
    <row r="6871" spans="2:3" x14ac:dyDescent="0.3">
      <c r="B6871" s="73"/>
      <c r="C6871" s="73"/>
    </row>
    <row r="6872" spans="2:3" x14ac:dyDescent="0.3">
      <c r="B6872" s="73"/>
      <c r="C6872" s="73"/>
    </row>
    <row r="6873" spans="2:3" x14ac:dyDescent="0.3">
      <c r="B6873" s="73"/>
      <c r="C6873" s="73"/>
    </row>
    <row r="6874" spans="2:3" x14ac:dyDescent="0.3">
      <c r="B6874" s="73"/>
      <c r="C6874" s="73"/>
    </row>
    <row r="6875" spans="2:3" x14ac:dyDescent="0.3">
      <c r="B6875" s="73"/>
      <c r="C6875" s="73"/>
    </row>
    <row r="6876" spans="2:3" x14ac:dyDescent="0.3">
      <c r="B6876" s="73"/>
      <c r="C6876" s="73"/>
    </row>
    <row r="6877" spans="2:3" x14ac:dyDescent="0.3">
      <c r="B6877" s="73"/>
      <c r="C6877" s="73"/>
    </row>
    <row r="6878" spans="2:3" x14ac:dyDescent="0.3">
      <c r="B6878" s="73"/>
      <c r="C6878" s="73"/>
    </row>
    <row r="6879" spans="2:3" x14ac:dyDescent="0.3">
      <c r="B6879" s="73"/>
      <c r="C6879" s="73"/>
    </row>
    <row r="6880" spans="2:3" x14ac:dyDescent="0.3">
      <c r="B6880" s="73"/>
      <c r="C6880" s="73"/>
    </row>
    <row r="6881" spans="2:3" x14ac:dyDescent="0.3">
      <c r="B6881" s="73"/>
      <c r="C6881" s="73"/>
    </row>
    <row r="6882" spans="2:3" x14ac:dyDescent="0.3">
      <c r="B6882" s="73"/>
      <c r="C6882" s="73"/>
    </row>
    <row r="6883" spans="2:3" x14ac:dyDescent="0.3">
      <c r="B6883" s="73"/>
      <c r="C6883" s="73"/>
    </row>
    <row r="6884" spans="2:3" x14ac:dyDescent="0.3">
      <c r="B6884" s="73"/>
      <c r="C6884" s="73"/>
    </row>
    <row r="6885" spans="2:3" x14ac:dyDescent="0.3">
      <c r="B6885" s="73"/>
      <c r="C6885" s="73"/>
    </row>
    <row r="6886" spans="2:3" x14ac:dyDescent="0.3">
      <c r="B6886" s="73"/>
      <c r="C6886" s="73"/>
    </row>
    <row r="6887" spans="2:3" x14ac:dyDescent="0.3">
      <c r="B6887" s="73"/>
      <c r="C6887" s="73"/>
    </row>
    <row r="6888" spans="2:3" x14ac:dyDescent="0.3">
      <c r="B6888" s="73"/>
      <c r="C6888" s="73"/>
    </row>
    <row r="6889" spans="2:3" x14ac:dyDescent="0.3">
      <c r="B6889" s="73"/>
      <c r="C6889" s="73"/>
    </row>
    <row r="6890" spans="2:3" x14ac:dyDescent="0.3">
      <c r="B6890" s="73"/>
      <c r="C6890" s="73"/>
    </row>
    <row r="6891" spans="2:3" x14ac:dyDescent="0.3">
      <c r="B6891" s="73"/>
      <c r="C6891" s="73"/>
    </row>
    <row r="6892" spans="2:3" x14ac:dyDescent="0.3">
      <c r="B6892" s="73"/>
      <c r="C6892" s="73"/>
    </row>
    <row r="6893" spans="2:3" x14ac:dyDescent="0.3">
      <c r="B6893" s="73"/>
      <c r="C6893" s="73"/>
    </row>
    <row r="6894" spans="2:3" x14ac:dyDescent="0.3">
      <c r="B6894" s="73"/>
      <c r="C6894" s="73"/>
    </row>
    <row r="6895" spans="2:3" x14ac:dyDescent="0.3">
      <c r="B6895" s="73"/>
      <c r="C6895" s="73"/>
    </row>
    <row r="6896" spans="2:3" x14ac:dyDescent="0.3">
      <c r="B6896" s="73"/>
      <c r="C6896" s="73"/>
    </row>
    <row r="6897" spans="2:3" x14ac:dyDescent="0.3">
      <c r="B6897" s="73"/>
      <c r="C6897" s="73"/>
    </row>
    <row r="6898" spans="2:3" x14ac:dyDescent="0.3">
      <c r="B6898" s="73"/>
      <c r="C6898" s="73"/>
    </row>
    <row r="6899" spans="2:3" x14ac:dyDescent="0.3">
      <c r="B6899" s="73"/>
      <c r="C6899" s="73"/>
    </row>
    <row r="6900" spans="2:3" x14ac:dyDescent="0.3">
      <c r="B6900" s="73"/>
      <c r="C6900" s="73"/>
    </row>
    <row r="6901" spans="2:3" x14ac:dyDescent="0.3">
      <c r="B6901" s="73"/>
      <c r="C6901" s="73"/>
    </row>
    <row r="6902" spans="2:3" x14ac:dyDescent="0.3">
      <c r="B6902" s="73"/>
      <c r="C6902" s="73"/>
    </row>
    <row r="6903" spans="2:3" x14ac:dyDescent="0.3">
      <c r="B6903" s="73"/>
      <c r="C6903" s="73"/>
    </row>
    <row r="6904" spans="2:3" x14ac:dyDescent="0.3">
      <c r="B6904" s="73"/>
      <c r="C6904" s="73"/>
    </row>
    <row r="6905" spans="2:3" x14ac:dyDescent="0.3">
      <c r="B6905" s="73"/>
      <c r="C6905" s="73"/>
    </row>
    <row r="6906" spans="2:3" x14ac:dyDescent="0.3">
      <c r="B6906" s="73"/>
      <c r="C6906" s="73"/>
    </row>
    <row r="6907" spans="2:3" x14ac:dyDescent="0.3">
      <c r="B6907" s="73"/>
      <c r="C6907" s="73"/>
    </row>
    <row r="6908" spans="2:3" x14ac:dyDescent="0.3">
      <c r="B6908" s="73"/>
      <c r="C6908" s="73"/>
    </row>
    <row r="6909" spans="2:3" x14ac:dyDescent="0.3">
      <c r="B6909" s="73"/>
      <c r="C6909" s="73"/>
    </row>
    <row r="6910" spans="2:3" x14ac:dyDescent="0.3">
      <c r="B6910" s="73"/>
      <c r="C6910" s="73"/>
    </row>
    <row r="6911" spans="2:3" x14ac:dyDescent="0.3">
      <c r="B6911" s="73"/>
      <c r="C6911" s="73"/>
    </row>
    <row r="6912" spans="2:3" x14ac:dyDescent="0.3">
      <c r="B6912" s="73"/>
      <c r="C6912" s="73"/>
    </row>
    <row r="6913" spans="2:3" x14ac:dyDescent="0.3">
      <c r="B6913" s="73"/>
      <c r="C6913" s="73"/>
    </row>
    <row r="6914" spans="2:3" x14ac:dyDescent="0.3">
      <c r="B6914" s="73"/>
      <c r="C6914" s="73"/>
    </row>
    <row r="6915" spans="2:3" x14ac:dyDescent="0.3">
      <c r="B6915" s="73"/>
      <c r="C6915" s="73"/>
    </row>
    <row r="6916" spans="2:3" x14ac:dyDescent="0.3">
      <c r="B6916" s="73"/>
      <c r="C6916" s="73"/>
    </row>
    <row r="6917" spans="2:3" x14ac:dyDescent="0.3">
      <c r="B6917" s="73"/>
      <c r="C6917" s="73"/>
    </row>
    <row r="6918" spans="2:3" x14ac:dyDescent="0.3">
      <c r="B6918" s="73"/>
      <c r="C6918" s="73"/>
    </row>
    <row r="6919" spans="2:3" x14ac:dyDescent="0.3">
      <c r="B6919" s="73"/>
      <c r="C6919" s="73"/>
    </row>
    <row r="6920" spans="2:3" x14ac:dyDescent="0.3">
      <c r="B6920" s="73"/>
      <c r="C6920" s="73"/>
    </row>
    <row r="6921" spans="2:3" x14ac:dyDescent="0.3">
      <c r="B6921" s="73"/>
      <c r="C6921" s="73"/>
    </row>
    <row r="6922" spans="2:3" x14ac:dyDescent="0.3">
      <c r="B6922" s="73"/>
      <c r="C6922" s="73"/>
    </row>
    <row r="6923" spans="2:3" x14ac:dyDescent="0.3">
      <c r="B6923" s="73"/>
      <c r="C6923" s="73"/>
    </row>
    <row r="6924" spans="2:3" x14ac:dyDescent="0.3">
      <c r="B6924" s="73"/>
      <c r="C6924" s="73"/>
    </row>
    <row r="6925" spans="2:3" x14ac:dyDescent="0.3">
      <c r="B6925" s="73"/>
      <c r="C6925" s="73"/>
    </row>
    <row r="6926" spans="2:3" x14ac:dyDescent="0.3">
      <c r="B6926" s="73"/>
      <c r="C6926" s="73"/>
    </row>
    <row r="6927" spans="2:3" x14ac:dyDescent="0.3">
      <c r="B6927" s="73"/>
      <c r="C6927" s="73"/>
    </row>
    <row r="6928" spans="2:3" x14ac:dyDescent="0.3">
      <c r="B6928" s="73"/>
      <c r="C6928" s="73"/>
    </row>
    <row r="6929" spans="2:3" x14ac:dyDescent="0.3">
      <c r="B6929" s="73"/>
      <c r="C6929" s="73"/>
    </row>
    <row r="6930" spans="2:3" x14ac:dyDescent="0.3">
      <c r="B6930" s="73"/>
      <c r="C6930" s="73"/>
    </row>
    <row r="6931" spans="2:3" x14ac:dyDescent="0.3">
      <c r="B6931" s="73"/>
      <c r="C6931" s="73"/>
    </row>
    <row r="6932" spans="2:3" x14ac:dyDescent="0.3">
      <c r="B6932" s="73"/>
      <c r="C6932" s="73"/>
    </row>
    <row r="6933" spans="2:3" x14ac:dyDescent="0.3">
      <c r="B6933" s="73"/>
      <c r="C6933" s="73"/>
    </row>
    <row r="6934" spans="2:3" x14ac:dyDescent="0.3">
      <c r="B6934" s="73"/>
      <c r="C6934" s="73"/>
    </row>
    <row r="6935" spans="2:3" x14ac:dyDescent="0.3">
      <c r="B6935" s="73"/>
      <c r="C6935" s="73"/>
    </row>
    <row r="6936" spans="2:3" x14ac:dyDescent="0.3">
      <c r="B6936" s="73"/>
      <c r="C6936" s="73"/>
    </row>
    <row r="6937" spans="2:3" x14ac:dyDescent="0.3">
      <c r="B6937" s="73"/>
      <c r="C6937" s="73"/>
    </row>
    <row r="6938" spans="2:3" x14ac:dyDescent="0.3">
      <c r="B6938" s="73"/>
      <c r="C6938" s="73"/>
    </row>
    <row r="6939" spans="2:3" x14ac:dyDescent="0.3">
      <c r="B6939" s="73"/>
      <c r="C6939" s="73"/>
    </row>
    <row r="6940" spans="2:3" x14ac:dyDescent="0.3">
      <c r="B6940" s="73"/>
      <c r="C6940" s="73"/>
    </row>
    <row r="6941" spans="2:3" x14ac:dyDescent="0.3">
      <c r="B6941" s="73"/>
      <c r="C6941" s="73"/>
    </row>
    <row r="6942" spans="2:3" x14ac:dyDescent="0.3">
      <c r="B6942" s="73"/>
      <c r="C6942" s="73"/>
    </row>
    <row r="6943" spans="2:3" x14ac:dyDescent="0.3">
      <c r="B6943" s="73"/>
      <c r="C6943" s="73"/>
    </row>
    <row r="6944" spans="2:3" x14ac:dyDescent="0.3">
      <c r="B6944" s="73"/>
      <c r="C6944" s="73"/>
    </row>
    <row r="6945" spans="2:3" x14ac:dyDescent="0.3">
      <c r="B6945" s="73"/>
      <c r="C6945" s="73"/>
    </row>
    <row r="6946" spans="2:3" x14ac:dyDescent="0.3">
      <c r="B6946" s="73"/>
      <c r="C6946" s="73"/>
    </row>
    <row r="6947" spans="2:3" x14ac:dyDescent="0.3">
      <c r="B6947" s="73"/>
      <c r="C6947" s="73"/>
    </row>
    <row r="6948" spans="2:3" x14ac:dyDescent="0.3">
      <c r="B6948" s="73"/>
      <c r="C6948" s="73"/>
    </row>
    <row r="6949" spans="2:3" x14ac:dyDescent="0.3">
      <c r="B6949" s="73"/>
      <c r="C6949" s="73"/>
    </row>
    <row r="6950" spans="2:3" x14ac:dyDescent="0.3">
      <c r="B6950" s="73"/>
      <c r="C6950" s="73"/>
    </row>
    <row r="6951" spans="2:3" x14ac:dyDescent="0.3">
      <c r="B6951" s="73"/>
      <c r="C6951" s="73"/>
    </row>
    <row r="6952" spans="2:3" x14ac:dyDescent="0.3">
      <c r="B6952" s="73"/>
      <c r="C6952" s="73"/>
    </row>
    <row r="6953" spans="2:3" x14ac:dyDescent="0.3">
      <c r="B6953" s="73"/>
      <c r="C6953" s="73"/>
    </row>
    <row r="6954" spans="2:3" x14ac:dyDescent="0.3">
      <c r="B6954" s="73"/>
      <c r="C6954" s="73"/>
    </row>
    <row r="6955" spans="2:3" x14ac:dyDescent="0.3">
      <c r="B6955" s="73"/>
      <c r="C6955" s="73"/>
    </row>
    <row r="6956" spans="2:3" x14ac:dyDescent="0.3">
      <c r="B6956" s="73"/>
      <c r="C6956" s="73"/>
    </row>
    <row r="6957" spans="2:3" x14ac:dyDescent="0.3">
      <c r="B6957" s="73"/>
      <c r="C6957" s="73"/>
    </row>
    <row r="6958" spans="2:3" x14ac:dyDescent="0.3">
      <c r="B6958" s="73"/>
      <c r="C6958" s="73"/>
    </row>
    <row r="6959" spans="2:3" x14ac:dyDescent="0.3">
      <c r="B6959" s="73"/>
      <c r="C6959" s="73"/>
    </row>
    <row r="6960" spans="2:3" x14ac:dyDescent="0.3">
      <c r="B6960" s="73"/>
      <c r="C6960" s="73"/>
    </row>
    <row r="6961" spans="2:3" x14ac:dyDescent="0.3">
      <c r="B6961" s="73"/>
      <c r="C6961" s="73"/>
    </row>
    <row r="6962" spans="2:3" x14ac:dyDescent="0.3">
      <c r="B6962" s="73"/>
      <c r="C6962" s="73"/>
    </row>
    <row r="6963" spans="2:3" x14ac:dyDescent="0.3">
      <c r="B6963" s="73"/>
      <c r="C6963" s="73"/>
    </row>
    <row r="6964" spans="2:3" x14ac:dyDescent="0.3">
      <c r="B6964" s="73"/>
      <c r="C6964" s="73"/>
    </row>
    <row r="6965" spans="2:3" x14ac:dyDescent="0.3">
      <c r="B6965" s="73"/>
      <c r="C6965" s="73"/>
    </row>
    <row r="6966" spans="2:3" x14ac:dyDescent="0.3">
      <c r="B6966" s="73"/>
      <c r="C6966" s="73"/>
    </row>
    <row r="6967" spans="2:3" x14ac:dyDescent="0.3">
      <c r="B6967" s="73"/>
      <c r="C6967" s="73"/>
    </row>
    <row r="6968" spans="2:3" x14ac:dyDescent="0.3">
      <c r="B6968" s="73"/>
      <c r="C6968" s="73"/>
    </row>
    <row r="6969" spans="2:3" x14ac:dyDescent="0.3">
      <c r="B6969" s="73"/>
      <c r="C6969" s="73"/>
    </row>
    <row r="6970" spans="2:3" x14ac:dyDescent="0.3">
      <c r="B6970" s="73"/>
      <c r="C6970" s="73"/>
    </row>
    <row r="6971" spans="2:3" x14ac:dyDescent="0.3">
      <c r="B6971" s="73"/>
      <c r="C6971" s="73"/>
    </row>
    <row r="6972" spans="2:3" x14ac:dyDescent="0.3">
      <c r="B6972" s="73"/>
      <c r="C6972" s="73"/>
    </row>
    <row r="6973" spans="2:3" x14ac:dyDescent="0.3">
      <c r="B6973" s="73"/>
      <c r="C6973" s="73"/>
    </row>
    <row r="6974" spans="2:3" x14ac:dyDescent="0.3">
      <c r="B6974" s="73"/>
      <c r="C6974" s="73"/>
    </row>
    <row r="6975" spans="2:3" x14ac:dyDescent="0.3">
      <c r="B6975" s="73"/>
      <c r="C6975" s="73"/>
    </row>
    <row r="6976" spans="2:3" x14ac:dyDescent="0.3">
      <c r="B6976" s="73"/>
      <c r="C6976" s="73"/>
    </row>
    <row r="6977" spans="2:3" x14ac:dyDescent="0.3">
      <c r="B6977" s="73"/>
      <c r="C6977" s="73"/>
    </row>
    <row r="6978" spans="2:3" x14ac:dyDescent="0.3">
      <c r="B6978" s="73"/>
      <c r="C6978" s="73"/>
    </row>
    <row r="6979" spans="2:3" x14ac:dyDescent="0.3">
      <c r="B6979" s="73"/>
      <c r="C6979" s="73"/>
    </row>
    <row r="6980" spans="2:3" x14ac:dyDescent="0.3">
      <c r="B6980" s="73"/>
      <c r="C6980" s="73"/>
    </row>
    <row r="6981" spans="2:3" x14ac:dyDescent="0.3">
      <c r="B6981" s="73"/>
      <c r="C6981" s="73"/>
    </row>
    <row r="6982" spans="2:3" x14ac:dyDescent="0.3">
      <c r="B6982" s="73"/>
      <c r="C6982" s="73"/>
    </row>
    <row r="6983" spans="2:3" x14ac:dyDescent="0.3">
      <c r="B6983" s="73"/>
      <c r="C6983" s="73"/>
    </row>
    <row r="6984" spans="2:3" x14ac:dyDescent="0.3">
      <c r="B6984" s="73"/>
      <c r="C6984" s="73"/>
    </row>
    <row r="6985" spans="2:3" x14ac:dyDescent="0.3">
      <c r="B6985" s="73"/>
      <c r="C6985" s="73"/>
    </row>
    <row r="6986" spans="2:3" x14ac:dyDescent="0.3">
      <c r="B6986" s="73"/>
      <c r="C6986" s="73"/>
    </row>
    <row r="6987" spans="2:3" x14ac:dyDescent="0.3">
      <c r="B6987" s="73"/>
      <c r="C6987" s="73"/>
    </row>
    <row r="6988" spans="2:3" x14ac:dyDescent="0.3">
      <c r="B6988" s="73"/>
      <c r="C6988" s="73"/>
    </row>
    <row r="6989" spans="2:3" x14ac:dyDescent="0.3">
      <c r="B6989" s="73"/>
      <c r="C6989" s="73"/>
    </row>
    <row r="6990" spans="2:3" x14ac:dyDescent="0.3">
      <c r="B6990" s="73"/>
      <c r="C6990" s="73"/>
    </row>
    <row r="6991" spans="2:3" x14ac:dyDescent="0.3">
      <c r="B6991" s="73"/>
      <c r="C6991" s="73"/>
    </row>
    <row r="6992" spans="2:3" x14ac:dyDescent="0.3">
      <c r="B6992" s="73"/>
      <c r="C6992" s="73"/>
    </row>
    <row r="6993" spans="2:3" x14ac:dyDescent="0.3">
      <c r="B6993" s="73"/>
      <c r="C6993" s="73"/>
    </row>
    <row r="6994" spans="2:3" x14ac:dyDescent="0.3">
      <c r="B6994" s="73"/>
      <c r="C6994" s="73"/>
    </row>
    <row r="6995" spans="2:3" x14ac:dyDescent="0.3">
      <c r="B6995" s="73"/>
      <c r="C6995" s="73"/>
    </row>
    <row r="6996" spans="2:3" x14ac:dyDescent="0.3">
      <c r="B6996" s="73"/>
      <c r="C6996" s="73"/>
    </row>
    <row r="6997" spans="2:3" x14ac:dyDescent="0.3">
      <c r="B6997" s="73"/>
      <c r="C6997" s="73"/>
    </row>
    <row r="6998" spans="2:3" x14ac:dyDescent="0.3">
      <c r="B6998" s="73"/>
      <c r="C6998" s="73"/>
    </row>
    <row r="6999" spans="2:3" x14ac:dyDescent="0.3">
      <c r="B6999" s="73"/>
      <c r="C6999" s="73"/>
    </row>
    <row r="7000" spans="2:3" x14ac:dyDescent="0.3">
      <c r="B7000" s="73"/>
      <c r="C7000" s="73"/>
    </row>
    <row r="7001" spans="2:3" x14ac:dyDescent="0.3">
      <c r="B7001" s="73"/>
      <c r="C7001" s="73"/>
    </row>
    <row r="7002" spans="2:3" x14ac:dyDescent="0.3">
      <c r="B7002" s="73"/>
      <c r="C7002" s="73"/>
    </row>
    <row r="7003" spans="2:3" x14ac:dyDescent="0.3">
      <c r="B7003" s="73"/>
      <c r="C7003" s="73"/>
    </row>
    <row r="7004" spans="2:3" x14ac:dyDescent="0.3">
      <c r="B7004" s="73"/>
      <c r="C7004" s="73"/>
    </row>
    <row r="7005" spans="2:3" x14ac:dyDescent="0.3">
      <c r="B7005" s="73"/>
      <c r="C7005" s="73"/>
    </row>
    <row r="7006" spans="2:3" x14ac:dyDescent="0.3">
      <c r="B7006" s="73"/>
      <c r="C7006" s="73"/>
    </row>
    <row r="7007" spans="2:3" x14ac:dyDescent="0.3">
      <c r="B7007" s="73"/>
      <c r="C7007" s="73"/>
    </row>
    <row r="7008" spans="2:3" x14ac:dyDescent="0.3">
      <c r="B7008" s="73"/>
      <c r="C7008" s="73"/>
    </row>
    <row r="7009" spans="2:3" x14ac:dyDescent="0.3">
      <c r="B7009" s="73"/>
      <c r="C7009" s="73"/>
    </row>
    <row r="7010" spans="2:3" x14ac:dyDescent="0.3">
      <c r="B7010" s="73"/>
      <c r="C7010" s="73"/>
    </row>
    <row r="7011" spans="2:3" x14ac:dyDescent="0.3">
      <c r="B7011" s="73"/>
      <c r="C7011" s="73"/>
    </row>
    <row r="7012" spans="2:3" x14ac:dyDescent="0.3">
      <c r="B7012" s="73"/>
      <c r="C7012" s="73"/>
    </row>
    <row r="7013" spans="2:3" x14ac:dyDescent="0.3">
      <c r="B7013" s="73"/>
      <c r="C7013" s="73"/>
    </row>
    <row r="7014" spans="2:3" x14ac:dyDescent="0.3">
      <c r="B7014" s="73"/>
      <c r="C7014" s="73"/>
    </row>
    <row r="7015" spans="2:3" x14ac:dyDescent="0.3">
      <c r="B7015" s="73"/>
      <c r="C7015" s="73"/>
    </row>
    <row r="7016" spans="2:3" x14ac:dyDescent="0.3">
      <c r="B7016" s="73"/>
      <c r="C7016" s="73"/>
    </row>
    <row r="7017" spans="2:3" x14ac:dyDescent="0.3">
      <c r="B7017" s="73"/>
      <c r="C7017" s="73"/>
    </row>
    <row r="7018" spans="2:3" x14ac:dyDescent="0.3">
      <c r="B7018" s="73"/>
      <c r="C7018" s="73"/>
    </row>
    <row r="7019" spans="2:3" x14ac:dyDescent="0.3">
      <c r="B7019" s="73"/>
      <c r="C7019" s="73"/>
    </row>
    <row r="7020" spans="2:3" x14ac:dyDescent="0.3">
      <c r="B7020" s="73"/>
      <c r="C7020" s="73"/>
    </row>
    <row r="7021" spans="2:3" x14ac:dyDescent="0.3">
      <c r="B7021" s="73"/>
      <c r="C7021" s="73"/>
    </row>
    <row r="7022" spans="2:3" x14ac:dyDescent="0.3">
      <c r="B7022" s="73"/>
      <c r="C7022" s="73"/>
    </row>
    <row r="7023" spans="2:3" x14ac:dyDescent="0.3">
      <c r="B7023" s="73"/>
      <c r="C7023" s="73"/>
    </row>
    <row r="7024" spans="2:3" x14ac:dyDescent="0.3">
      <c r="B7024" s="73"/>
      <c r="C7024" s="73"/>
    </row>
    <row r="7025" spans="2:3" x14ac:dyDescent="0.3">
      <c r="B7025" s="73"/>
      <c r="C7025" s="73"/>
    </row>
    <row r="7026" spans="2:3" x14ac:dyDescent="0.3">
      <c r="B7026" s="73"/>
      <c r="C7026" s="73"/>
    </row>
    <row r="7027" spans="2:3" x14ac:dyDescent="0.3">
      <c r="B7027" s="73"/>
      <c r="C7027" s="73"/>
    </row>
    <row r="7028" spans="2:3" x14ac:dyDescent="0.3">
      <c r="B7028" s="73"/>
      <c r="C7028" s="73"/>
    </row>
    <row r="7029" spans="2:3" x14ac:dyDescent="0.3">
      <c r="B7029" s="73"/>
      <c r="C7029" s="73"/>
    </row>
    <row r="7030" spans="2:3" x14ac:dyDescent="0.3">
      <c r="B7030" s="73"/>
      <c r="C7030" s="73"/>
    </row>
    <row r="7031" spans="2:3" x14ac:dyDescent="0.3">
      <c r="B7031" s="73"/>
      <c r="C7031" s="73"/>
    </row>
    <row r="7032" spans="2:3" x14ac:dyDescent="0.3">
      <c r="B7032" s="73"/>
      <c r="C7032" s="73"/>
    </row>
    <row r="7033" spans="2:3" x14ac:dyDescent="0.3">
      <c r="B7033" s="73"/>
      <c r="C7033" s="73"/>
    </row>
    <row r="7034" spans="2:3" x14ac:dyDescent="0.3">
      <c r="B7034" s="73"/>
      <c r="C7034" s="73"/>
    </row>
    <row r="7035" spans="2:3" x14ac:dyDescent="0.3">
      <c r="B7035" s="73"/>
      <c r="C7035" s="73"/>
    </row>
    <row r="7036" spans="2:3" x14ac:dyDescent="0.3">
      <c r="B7036" s="73"/>
      <c r="C7036" s="73"/>
    </row>
    <row r="7037" spans="2:3" x14ac:dyDescent="0.3">
      <c r="B7037" s="73"/>
      <c r="C7037" s="73"/>
    </row>
    <row r="7038" spans="2:3" x14ac:dyDescent="0.3">
      <c r="B7038" s="73"/>
      <c r="C7038" s="73"/>
    </row>
    <row r="7039" spans="2:3" x14ac:dyDescent="0.3">
      <c r="B7039" s="73"/>
      <c r="C7039" s="73"/>
    </row>
    <row r="7040" spans="2:3" x14ac:dyDescent="0.3">
      <c r="B7040" s="73"/>
      <c r="C7040" s="73"/>
    </row>
    <row r="7041" spans="2:3" x14ac:dyDescent="0.3">
      <c r="B7041" s="73"/>
      <c r="C7041" s="73"/>
    </row>
    <row r="7042" spans="2:3" x14ac:dyDescent="0.3">
      <c r="B7042" s="73"/>
      <c r="C7042" s="73"/>
    </row>
    <row r="7043" spans="2:3" x14ac:dyDescent="0.3">
      <c r="B7043" s="73"/>
      <c r="C7043" s="73"/>
    </row>
    <row r="7044" spans="2:3" x14ac:dyDescent="0.3">
      <c r="B7044" s="73"/>
      <c r="C7044" s="73"/>
    </row>
    <row r="7045" spans="2:3" x14ac:dyDescent="0.3">
      <c r="B7045" s="73"/>
      <c r="C7045" s="73"/>
    </row>
    <row r="7046" spans="2:3" x14ac:dyDescent="0.3">
      <c r="B7046" s="73"/>
      <c r="C7046" s="73"/>
    </row>
    <row r="7047" spans="2:3" x14ac:dyDescent="0.3">
      <c r="B7047" s="73"/>
      <c r="C7047" s="73"/>
    </row>
    <row r="7048" spans="2:3" x14ac:dyDescent="0.3">
      <c r="B7048" s="73"/>
      <c r="C7048" s="73"/>
    </row>
    <row r="7049" spans="2:3" x14ac:dyDescent="0.3">
      <c r="B7049" s="73"/>
      <c r="C7049" s="73"/>
    </row>
    <row r="7050" spans="2:3" x14ac:dyDescent="0.3">
      <c r="B7050" s="73"/>
      <c r="C7050" s="73"/>
    </row>
    <row r="7051" spans="2:3" x14ac:dyDescent="0.3">
      <c r="B7051" s="73"/>
      <c r="C7051" s="73"/>
    </row>
    <row r="7052" spans="2:3" x14ac:dyDescent="0.3">
      <c r="B7052" s="73"/>
      <c r="C7052" s="73"/>
    </row>
    <row r="7053" spans="2:3" x14ac:dyDescent="0.3">
      <c r="B7053" s="73"/>
      <c r="C7053" s="73"/>
    </row>
    <row r="7054" spans="2:3" x14ac:dyDescent="0.3">
      <c r="B7054" s="73"/>
      <c r="C7054" s="73"/>
    </row>
    <row r="7055" spans="2:3" x14ac:dyDescent="0.3">
      <c r="B7055" s="73"/>
      <c r="C7055" s="73"/>
    </row>
    <row r="7056" spans="2:3" x14ac:dyDescent="0.3">
      <c r="B7056" s="73"/>
      <c r="C7056" s="73"/>
    </row>
    <row r="7057" spans="2:3" x14ac:dyDescent="0.3">
      <c r="B7057" s="73"/>
      <c r="C7057" s="73"/>
    </row>
    <row r="7058" spans="2:3" x14ac:dyDescent="0.3">
      <c r="B7058" s="73"/>
      <c r="C7058" s="73"/>
    </row>
    <row r="7059" spans="2:3" x14ac:dyDescent="0.3">
      <c r="B7059" s="73"/>
      <c r="C7059" s="73"/>
    </row>
    <row r="7060" spans="2:3" x14ac:dyDescent="0.3">
      <c r="B7060" s="73"/>
      <c r="C7060" s="73"/>
    </row>
    <row r="7061" spans="2:3" x14ac:dyDescent="0.3">
      <c r="B7061" s="73"/>
      <c r="C7061" s="73"/>
    </row>
    <row r="7062" spans="2:3" x14ac:dyDescent="0.3">
      <c r="B7062" s="73"/>
      <c r="C7062" s="73"/>
    </row>
    <row r="7063" spans="2:3" x14ac:dyDescent="0.3">
      <c r="B7063" s="73"/>
      <c r="C7063" s="73"/>
    </row>
    <row r="7064" spans="2:3" x14ac:dyDescent="0.3">
      <c r="B7064" s="73"/>
      <c r="C7064" s="73"/>
    </row>
    <row r="7065" spans="2:3" x14ac:dyDescent="0.3">
      <c r="B7065" s="73"/>
      <c r="C7065" s="73"/>
    </row>
    <row r="7066" spans="2:3" x14ac:dyDescent="0.3">
      <c r="B7066" s="73"/>
      <c r="C7066" s="73"/>
    </row>
    <row r="7067" spans="2:3" x14ac:dyDescent="0.3">
      <c r="B7067" s="73"/>
      <c r="C7067" s="73"/>
    </row>
    <row r="7068" spans="2:3" x14ac:dyDescent="0.3">
      <c r="B7068" s="73"/>
      <c r="C7068" s="73"/>
    </row>
    <row r="7069" spans="2:3" x14ac:dyDescent="0.3">
      <c r="B7069" s="73"/>
      <c r="C7069" s="73"/>
    </row>
    <row r="7070" spans="2:3" x14ac:dyDescent="0.3">
      <c r="B7070" s="73"/>
      <c r="C7070" s="73"/>
    </row>
    <row r="7071" spans="2:3" x14ac:dyDescent="0.3">
      <c r="B7071" s="73"/>
      <c r="C7071" s="73"/>
    </row>
    <row r="7072" spans="2:3" x14ac:dyDescent="0.3">
      <c r="B7072" s="73"/>
      <c r="C7072" s="73"/>
    </row>
    <row r="7073" spans="2:3" x14ac:dyDescent="0.3">
      <c r="B7073" s="73"/>
      <c r="C7073" s="73"/>
    </row>
    <row r="7074" spans="2:3" x14ac:dyDescent="0.3">
      <c r="B7074" s="73"/>
      <c r="C7074" s="73"/>
    </row>
    <row r="7075" spans="2:3" x14ac:dyDescent="0.3">
      <c r="B7075" s="73"/>
      <c r="C7075" s="73"/>
    </row>
    <row r="7076" spans="2:3" x14ac:dyDescent="0.3">
      <c r="B7076" s="73"/>
      <c r="C7076" s="73"/>
    </row>
    <row r="7077" spans="2:3" x14ac:dyDescent="0.3">
      <c r="B7077" s="73"/>
      <c r="C7077" s="73"/>
    </row>
    <row r="7078" spans="2:3" x14ac:dyDescent="0.3">
      <c r="B7078" s="73"/>
      <c r="C7078" s="73"/>
    </row>
    <row r="7079" spans="2:3" x14ac:dyDescent="0.3">
      <c r="B7079" s="73"/>
      <c r="C7079" s="73"/>
    </row>
    <row r="7080" spans="2:3" x14ac:dyDescent="0.3">
      <c r="B7080" s="73"/>
      <c r="C7080" s="73"/>
    </row>
    <row r="7081" spans="2:3" x14ac:dyDescent="0.3">
      <c r="B7081" s="73"/>
      <c r="C7081" s="73"/>
    </row>
    <row r="7082" spans="2:3" x14ac:dyDescent="0.3">
      <c r="B7082" s="73"/>
      <c r="C7082" s="73"/>
    </row>
    <row r="7083" spans="2:3" x14ac:dyDescent="0.3">
      <c r="B7083" s="73"/>
      <c r="C7083" s="73"/>
    </row>
    <row r="7084" spans="2:3" x14ac:dyDescent="0.3">
      <c r="B7084" s="73"/>
      <c r="C7084" s="73"/>
    </row>
    <row r="7085" spans="2:3" x14ac:dyDescent="0.3">
      <c r="B7085" s="73"/>
      <c r="C7085" s="73"/>
    </row>
    <row r="7086" spans="2:3" x14ac:dyDescent="0.3">
      <c r="B7086" s="73"/>
      <c r="C7086" s="73"/>
    </row>
    <row r="7087" spans="2:3" x14ac:dyDescent="0.3">
      <c r="B7087" s="73"/>
      <c r="C7087" s="73"/>
    </row>
    <row r="7088" spans="2:3" x14ac:dyDescent="0.3">
      <c r="B7088" s="73"/>
      <c r="C7088" s="73"/>
    </row>
    <row r="7089" spans="2:3" x14ac:dyDescent="0.3">
      <c r="B7089" s="73"/>
      <c r="C7089" s="73"/>
    </row>
    <row r="7090" spans="2:3" x14ac:dyDescent="0.3">
      <c r="B7090" s="73"/>
      <c r="C7090" s="73"/>
    </row>
    <row r="7091" spans="2:3" x14ac:dyDescent="0.3">
      <c r="B7091" s="73"/>
      <c r="C7091" s="73"/>
    </row>
    <row r="7092" spans="2:3" x14ac:dyDescent="0.3">
      <c r="B7092" s="73"/>
      <c r="C7092" s="73"/>
    </row>
    <row r="7093" spans="2:3" x14ac:dyDescent="0.3">
      <c r="B7093" s="73"/>
      <c r="C7093" s="73"/>
    </row>
    <row r="7094" spans="2:3" x14ac:dyDescent="0.3">
      <c r="B7094" s="73"/>
      <c r="C7094" s="73"/>
    </row>
    <row r="7095" spans="2:3" x14ac:dyDescent="0.3">
      <c r="B7095" s="73"/>
      <c r="C7095" s="73"/>
    </row>
    <row r="7096" spans="2:3" x14ac:dyDescent="0.3">
      <c r="B7096" s="73"/>
      <c r="C7096" s="73"/>
    </row>
    <row r="7097" spans="2:3" x14ac:dyDescent="0.3">
      <c r="B7097" s="73"/>
      <c r="C7097" s="73"/>
    </row>
    <row r="7098" spans="2:3" x14ac:dyDescent="0.3">
      <c r="B7098" s="73"/>
      <c r="C7098" s="73"/>
    </row>
    <row r="7099" spans="2:3" x14ac:dyDescent="0.3">
      <c r="B7099" s="73"/>
      <c r="C7099" s="73"/>
    </row>
    <row r="7100" spans="2:3" x14ac:dyDescent="0.3">
      <c r="B7100" s="73"/>
      <c r="C7100" s="73"/>
    </row>
    <row r="7101" spans="2:3" x14ac:dyDescent="0.3">
      <c r="B7101" s="73"/>
      <c r="C7101" s="73"/>
    </row>
    <row r="7102" spans="2:3" x14ac:dyDescent="0.3">
      <c r="B7102" s="73"/>
      <c r="C7102" s="73"/>
    </row>
    <row r="7103" spans="2:3" x14ac:dyDescent="0.3">
      <c r="B7103" s="73"/>
      <c r="C7103" s="73"/>
    </row>
    <row r="7104" spans="2:3" x14ac:dyDescent="0.3">
      <c r="B7104" s="73"/>
      <c r="C7104" s="73"/>
    </row>
    <row r="7105" spans="2:3" x14ac:dyDescent="0.3">
      <c r="B7105" s="73"/>
      <c r="C7105" s="73"/>
    </row>
    <row r="7106" spans="2:3" x14ac:dyDescent="0.3">
      <c r="B7106" s="73"/>
      <c r="C7106" s="73"/>
    </row>
    <row r="7107" spans="2:3" x14ac:dyDescent="0.3">
      <c r="B7107" s="73"/>
      <c r="C7107" s="73"/>
    </row>
    <row r="7108" spans="2:3" x14ac:dyDescent="0.3">
      <c r="B7108" s="73"/>
      <c r="C7108" s="73"/>
    </row>
    <row r="7109" spans="2:3" x14ac:dyDescent="0.3">
      <c r="B7109" s="73"/>
      <c r="C7109" s="73"/>
    </row>
    <row r="7110" spans="2:3" x14ac:dyDescent="0.3">
      <c r="B7110" s="73"/>
      <c r="C7110" s="73"/>
    </row>
    <row r="7111" spans="2:3" x14ac:dyDescent="0.3">
      <c r="B7111" s="73"/>
      <c r="C7111" s="73"/>
    </row>
    <row r="7112" spans="2:3" x14ac:dyDescent="0.3">
      <c r="B7112" s="73"/>
      <c r="C7112" s="73"/>
    </row>
    <row r="7113" spans="2:3" x14ac:dyDescent="0.3">
      <c r="B7113" s="73"/>
      <c r="C7113" s="73"/>
    </row>
    <row r="7114" spans="2:3" x14ac:dyDescent="0.3">
      <c r="B7114" s="73"/>
      <c r="C7114" s="73"/>
    </row>
    <row r="7115" spans="2:3" x14ac:dyDescent="0.3">
      <c r="B7115" s="73"/>
      <c r="C7115" s="73"/>
    </row>
    <row r="7116" spans="2:3" x14ac:dyDescent="0.3">
      <c r="B7116" s="73"/>
      <c r="C7116" s="73"/>
    </row>
    <row r="7117" spans="2:3" x14ac:dyDescent="0.3">
      <c r="B7117" s="73"/>
      <c r="C7117" s="73"/>
    </row>
    <row r="7118" spans="2:3" x14ac:dyDescent="0.3">
      <c r="B7118" s="73"/>
      <c r="C7118" s="73"/>
    </row>
    <row r="7119" spans="2:3" x14ac:dyDescent="0.3">
      <c r="B7119" s="73"/>
      <c r="C7119" s="73"/>
    </row>
    <row r="7120" spans="2:3" x14ac:dyDescent="0.3">
      <c r="B7120" s="73"/>
      <c r="C7120" s="73"/>
    </row>
    <row r="7121" spans="2:3" x14ac:dyDescent="0.3">
      <c r="B7121" s="73"/>
      <c r="C7121" s="73"/>
    </row>
    <row r="7122" spans="2:3" x14ac:dyDescent="0.3">
      <c r="B7122" s="73"/>
      <c r="C7122" s="73"/>
    </row>
    <row r="7123" spans="2:3" x14ac:dyDescent="0.3">
      <c r="B7123" s="73"/>
      <c r="C7123" s="73"/>
    </row>
    <row r="7124" spans="2:3" x14ac:dyDescent="0.3">
      <c r="B7124" s="73"/>
      <c r="C7124" s="73"/>
    </row>
    <row r="7125" spans="2:3" x14ac:dyDescent="0.3">
      <c r="B7125" s="73"/>
      <c r="C7125" s="73"/>
    </row>
    <row r="7126" spans="2:3" x14ac:dyDescent="0.3">
      <c r="B7126" s="73"/>
      <c r="C7126" s="73"/>
    </row>
    <row r="7127" spans="2:3" x14ac:dyDescent="0.3">
      <c r="B7127" s="73"/>
      <c r="C7127" s="73"/>
    </row>
    <row r="7128" spans="2:3" x14ac:dyDescent="0.3">
      <c r="B7128" s="73"/>
      <c r="C7128" s="73"/>
    </row>
    <row r="7129" spans="2:3" x14ac:dyDescent="0.3">
      <c r="B7129" s="73"/>
      <c r="C7129" s="73"/>
    </row>
    <row r="7130" spans="2:3" x14ac:dyDescent="0.3">
      <c r="B7130" s="73"/>
      <c r="C7130" s="73"/>
    </row>
    <row r="7131" spans="2:3" x14ac:dyDescent="0.3">
      <c r="B7131" s="73"/>
      <c r="C7131" s="73"/>
    </row>
    <row r="7132" spans="2:3" x14ac:dyDescent="0.3">
      <c r="B7132" s="73"/>
      <c r="C7132" s="73"/>
    </row>
    <row r="7133" spans="2:3" x14ac:dyDescent="0.3">
      <c r="B7133" s="73"/>
      <c r="C7133" s="73"/>
    </row>
    <row r="7134" spans="2:3" x14ac:dyDescent="0.3">
      <c r="B7134" s="73"/>
      <c r="C7134" s="73"/>
    </row>
    <row r="7135" spans="2:3" x14ac:dyDescent="0.3">
      <c r="B7135" s="73"/>
      <c r="C7135" s="73"/>
    </row>
    <row r="7136" spans="2:3" x14ac:dyDescent="0.3">
      <c r="B7136" s="73"/>
      <c r="C7136" s="73"/>
    </row>
    <row r="7137" spans="2:3" x14ac:dyDescent="0.3">
      <c r="B7137" s="73"/>
      <c r="C7137" s="73"/>
    </row>
    <row r="7138" spans="2:3" x14ac:dyDescent="0.3">
      <c r="B7138" s="73"/>
      <c r="C7138" s="73"/>
    </row>
    <row r="7139" spans="2:3" x14ac:dyDescent="0.3">
      <c r="B7139" s="73"/>
      <c r="C7139" s="73"/>
    </row>
    <row r="7140" spans="2:3" x14ac:dyDescent="0.3">
      <c r="B7140" s="73"/>
      <c r="C7140" s="73"/>
    </row>
    <row r="7141" spans="2:3" x14ac:dyDescent="0.3">
      <c r="B7141" s="73"/>
      <c r="C7141" s="73"/>
    </row>
    <row r="7142" spans="2:3" x14ac:dyDescent="0.3">
      <c r="B7142" s="73"/>
      <c r="C7142" s="73"/>
    </row>
    <row r="7143" spans="2:3" x14ac:dyDescent="0.3">
      <c r="B7143" s="73"/>
      <c r="C7143" s="73"/>
    </row>
    <row r="7144" spans="2:3" x14ac:dyDescent="0.3">
      <c r="B7144" s="73"/>
      <c r="C7144" s="73"/>
    </row>
    <row r="7145" spans="2:3" x14ac:dyDescent="0.3">
      <c r="B7145" s="73"/>
      <c r="C7145" s="73"/>
    </row>
    <row r="7146" spans="2:3" x14ac:dyDescent="0.3">
      <c r="B7146" s="73"/>
      <c r="C7146" s="73"/>
    </row>
    <row r="7147" spans="2:3" x14ac:dyDescent="0.3">
      <c r="B7147" s="73"/>
      <c r="C7147" s="73"/>
    </row>
    <row r="7148" spans="2:3" x14ac:dyDescent="0.3">
      <c r="B7148" s="73"/>
      <c r="C7148" s="73"/>
    </row>
    <row r="7149" spans="2:3" x14ac:dyDescent="0.3">
      <c r="B7149" s="73"/>
      <c r="C7149" s="73"/>
    </row>
    <row r="7150" spans="2:3" x14ac:dyDescent="0.3">
      <c r="B7150" s="73"/>
      <c r="C7150" s="73"/>
    </row>
    <row r="7151" spans="2:3" x14ac:dyDescent="0.3">
      <c r="B7151" s="73"/>
      <c r="C7151" s="73"/>
    </row>
    <row r="7152" spans="2:3" x14ac:dyDescent="0.3">
      <c r="B7152" s="73"/>
      <c r="C7152" s="73"/>
    </row>
    <row r="7153" spans="2:3" x14ac:dyDescent="0.3">
      <c r="B7153" s="73"/>
      <c r="C7153" s="73"/>
    </row>
    <row r="7154" spans="2:3" x14ac:dyDescent="0.3">
      <c r="B7154" s="73"/>
      <c r="C7154" s="73"/>
    </row>
    <row r="7155" spans="2:3" x14ac:dyDescent="0.3">
      <c r="B7155" s="73"/>
      <c r="C7155" s="73"/>
    </row>
    <row r="7156" spans="2:3" x14ac:dyDescent="0.3">
      <c r="B7156" s="73"/>
      <c r="C7156" s="73"/>
    </row>
    <row r="7157" spans="2:3" x14ac:dyDescent="0.3">
      <c r="B7157" s="73"/>
      <c r="C7157" s="73"/>
    </row>
    <row r="7158" spans="2:3" x14ac:dyDescent="0.3">
      <c r="B7158" s="73"/>
      <c r="C7158" s="73"/>
    </row>
    <row r="7159" spans="2:3" x14ac:dyDescent="0.3">
      <c r="B7159" s="73"/>
      <c r="C7159" s="73"/>
    </row>
    <row r="7160" spans="2:3" x14ac:dyDescent="0.3">
      <c r="B7160" s="73"/>
      <c r="C7160" s="73"/>
    </row>
    <row r="7161" spans="2:3" x14ac:dyDescent="0.3">
      <c r="B7161" s="73"/>
      <c r="C7161" s="73"/>
    </row>
    <row r="7162" spans="2:3" x14ac:dyDescent="0.3">
      <c r="B7162" s="73"/>
      <c r="C7162" s="73"/>
    </row>
    <row r="7163" spans="2:3" x14ac:dyDescent="0.3">
      <c r="B7163" s="73"/>
      <c r="C7163" s="73"/>
    </row>
    <row r="7164" spans="2:3" x14ac:dyDescent="0.3">
      <c r="B7164" s="73"/>
      <c r="C7164" s="73"/>
    </row>
    <row r="7165" spans="2:3" x14ac:dyDescent="0.3">
      <c r="B7165" s="73"/>
      <c r="C7165" s="73"/>
    </row>
    <row r="7166" spans="2:3" x14ac:dyDescent="0.3">
      <c r="B7166" s="73"/>
      <c r="C7166" s="73"/>
    </row>
    <row r="7167" spans="2:3" x14ac:dyDescent="0.3">
      <c r="B7167" s="73"/>
      <c r="C7167" s="73"/>
    </row>
    <row r="7168" spans="2:3" x14ac:dyDescent="0.3">
      <c r="B7168" s="73"/>
      <c r="C7168" s="73"/>
    </row>
    <row r="7169" spans="2:3" x14ac:dyDescent="0.3">
      <c r="B7169" s="73"/>
      <c r="C7169" s="73"/>
    </row>
    <row r="7170" spans="2:3" x14ac:dyDescent="0.3">
      <c r="B7170" s="73"/>
      <c r="C7170" s="73"/>
    </row>
    <row r="7171" spans="2:3" x14ac:dyDescent="0.3">
      <c r="B7171" s="73"/>
      <c r="C7171" s="73"/>
    </row>
    <row r="7172" spans="2:3" x14ac:dyDescent="0.3">
      <c r="B7172" s="73"/>
      <c r="C7172" s="73"/>
    </row>
    <row r="7173" spans="2:3" x14ac:dyDescent="0.3">
      <c r="B7173" s="73"/>
      <c r="C7173" s="73"/>
    </row>
    <row r="7174" spans="2:3" x14ac:dyDescent="0.3">
      <c r="B7174" s="73"/>
      <c r="C7174" s="73"/>
    </row>
    <row r="7175" spans="2:3" x14ac:dyDescent="0.3">
      <c r="B7175" s="73"/>
      <c r="C7175" s="73"/>
    </row>
    <row r="7176" spans="2:3" x14ac:dyDescent="0.3">
      <c r="B7176" s="73"/>
      <c r="C7176" s="73"/>
    </row>
    <row r="7177" spans="2:3" x14ac:dyDescent="0.3">
      <c r="B7177" s="73"/>
      <c r="C7177" s="73"/>
    </row>
    <row r="7178" spans="2:3" x14ac:dyDescent="0.3">
      <c r="B7178" s="73"/>
      <c r="C7178" s="73"/>
    </row>
    <row r="7179" spans="2:3" x14ac:dyDescent="0.3">
      <c r="B7179" s="73"/>
      <c r="C7179" s="73"/>
    </row>
    <row r="7180" spans="2:3" x14ac:dyDescent="0.3">
      <c r="B7180" s="73"/>
      <c r="C7180" s="73"/>
    </row>
    <row r="7181" spans="2:3" x14ac:dyDescent="0.3">
      <c r="B7181" s="73"/>
      <c r="C7181" s="73"/>
    </row>
    <row r="7182" spans="2:3" x14ac:dyDescent="0.3">
      <c r="B7182" s="73"/>
      <c r="C7182" s="73"/>
    </row>
    <row r="7183" spans="2:3" x14ac:dyDescent="0.3">
      <c r="B7183" s="73"/>
      <c r="C7183" s="73"/>
    </row>
    <row r="7184" spans="2:3" x14ac:dyDescent="0.3">
      <c r="B7184" s="73"/>
      <c r="C7184" s="73"/>
    </row>
    <row r="7185" spans="2:3" x14ac:dyDescent="0.3">
      <c r="B7185" s="73"/>
      <c r="C7185" s="73"/>
    </row>
    <row r="7186" spans="2:3" x14ac:dyDescent="0.3">
      <c r="B7186" s="73"/>
      <c r="C7186" s="73"/>
    </row>
    <row r="7187" spans="2:3" x14ac:dyDescent="0.3">
      <c r="B7187" s="73"/>
      <c r="C7187" s="73"/>
    </row>
    <row r="7188" spans="2:3" x14ac:dyDescent="0.3">
      <c r="B7188" s="73"/>
      <c r="C7188" s="73"/>
    </row>
    <row r="7189" spans="2:3" x14ac:dyDescent="0.3">
      <c r="B7189" s="73"/>
      <c r="C7189" s="73"/>
    </row>
    <row r="7190" spans="2:3" x14ac:dyDescent="0.3">
      <c r="B7190" s="73"/>
      <c r="C7190" s="73"/>
    </row>
    <row r="7191" spans="2:3" x14ac:dyDescent="0.3">
      <c r="B7191" s="73"/>
      <c r="C7191" s="73"/>
    </row>
    <row r="7192" spans="2:3" x14ac:dyDescent="0.3">
      <c r="B7192" s="73"/>
      <c r="C7192" s="73"/>
    </row>
    <row r="7193" spans="2:3" x14ac:dyDescent="0.3">
      <c r="B7193" s="73"/>
      <c r="C7193" s="73"/>
    </row>
    <row r="7194" spans="2:3" x14ac:dyDescent="0.3">
      <c r="B7194" s="73"/>
      <c r="C7194" s="73"/>
    </row>
    <row r="7195" spans="2:3" x14ac:dyDescent="0.3">
      <c r="B7195" s="73"/>
      <c r="C7195" s="73"/>
    </row>
    <row r="7196" spans="2:3" x14ac:dyDescent="0.3">
      <c r="B7196" s="73"/>
      <c r="C7196" s="73"/>
    </row>
    <row r="7197" spans="2:3" x14ac:dyDescent="0.3">
      <c r="B7197" s="73"/>
      <c r="C7197" s="73"/>
    </row>
    <row r="7198" spans="2:3" x14ac:dyDescent="0.3">
      <c r="B7198" s="73"/>
      <c r="C7198" s="73"/>
    </row>
    <row r="7199" spans="2:3" x14ac:dyDescent="0.3">
      <c r="B7199" s="73"/>
      <c r="C7199" s="73"/>
    </row>
    <row r="7200" spans="2:3" x14ac:dyDescent="0.3">
      <c r="B7200" s="73"/>
      <c r="C7200" s="73"/>
    </row>
    <row r="7201" spans="2:3" x14ac:dyDescent="0.3">
      <c r="B7201" s="73"/>
      <c r="C7201" s="73"/>
    </row>
    <row r="7202" spans="2:3" x14ac:dyDescent="0.3">
      <c r="B7202" s="73"/>
      <c r="C7202" s="73"/>
    </row>
    <row r="7203" spans="2:3" x14ac:dyDescent="0.3">
      <c r="B7203" s="73"/>
      <c r="C7203" s="73"/>
    </row>
    <row r="7204" spans="2:3" x14ac:dyDescent="0.3">
      <c r="B7204" s="73"/>
      <c r="C7204" s="73"/>
    </row>
    <row r="7205" spans="2:3" x14ac:dyDescent="0.3">
      <c r="B7205" s="73"/>
      <c r="C7205" s="73"/>
    </row>
    <row r="7206" spans="2:3" x14ac:dyDescent="0.3">
      <c r="B7206" s="73"/>
      <c r="C7206" s="73"/>
    </row>
    <row r="7207" spans="2:3" x14ac:dyDescent="0.3">
      <c r="B7207" s="73"/>
      <c r="C7207" s="73"/>
    </row>
    <row r="7208" spans="2:3" x14ac:dyDescent="0.3">
      <c r="B7208" s="73"/>
      <c r="C7208" s="73"/>
    </row>
    <row r="7209" spans="2:3" x14ac:dyDescent="0.3">
      <c r="B7209" s="73"/>
      <c r="C7209" s="73"/>
    </row>
    <row r="7210" spans="2:3" x14ac:dyDescent="0.3">
      <c r="B7210" s="73"/>
      <c r="C7210" s="73"/>
    </row>
    <row r="7211" spans="2:3" x14ac:dyDescent="0.3">
      <c r="B7211" s="73"/>
      <c r="C7211" s="73"/>
    </row>
    <row r="7212" spans="2:3" x14ac:dyDescent="0.3">
      <c r="B7212" s="73"/>
      <c r="C7212" s="73"/>
    </row>
    <row r="7213" spans="2:3" x14ac:dyDescent="0.3">
      <c r="B7213" s="73"/>
      <c r="C7213" s="73"/>
    </row>
    <row r="7214" spans="2:3" x14ac:dyDescent="0.3">
      <c r="B7214" s="73"/>
      <c r="C7214" s="73"/>
    </row>
    <row r="7215" spans="2:3" x14ac:dyDescent="0.3">
      <c r="B7215" s="73"/>
      <c r="C7215" s="73"/>
    </row>
    <row r="7216" spans="2:3" x14ac:dyDescent="0.3">
      <c r="B7216" s="73"/>
      <c r="C7216" s="73"/>
    </row>
    <row r="7217" spans="2:3" x14ac:dyDescent="0.3">
      <c r="B7217" s="73"/>
      <c r="C7217" s="73"/>
    </row>
    <row r="7218" spans="2:3" x14ac:dyDescent="0.3">
      <c r="B7218" s="73"/>
      <c r="C7218" s="73"/>
    </row>
    <row r="7219" spans="2:3" x14ac:dyDescent="0.3">
      <c r="B7219" s="73"/>
      <c r="C7219" s="73"/>
    </row>
    <row r="7220" spans="2:3" x14ac:dyDescent="0.3">
      <c r="B7220" s="73"/>
      <c r="C7220" s="73"/>
    </row>
    <row r="7221" spans="2:3" x14ac:dyDescent="0.3">
      <c r="B7221" s="73"/>
      <c r="C7221" s="73"/>
    </row>
    <row r="7222" spans="2:3" x14ac:dyDescent="0.3">
      <c r="B7222" s="73"/>
      <c r="C7222" s="73"/>
    </row>
    <row r="7223" spans="2:3" x14ac:dyDescent="0.3">
      <c r="B7223" s="73"/>
      <c r="C7223" s="73"/>
    </row>
    <row r="7224" spans="2:3" x14ac:dyDescent="0.3">
      <c r="B7224" s="73"/>
      <c r="C7224" s="73"/>
    </row>
    <row r="7225" spans="2:3" x14ac:dyDescent="0.3">
      <c r="B7225" s="73"/>
      <c r="C7225" s="73"/>
    </row>
    <row r="7226" spans="2:3" x14ac:dyDescent="0.3">
      <c r="B7226" s="73"/>
      <c r="C7226" s="73"/>
    </row>
    <row r="7227" spans="2:3" x14ac:dyDescent="0.3">
      <c r="B7227" s="73"/>
      <c r="C7227" s="73"/>
    </row>
    <row r="7228" spans="2:3" x14ac:dyDescent="0.3">
      <c r="B7228" s="73"/>
      <c r="C7228" s="73"/>
    </row>
    <row r="7229" spans="2:3" x14ac:dyDescent="0.3">
      <c r="B7229" s="73"/>
      <c r="C7229" s="73"/>
    </row>
    <row r="7230" spans="2:3" x14ac:dyDescent="0.3">
      <c r="B7230" s="73"/>
      <c r="C7230" s="73"/>
    </row>
    <row r="7231" spans="2:3" x14ac:dyDescent="0.3">
      <c r="B7231" s="73"/>
      <c r="C7231" s="73"/>
    </row>
    <row r="7232" spans="2:3" x14ac:dyDescent="0.3">
      <c r="B7232" s="73"/>
      <c r="C7232" s="73"/>
    </row>
    <row r="7233" spans="2:3" x14ac:dyDescent="0.3">
      <c r="B7233" s="73"/>
      <c r="C7233" s="73"/>
    </row>
    <row r="7234" spans="2:3" x14ac:dyDescent="0.3">
      <c r="B7234" s="73"/>
      <c r="C7234" s="73"/>
    </row>
    <row r="7235" spans="2:3" x14ac:dyDescent="0.3">
      <c r="B7235" s="73"/>
      <c r="C7235" s="73"/>
    </row>
    <row r="7236" spans="2:3" x14ac:dyDescent="0.3">
      <c r="B7236" s="73"/>
      <c r="C7236" s="73"/>
    </row>
    <row r="7237" spans="2:3" x14ac:dyDescent="0.3">
      <c r="B7237" s="73"/>
      <c r="C7237" s="73"/>
    </row>
    <row r="7238" spans="2:3" x14ac:dyDescent="0.3">
      <c r="B7238" s="73"/>
      <c r="C7238" s="73"/>
    </row>
    <row r="7239" spans="2:3" x14ac:dyDescent="0.3">
      <c r="B7239" s="73"/>
      <c r="C7239" s="73"/>
    </row>
    <row r="7240" spans="2:3" x14ac:dyDescent="0.3">
      <c r="B7240" s="73"/>
      <c r="C7240" s="73"/>
    </row>
    <row r="7241" spans="2:3" x14ac:dyDescent="0.3">
      <c r="B7241" s="73"/>
      <c r="C7241" s="73"/>
    </row>
    <row r="7242" spans="2:3" x14ac:dyDescent="0.3">
      <c r="B7242" s="73"/>
      <c r="C7242" s="73"/>
    </row>
    <row r="7243" spans="2:3" x14ac:dyDescent="0.3">
      <c r="B7243" s="73"/>
      <c r="C7243" s="73"/>
    </row>
    <row r="7244" spans="2:3" x14ac:dyDescent="0.3">
      <c r="B7244" s="73"/>
      <c r="C7244" s="73"/>
    </row>
    <row r="7245" spans="2:3" x14ac:dyDescent="0.3">
      <c r="B7245" s="73"/>
      <c r="C7245" s="73"/>
    </row>
    <row r="7246" spans="2:3" x14ac:dyDescent="0.3">
      <c r="B7246" s="73"/>
      <c r="C7246" s="73"/>
    </row>
    <row r="7247" spans="2:3" x14ac:dyDescent="0.3">
      <c r="B7247" s="73"/>
      <c r="C7247" s="73"/>
    </row>
    <row r="7248" spans="2:3" x14ac:dyDescent="0.3">
      <c r="B7248" s="73"/>
      <c r="C7248" s="73"/>
    </row>
    <row r="7249" spans="2:3" x14ac:dyDescent="0.3">
      <c r="B7249" s="73"/>
      <c r="C7249" s="73"/>
    </row>
    <row r="7250" spans="2:3" x14ac:dyDescent="0.3">
      <c r="B7250" s="73"/>
      <c r="C7250" s="73"/>
    </row>
    <row r="7251" spans="2:3" x14ac:dyDescent="0.3">
      <c r="B7251" s="73"/>
      <c r="C7251" s="73"/>
    </row>
    <row r="7252" spans="2:3" x14ac:dyDescent="0.3">
      <c r="B7252" s="73"/>
      <c r="C7252" s="73"/>
    </row>
    <row r="7253" spans="2:3" x14ac:dyDescent="0.3">
      <c r="B7253" s="73"/>
      <c r="C7253" s="73"/>
    </row>
    <row r="7254" spans="2:3" x14ac:dyDescent="0.3">
      <c r="B7254" s="73"/>
      <c r="C7254" s="73"/>
    </row>
    <row r="7255" spans="2:3" x14ac:dyDescent="0.3">
      <c r="B7255" s="73"/>
      <c r="C7255" s="73"/>
    </row>
    <row r="7256" spans="2:3" x14ac:dyDescent="0.3">
      <c r="B7256" s="73"/>
      <c r="C7256" s="73"/>
    </row>
    <row r="7257" spans="2:3" x14ac:dyDescent="0.3">
      <c r="B7257" s="73"/>
      <c r="C7257" s="73"/>
    </row>
    <row r="7258" spans="2:3" x14ac:dyDescent="0.3">
      <c r="B7258" s="73"/>
      <c r="C7258" s="73"/>
    </row>
    <row r="7259" spans="2:3" x14ac:dyDescent="0.3">
      <c r="B7259" s="73"/>
      <c r="C7259" s="73"/>
    </row>
    <row r="7260" spans="2:3" x14ac:dyDescent="0.3">
      <c r="B7260" s="73"/>
      <c r="C7260" s="73"/>
    </row>
    <row r="7261" spans="2:3" x14ac:dyDescent="0.3">
      <c r="B7261" s="73"/>
      <c r="C7261" s="73"/>
    </row>
    <row r="7262" spans="2:3" x14ac:dyDescent="0.3">
      <c r="B7262" s="73"/>
      <c r="C7262" s="73"/>
    </row>
    <row r="7263" spans="2:3" x14ac:dyDescent="0.3">
      <c r="B7263" s="73"/>
      <c r="C7263" s="73"/>
    </row>
    <row r="7264" spans="2:3" x14ac:dyDescent="0.3">
      <c r="B7264" s="73"/>
      <c r="C7264" s="73"/>
    </row>
    <row r="7265" spans="2:3" x14ac:dyDescent="0.3">
      <c r="B7265" s="73"/>
      <c r="C7265" s="73"/>
    </row>
    <row r="7266" spans="2:3" x14ac:dyDescent="0.3">
      <c r="B7266" s="73"/>
      <c r="C7266" s="73"/>
    </row>
    <row r="7267" spans="2:3" x14ac:dyDescent="0.3">
      <c r="B7267" s="73"/>
      <c r="C7267" s="73"/>
    </row>
    <row r="7268" spans="2:3" x14ac:dyDescent="0.3">
      <c r="B7268" s="73"/>
      <c r="C7268" s="73"/>
    </row>
    <row r="7269" spans="2:3" x14ac:dyDescent="0.3">
      <c r="B7269" s="73"/>
      <c r="C7269" s="73"/>
    </row>
    <row r="7270" spans="2:3" x14ac:dyDescent="0.3">
      <c r="B7270" s="73"/>
      <c r="C7270" s="73"/>
    </row>
    <row r="7271" spans="2:3" x14ac:dyDescent="0.3">
      <c r="B7271" s="73"/>
      <c r="C7271" s="73"/>
    </row>
    <row r="7272" spans="2:3" x14ac:dyDescent="0.3">
      <c r="B7272" s="73"/>
      <c r="C7272" s="73"/>
    </row>
    <row r="7273" spans="2:3" x14ac:dyDescent="0.3">
      <c r="B7273" s="73"/>
      <c r="C7273" s="73"/>
    </row>
    <row r="7274" spans="2:3" x14ac:dyDescent="0.3">
      <c r="B7274" s="73"/>
      <c r="C7274" s="73"/>
    </row>
    <row r="7275" spans="2:3" x14ac:dyDescent="0.3">
      <c r="B7275" s="73"/>
      <c r="C7275" s="73"/>
    </row>
    <row r="7276" spans="2:3" x14ac:dyDescent="0.3">
      <c r="B7276" s="73"/>
      <c r="C7276" s="73"/>
    </row>
    <row r="7277" spans="2:3" x14ac:dyDescent="0.3">
      <c r="B7277" s="73"/>
      <c r="C7277" s="73"/>
    </row>
    <row r="7278" spans="2:3" x14ac:dyDescent="0.3">
      <c r="B7278" s="73"/>
      <c r="C7278" s="73"/>
    </row>
    <row r="7279" spans="2:3" x14ac:dyDescent="0.3">
      <c r="B7279" s="73"/>
      <c r="C7279" s="73"/>
    </row>
    <row r="7280" spans="2:3" x14ac:dyDescent="0.3">
      <c r="B7280" s="73"/>
      <c r="C7280" s="73"/>
    </row>
    <row r="7281" spans="2:3" x14ac:dyDescent="0.3">
      <c r="B7281" s="73"/>
      <c r="C7281" s="73"/>
    </row>
    <row r="7282" spans="2:3" x14ac:dyDescent="0.3">
      <c r="B7282" s="73"/>
      <c r="C7282" s="73"/>
    </row>
    <row r="7283" spans="2:3" x14ac:dyDescent="0.3">
      <c r="B7283" s="73"/>
      <c r="C7283" s="73"/>
    </row>
    <row r="7284" spans="2:3" x14ac:dyDescent="0.3">
      <c r="B7284" s="73"/>
      <c r="C7284" s="73"/>
    </row>
    <row r="7285" spans="2:3" x14ac:dyDescent="0.3">
      <c r="B7285" s="73"/>
      <c r="C7285" s="73"/>
    </row>
    <row r="7286" spans="2:3" x14ac:dyDescent="0.3">
      <c r="B7286" s="73"/>
      <c r="C7286" s="73"/>
    </row>
    <row r="7287" spans="2:3" x14ac:dyDescent="0.3">
      <c r="B7287" s="73"/>
      <c r="C7287" s="73"/>
    </row>
    <row r="7288" spans="2:3" x14ac:dyDescent="0.3">
      <c r="B7288" s="73"/>
      <c r="C7288" s="73"/>
    </row>
    <row r="7289" spans="2:3" x14ac:dyDescent="0.3">
      <c r="B7289" s="73"/>
      <c r="C7289" s="73"/>
    </row>
    <row r="7290" spans="2:3" x14ac:dyDescent="0.3">
      <c r="B7290" s="73"/>
      <c r="C7290" s="73"/>
    </row>
    <row r="7291" spans="2:3" x14ac:dyDescent="0.3">
      <c r="B7291" s="73"/>
      <c r="C7291" s="73"/>
    </row>
    <row r="7292" spans="2:3" x14ac:dyDescent="0.3">
      <c r="B7292" s="73"/>
      <c r="C7292" s="73"/>
    </row>
    <row r="7293" spans="2:3" x14ac:dyDescent="0.3">
      <c r="B7293" s="73"/>
      <c r="C7293" s="73"/>
    </row>
    <row r="7294" spans="2:3" x14ac:dyDescent="0.3">
      <c r="B7294" s="73"/>
      <c r="C7294" s="73"/>
    </row>
    <row r="7295" spans="2:3" x14ac:dyDescent="0.3">
      <c r="B7295" s="73"/>
      <c r="C7295" s="73"/>
    </row>
    <row r="7296" spans="2:3" x14ac:dyDescent="0.3">
      <c r="B7296" s="73"/>
      <c r="C7296" s="73"/>
    </row>
    <row r="7297" spans="2:3" x14ac:dyDescent="0.3">
      <c r="B7297" s="73"/>
      <c r="C7297" s="73"/>
    </row>
    <row r="7298" spans="2:3" x14ac:dyDescent="0.3">
      <c r="B7298" s="73"/>
      <c r="C7298" s="73"/>
    </row>
    <row r="7299" spans="2:3" x14ac:dyDescent="0.3">
      <c r="B7299" s="73"/>
      <c r="C7299" s="73"/>
    </row>
    <row r="7300" spans="2:3" x14ac:dyDescent="0.3">
      <c r="B7300" s="73"/>
      <c r="C7300" s="73"/>
    </row>
    <row r="7301" spans="2:3" x14ac:dyDescent="0.3">
      <c r="B7301" s="73"/>
      <c r="C7301" s="73"/>
    </row>
    <row r="7302" spans="2:3" x14ac:dyDescent="0.3">
      <c r="B7302" s="73"/>
      <c r="C7302" s="73"/>
    </row>
    <row r="7303" spans="2:3" x14ac:dyDescent="0.3">
      <c r="B7303" s="73"/>
      <c r="C7303" s="73"/>
    </row>
    <row r="7304" spans="2:3" x14ac:dyDescent="0.3">
      <c r="B7304" s="73"/>
      <c r="C7304" s="73"/>
    </row>
    <row r="7305" spans="2:3" x14ac:dyDescent="0.3">
      <c r="B7305" s="73"/>
      <c r="C7305" s="73"/>
    </row>
    <row r="7306" spans="2:3" x14ac:dyDescent="0.3">
      <c r="B7306" s="73"/>
      <c r="C7306" s="73"/>
    </row>
    <row r="7307" spans="2:3" x14ac:dyDescent="0.3">
      <c r="B7307" s="73"/>
      <c r="C7307" s="73"/>
    </row>
    <row r="7308" spans="2:3" x14ac:dyDescent="0.3">
      <c r="B7308" s="73"/>
      <c r="C7308" s="73"/>
    </row>
    <row r="7309" spans="2:3" x14ac:dyDescent="0.3">
      <c r="B7309" s="73"/>
      <c r="C7309" s="73"/>
    </row>
    <row r="7310" spans="2:3" x14ac:dyDescent="0.3">
      <c r="B7310" s="73"/>
      <c r="C7310" s="73"/>
    </row>
    <row r="7311" spans="2:3" x14ac:dyDescent="0.3">
      <c r="B7311" s="73"/>
      <c r="C7311" s="73"/>
    </row>
    <row r="7312" spans="2:3" x14ac:dyDescent="0.3">
      <c r="B7312" s="73"/>
      <c r="C7312" s="73"/>
    </row>
    <row r="7313" spans="2:3" x14ac:dyDescent="0.3">
      <c r="B7313" s="73"/>
      <c r="C7313" s="73"/>
    </row>
    <row r="7314" spans="2:3" x14ac:dyDescent="0.3">
      <c r="B7314" s="73"/>
      <c r="C7314" s="73"/>
    </row>
    <row r="7315" spans="2:3" x14ac:dyDescent="0.3">
      <c r="B7315" s="73"/>
      <c r="C7315" s="73"/>
    </row>
    <row r="7316" spans="2:3" x14ac:dyDescent="0.3">
      <c r="B7316" s="73"/>
      <c r="C7316" s="73"/>
    </row>
    <row r="7317" spans="2:3" x14ac:dyDescent="0.3">
      <c r="B7317" s="73"/>
      <c r="C7317" s="73"/>
    </row>
    <row r="7318" spans="2:3" x14ac:dyDescent="0.3">
      <c r="B7318" s="73"/>
      <c r="C7318" s="73"/>
    </row>
    <row r="7319" spans="2:3" x14ac:dyDescent="0.3">
      <c r="B7319" s="73"/>
      <c r="C7319" s="73"/>
    </row>
    <row r="7320" spans="2:3" x14ac:dyDescent="0.3">
      <c r="B7320" s="73"/>
      <c r="C7320" s="73"/>
    </row>
    <row r="7321" spans="2:3" x14ac:dyDescent="0.3">
      <c r="B7321" s="73"/>
      <c r="C7321" s="73"/>
    </row>
    <row r="7322" spans="2:3" x14ac:dyDescent="0.3">
      <c r="B7322" s="73"/>
      <c r="C7322" s="73"/>
    </row>
    <row r="7323" spans="2:3" x14ac:dyDescent="0.3">
      <c r="B7323" s="73"/>
      <c r="C7323" s="73"/>
    </row>
    <row r="7324" spans="2:3" x14ac:dyDescent="0.3">
      <c r="B7324" s="73"/>
      <c r="C7324" s="73"/>
    </row>
    <row r="7325" spans="2:3" x14ac:dyDescent="0.3">
      <c r="B7325" s="73"/>
      <c r="C7325" s="73"/>
    </row>
    <row r="7326" spans="2:3" x14ac:dyDescent="0.3">
      <c r="B7326" s="73"/>
      <c r="C7326" s="73"/>
    </row>
    <row r="7327" spans="2:3" x14ac:dyDescent="0.3">
      <c r="B7327" s="73"/>
      <c r="C7327" s="73"/>
    </row>
    <row r="7328" spans="2:3" x14ac:dyDescent="0.3">
      <c r="B7328" s="73"/>
      <c r="C7328" s="73"/>
    </row>
    <row r="7329" spans="2:3" x14ac:dyDescent="0.3">
      <c r="B7329" s="73"/>
      <c r="C7329" s="73"/>
    </row>
    <row r="7330" spans="2:3" x14ac:dyDescent="0.3">
      <c r="B7330" s="73"/>
      <c r="C7330" s="73"/>
    </row>
    <row r="7331" spans="2:3" x14ac:dyDescent="0.3">
      <c r="B7331" s="73"/>
      <c r="C7331" s="73"/>
    </row>
    <row r="7332" spans="2:3" x14ac:dyDescent="0.3">
      <c r="B7332" s="73"/>
      <c r="C7332" s="73"/>
    </row>
    <row r="7333" spans="2:3" x14ac:dyDescent="0.3">
      <c r="B7333" s="73"/>
      <c r="C7333" s="73"/>
    </row>
    <row r="7334" spans="2:3" x14ac:dyDescent="0.3">
      <c r="B7334" s="73"/>
      <c r="C7334" s="73"/>
    </row>
    <row r="7335" spans="2:3" x14ac:dyDescent="0.3">
      <c r="B7335" s="73"/>
      <c r="C7335" s="73"/>
    </row>
    <row r="7336" spans="2:3" x14ac:dyDescent="0.3">
      <c r="B7336" s="73"/>
      <c r="C7336" s="73"/>
    </row>
    <row r="7337" spans="2:3" x14ac:dyDescent="0.3">
      <c r="B7337" s="73"/>
      <c r="C7337" s="73"/>
    </row>
    <row r="7338" spans="2:3" x14ac:dyDescent="0.3">
      <c r="B7338" s="73"/>
      <c r="C7338" s="73"/>
    </row>
    <row r="7339" spans="2:3" x14ac:dyDescent="0.3">
      <c r="B7339" s="73"/>
      <c r="C7339" s="73"/>
    </row>
    <row r="7340" spans="2:3" x14ac:dyDescent="0.3">
      <c r="B7340" s="73"/>
      <c r="C7340" s="73"/>
    </row>
    <row r="7341" spans="2:3" x14ac:dyDescent="0.3">
      <c r="B7341" s="73"/>
      <c r="C7341" s="73"/>
    </row>
    <row r="7342" spans="2:3" x14ac:dyDescent="0.3">
      <c r="B7342" s="73"/>
      <c r="C7342" s="73"/>
    </row>
    <row r="7343" spans="2:3" x14ac:dyDescent="0.3">
      <c r="B7343" s="73"/>
      <c r="C7343" s="73"/>
    </row>
    <row r="7344" spans="2:3" x14ac:dyDescent="0.3">
      <c r="B7344" s="73"/>
      <c r="C7344" s="73"/>
    </row>
    <row r="7345" spans="2:3" x14ac:dyDescent="0.3">
      <c r="B7345" s="73"/>
      <c r="C7345" s="73"/>
    </row>
    <row r="7346" spans="2:3" x14ac:dyDescent="0.3">
      <c r="B7346" s="73"/>
      <c r="C7346" s="73"/>
    </row>
    <row r="7347" spans="2:3" x14ac:dyDescent="0.3">
      <c r="B7347" s="73"/>
      <c r="C7347" s="73"/>
    </row>
    <row r="7348" spans="2:3" x14ac:dyDescent="0.3">
      <c r="B7348" s="73"/>
      <c r="C7348" s="73"/>
    </row>
    <row r="7349" spans="2:3" x14ac:dyDescent="0.3">
      <c r="B7349" s="73"/>
      <c r="C7349" s="73"/>
    </row>
    <row r="7350" spans="2:3" x14ac:dyDescent="0.3">
      <c r="B7350" s="73"/>
      <c r="C7350" s="73"/>
    </row>
    <row r="7351" spans="2:3" x14ac:dyDescent="0.3">
      <c r="B7351" s="73"/>
      <c r="C7351" s="73"/>
    </row>
    <row r="7352" spans="2:3" x14ac:dyDescent="0.3">
      <c r="B7352" s="73"/>
      <c r="C7352" s="73"/>
    </row>
    <row r="7353" spans="2:3" x14ac:dyDescent="0.3">
      <c r="B7353" s="73"/>
      <c r="C7353" s="73"/>
    </row>
    <row r="7354" spans="2:3" x14ac:dyDescent="0.3">
      <c r="B7354" s="73"/>
      <c r="C7354" s="73"/>
    </row>
    <row r="7355" spans="2:3" x14ac:dyDescent="0.3">
      <c r="B7355" s="73"/>
      <c r="C7355" s="73"/>
    </row>
    <row r="7356" spans="2:3" x14ac:dyDescent="0.3">
      <c r="B7356" s="73"/>
      <c r="C7356" s="73"/>
    </row>
    <row r="7357" spans="2:3" x14ac:dyDescent="0.3">
      <c r="B7357" s="73"/>
      <c r="C7357" s="73"/>
    </row>
    <row r="7358" spans="2:3" x14ac:dyDescent="0.3">
      <c r="B7358" s="73"/>
      <c r="C7358" s="73"/>
    </row>
    <row r="7359" spans="2:3" x14ac:dyDescent="0.3">
      <c r="B7359" s="73"/>
      <c r="C7359" s="73"/>
    </row>
    <row r="7360" spans="2:3" x14ac:dyDescent="0.3">
      <c r="B7360" s="73"/>
      <c r="C7360" s="73"/>
    </row>
    <row r="7361" spans="2:3" x14ac:dyDescent="0.3">
      <c r="B7361" s="73"/>
      <c r="C7361" s="73"/>
    </row>
    <row r="7362" spans="2:3" x14ac:dyDescent="0.3">
      <c r="B7362" s="73"/>
      <c r="C7362" s="73"/>
    </row>
    <row r="7363" spans="2:3" x14ac:dyDescent="0.3">
      <c r="B7363" s="73"/>
      <c r="C7363" s="73"/>
    </row>
    <row r="7364" spans="2:3" x14ac:dyDescent="0.3">
      <c r="B7364" s="73"/>
      <c r="C7364" s="73"/>
    </row>
    <row r="7365" spans="2:3" x14ac:dyDescent="0.3">
      <c r="B7365" s="73"/>
      <c r="C7365" s="73"/>
    </row>
    <row r="7366" spans="2:3" x14ac:dyDescent="0.3">
      <c r="B7366" s="73"/>
      <c r="C7366" s="73"/>
    </row>
    <row r="7367" spans="2:3" x14ac:dyDescent="0.3">
      <c r="B7367" s="73"/>
      <c r="C7367" s="73"/>
    </row>
    <row r="7368" spans="2:3" x14ac:dyDescent="0.3">
      <c r="B7368" s="73"/>
      <c r="C7368" s="73"/>
    </row>
    <row r="7369" spans="2:3" x14ac:dyDescent="0.3">
      <c r="B7369" s="73"/>
      <c r="C7369" s="73"/>
    </row>
    <row r="7370" spans="2:3" x14ac:dyDescent="0.3">
      <c r="B7370" s="73"/>
      <c r="C7370" s="73"/>
    </row>
    <row r="7371" spans="2:3" x14ac:dyDescent="0.3">
      <c r="B7371" s="73"/>
      <c r="C7371" s="73"/>
    </row>
    <row r="7372" spans="2:3" x14ac:dyDescent="0.3">
      <c r="B7372" s="73"/>
      <c r="C7372" s="73"/>
    </row>
    <row r="7373" spans="2:3" x14ac:dyDescent="0.3">
      <c r="B7373" s="73"/>
      <c r="C7373" s="73"/>
    </row>
    <row r="7374" spans="2:3" x14ac:dyDescent="0.3">
      <c r="B7374" s="73"/>
      <c r="C7374" s="73"/>
    </row>
    <row r="7375" spans="2:3" x14ac:dyDescent="0.3">
      <c r="B7375" s="73"/>
      <c r="C7375" s="73"/>
    </row>
    <row r="7376" spans="2:3" x14ac:dyDescent="0.3">
      <c r="B7376" s="73"/>
      <c r="C7376" s="73"/>
    </row>
    <row r="7377" spans="2:3" x14ac:dyDescent="0.3">
      <c r="B7377" s="73"/>
      <c r="C7377" s="73"/>
    </row>
    <row r="7378" spans="2:3" x14ac:dyDescent="0.3">
      <c r="B7378" s="73"/>
      <c r="C7378" s="73"/>
    </row>
    <row r="7379" spans="2:3" x14ac:dyDescent="0.3">
      <c r="B7379" s="73"/>
      <c r="C7379" s="73"/>
    </row>
    <row r="7380" spans="2:3" x14ac:dyDescent="0.3">
      <c r="B7380" s="73"/>
      <c r="C7380" s="73"/>
    </row>
    <row r="7381" spans="2:3" x14ac:dyDescent="0.3">
      <c r="B7381" s="73"/>
      <c r="C7381" s="73"/>
    </row>
    <row r="7382" spans="2:3" x14ac:dyDescent="0.3">
      <c r="B7382" s="73"/>
      <c r="C7382" s="73"/>
    </row>
    <row r="7383" spans="2:3" x14ac:dyDescent="0.3">
      <c r="B7383" s="73"/>
      <c r="C7383" s="73"/>
    </row>
    <row r="7384" spans="2:3" x14ac:dyDescent="0.3">
      <c r="B7384" s="73"/>
      <c r="C7384" s="73"/>
    </row>
    <row r="7385" spans="2:3" x14ac:dyDescent="0.3">
      <c r="B7385" s="73"/>
      <c r="C7385" s="73"/>
    </row>
    <row r="7386" spans="2:3" x14ac:dyDescent="0.3">
      <c r="B7386" s="73"/>
      <c r="C7386" s="73"/>
    </row>
    <row r="7387" spans="2:3" x14ac:dyDescent="0.3">
      <c r="B7387" s="73"/>
      <c r="C7387" s="73"/>
    </row>
    <row r="7388" spans="2:3" x14ac:dyDescent="0.3">
      <c r="B7388" s="73"/>
      <c r="C7388" s="73"/>
    </row>
    <row r="7389" spans="2:3" x14ac:dyDescent="0.3">
      <c r="B7389" s="73"/>
      <c r="C7389" s="73"/>
    </row>
    <row r="7390" spans="2:3" x14ac:dyDescent="0.3">
      <c r="B7390" s="73"/>
      <c r="C7390" s="73"/>
    </row>
    <row r="7391" spans="2:3" x14ac:dyDescent="0.3">
      <c r="B7391" s="73"/>
      <c r="C7391" s="73"/>
    </row>
    <row r="7392" spans="2:3" x14ac:dyDescent="0.3">
      <c r="B7392" s="73"/>
      <c r="C7392" s="73"/>
    </row>
    <row r="7393" spans="2:3" x14ac:dyDescent="0.3">
      <c r="B7393" s="73"/>
      <c r="C7393" s="73"/>
    </row>
    <row r="7394" spans="2:3" x14ac:dyDescent="0.3">
      <c r="B7394" s="73"/>
      <c r="C7394" s="73"/>
    </row>
    <row r="7395" spans="2:3" x14ac:dyDescent="0.3">
      <c r="B7395" s="73"/>
      <c r="C7395" s="73"/>
    </row>
    <row r="7396" spans="2:3" x14ac:dyDescent="0.3">
      <c r="B7396" s="73"/>
      <c r="C7396" s="73"/>
    </row>
    <row r="7397" spans="2:3" x14ac:dyDescent="0.3">
      <c r="B7397" s="73"/>
      <c r="C7397" s="73"/>
    </row>
    <row r="7398" spans="2:3" x14ac:dyDescent="0.3">
      <c r="B7398" s="73"/>
      <c r="C7398" s="73"/>
    </row>
    <row r="7399" spans="2:3" x14ac:dyDescent="0.3">
      <c r="B7399" s="73"/>
      <c r="C7399" s="73"/>
    </row>
    <row r="7400" spans="2:3" x14ac:dyDescent="0.3">
      <c r="B7400" s="73"/>
      <c r="C7400" s="73"/>
    </row>
    <row r="7401" spans="2:3" x14ac:dyDescent="0.3">
      <c r="B7401" s="73"/>
      <c r="C7401" s="73"/>
    </row>
    <row r="7402" spans="2:3" x14ac:dyDescent="0.3">
      <c r="B7402" s="73"/>
      <c r="C7402" s="73"/>
    </row>
    <row r="7403" spans="2:3" x14ac:dyDescent="0.3">
      <c r="B7403" s="73"/>
      <c r="C7403" s="73"/>
    </row>
    <row r="7404" spans="2:3" x14ac:dyDescent="0.3">
      <c r="B7404" s="73"/>
      <c r="C7404" s="73"/>
    </row>
    <row r="7405" spans="2:3" x14ac:dyDescent="0.3">
      <c r="B7405" s="73"/>
      <c r="C7405" s="73"/>
    </row>
    <row r="7406" spans="2:3" x14ac:dyDescent="0.3">
      <c r="B7406" s="73"/>
      <c r="C7406" s="73"/>
    </row>
    <row r="7407" spans="2:3" x14ac:dyDescent="0.3">
      <c r="B7407" s="73"/>
      <c r="C7407" s="73"/>
    </row>
    <row r="7408" spans="2:3" x14ac:dyDescent="0.3">
      <c r="B7408" s="73"/>
      <c r="C7408" s="73"/>
    </row>
    <row r="7409" spans="2:3" x14ac:dyDescent="0.3">
      <c r="B7409" s="73"/>
      <c r="C7409" s="73"/>
    </row>
    <row r="7410" spans="2:3" x14ac:dyDescent="0.3">
      <c r="B7410" s="73"/>
      <c r="C7410" s="73"/>
    </row>
    <row r="7411" spans="2:3" x14ac:dyDescent="0.3">
      <c r="B7411" s="73"/>
      <c r="C7411" s="73"/>
    </row>
    <row r="7412" spans="2:3" x14ac:dyDescent="0.3">
      <c r="B7412" s="73"/>
      <c r="C7412" s="73"/>
    </row>
    <row r="7413" spans="2:3" x14ac:dyDescent="0.3">
      <c r="B7413" s="73"/>
      <c r="C7413" s="73"/>
    </row>
    <row r="7414" spans="2:3" x14ac:dyDescent="0.3">
      <c r="B7414" s="73"/>
      <c r="C7414" s="73"/>
    </row>
    <row r="7415" spans="2:3" x14ac:dyDescent="0.3">
      <c r="B7415" s="73"/>
      <c r="C7415" s="73"/>
    </row>
    <row r="7416" spans="2:3" x14ac:dyDescent="0.3">
      <c r="B7416" s="73"/>
      <c r="C7416" s="73"/>
    </row>
    <row r="7417" spans="2:3" x14ac:dyDescent="0.3">
      <c r="B7417" s="73"/>
      <c r="C7417" s="73"/>
    </row>
    <row r="7418" spans="2:3" x14ac:dyDescent="0.3">
      <c r="B7418" s="73"/>
      <c r="C7418" s="73"/>
    </row>
    <row r="7419" spans="2:3" x14ac:dyDescent="0.3">
      <c r="B7419" s="73"/>
      <c r="C7419" s="73"/>
    </row>
    <row r="7420" spans="2:3" x14ac:dyDescent="0.3">
      <c r="B7420" s="73"/>
      <c r="C7420" s="73"/>
    </row>
    <row r="7421" spans="2:3" x14ac:dyDescent="0.3">
      <c r="B7421" s="73"/>
      <c r="C7421" s="73"/>
    </row>
    <row r="7422" spans="2:3" x14ac:dyDescent="0.3">
      <c r="B7422" s="73"/>
      <c r="C7422" s="73"/>
    </row>
    <row r="7423" spans="2:3" x14ac:dyDescent="0.3">
      <c r="B7423" s="73"/>
      <c r="C7423" s="73"/>
    </row>
    <row r="7424" spans="2:3" x14ac:dyDescent="0.3">
      <c r="B7424" s="73"/>
      <c r="C7424" s="73"/>
    </row>
    <row r="7425" spans="2:3" x14ac:dyDescent="0.3">
      <c r="B7425" s="73"/>
      <c r="C7425" s="73"/>
    </row>
    <row r="7426" spans="2:3" x14ac:dyDescent="0.3">
      <c r="B7426" s="73"/>
      <c r="C7426" s="73"/>
    </row>
    <row r="7427" spans="2:3" x14ac:dyDescent="0.3">
      <c r="B7427" s="73"/>
      <c r="C7427" s="73"/>
    </row>
    <row r="7428" spans="2:3" x14ac:dyDescent="0.3">
      <c r="B7428" s="73"/>
      <c r="C7428" s="73"/>
    </row>
    <row r="7429" spans="2:3" x14ac:dyDescent="0.3">
      <c r="B7429" s="73"/>
      <c r="C7429" s="73"/>
    </row>
    <row r="7430" spans="2:3" x14ac:dyDescent="0.3">
      <c r="B7430" s="73"/>
      <c r="C7430" s="73"/>
    </row>
    <row r="7431" spans="2:3" x14ac:dyDescent="0.3">
      <c r="B7431" s="73"/>
      <c r="C7431" s="73"/>
    </row>
    <row r="7432" spans="2:3" x14ac:dyDescent="0.3">
      <c r="B7432" s="73"/>
      <c r="C7432" s="73"/>
    </row>
    <row r="7433" spans="2:3" x14ac:dyDescent="0.3">
      <c r="B7433" s="73"/>
      <c r="C7433" s="73"/>
    </row>
    <row r="7434" spans="2:3" x14ac:dyDescent="0.3">
      <c r="B7434" s="73"/>
      <c r="C7434" s="73"/>
    </row>
    <row r="7435" spans="2:3" x14ac:dyDescent="0.3">
      <c r="B7435" s="73"/>
      <c r="C7435" s="73"/>
    </row>
    <row r="7436" spans="2:3" x14ac:dyDescent="0.3">
      <c r="B7436" s="73"/>
      <c r="C7436" s="73"/>
    </row>
    <row r="7437" spans="2:3" x14ac:dyDescent="0.3">
      <c r="B7437" s="73"/>
      <c r="C7437" s="73"/>
    </row>
    <row r="7438" spans="2:3" x14ac:dyDescent="0.3">
      <c r="B7438" s="73"/>
      <c r="C7438" s="73"/>
    </row>
    <row r="7439" spans="2:3" x14ac:dyDescent="0.3">
      <c r="B7439" s="73"/>
      <c r="C7439" s="73"/>
    </row>
    <row r="7440" spans="2:3" x14ac:dyDescent="0.3">
      <c r="B7440" s="73"/>
      <c r="C7440" s="73"/>
    </row>
    <row r="7441" spans="2:3" x14ac:dyDescent="0.3">
      <c r="B7441" s="73"/>
      <c r="C7441" s="73"/>
    </row>
    <row r="7442" spans="2:3" x14ac:dyDescent="0.3">
      <c r="B7442" s="73"/>
      <c r="C7442" s="73"/>
    </row>
    <row r="7443" spans="2:3" x14ac:dyDescent="0.3">
      <c r="B7443" s="73"/>
      <c r="C7443" s="73"/>
    </row>
    <row r="7444" spans="2:3" x14ac:dyDescent="0.3">
      <c r="B7444" s="73"/>
      <c r="C7444" s="73"/>
    </row>
    <row r="7445" spans="2:3" x14ac:dyDescent="0.3">
      <c r="B7445" s="73"/>
      <c r="C7445" s="73"/>
    </row>
    <row r="7446" spans="2:3" x14ac:dyDescent="0.3">
      <c r="B7446" s="73"/>
      <c r="C7446" s="73"/>
    </row>
    <row r="7447" spans="2:3" x14ac:dyDescent="0.3">
      <c r="B7447" s="73"/>
      <c r="C7447" s="73"/>
    </row>
    <row r="7448" spans="2:3" x14ac:dyDescent="0.3">
      <c r="B7448" s="73"/>
      <c r="C7448" s="73"/>
    </row>
    <row r="7449" spans="2:3" x14ac:dyDescent="0.3">
      <c r="B7449" s="73"/>
      <c r="C7449" s="73"/>
    </row>
    <row r="7450" spans="2:3" x14ac:dyDescent="0.3">
      <c r="B7450" s="73"/>
      <c r="C7450" s="73"/>
    </row>
    <row r="7451" spans="2:3" x14ac:dyDescent="0.3">
      <c r="B7451" s="73"/>
      <c r="C7451" s="73"/>
    </row>
    <row r="7452" spans="2:3" x14ac:dyDescent="0.3">
      <c r="B7452" s="73"/>
      <c r="C7452" s="73"/>
    </row>
    <row r="7453" spans="2:3" x14ac:dyDescent="0.3">
      <c r="B7453" s="73"/>
      <c r="C7453" s="73"/>
    </row>
    <row r="7454" spans="2:3" x14ac:dyDescent="0.3">
      <c r="B7454" s="73"/>
      <c r="C7454" s="73"/>
    </row>
    <row r="7455" spans="2:3" x14ac:dyDescent="0.3">
      <c r="B7455" s="73"/>
      <c r="C7455" s="73"/>
    </row>
    <row r="7456" spans="2:3" x14ac:dyDescent="0.3">
      <c r="B7456" s="73"/>
      <c r="C7456" s="73"/>
    </row>
    <row r="7457" spans="2:3" x14ac:dyDescent="0.3">
      <c r="B7457" s="73"/>
      <c r="C7457" s="73"/>
    </row>
    <row r="7458" spans="2:3" x14ac:dyDescent="0.3">
      <c r="B7458" s="73"/>
      <c r="C7458" s="73"/>
    </row>
    <row r="7459" spans="2:3" x14ac:dyDescent="0.3">
      <c r="B7459" s="73"/>
      <c r="C7459" s="73"/>
    </row>
    <row r="7460" spans="2:3" x14ac:dyDescent="0.3">
      <c r="B7460" s="73"/>
      <c r="C7460" s="73"/>
    </row>
    <row r="7461" spans="2:3" x14ac:dyDescent="0.3">
      <c r="B7461" s="73"/>
      <c r="C7461" s="73"/>
    </row>
    <row r="7462" spans="2:3" x14ac:dyDescent="0.3">
      <c r="B7462" s="73"/>
      <c r="C7462" s="73"/>
    </row>
    <row r="7463" spans="2:3" x14ac:dyDescent="0.3">
      <c r="B7463" s="73"/>
      <c r="C7463" s="73"/>
    </row>
    <row r="7464" spans="2:3" x14ac:dyDescent="0.3">
      <c r="B7464" s="73"/>
      <c r="C7464" s="73"/>
    </row>
    <row r="7465" spans="2:3" x14ac:dyDescent="0.3">
      <c r="B7465" s="73"/>
      <c r="C7465" s="73"/>
    </row>
    <row r="7466" spans="2:3" x14ac:dyDescent="0.3">
      <c r="B7466" s="73"/>
      <c r="C7466" s="73"/>
    </row>
    <row r="7467" spans="2:3" x14ac:dyDescent="0.3">
      <c r="B7467" s="73"/>
      <c r="C7467" s="73"/>
    </row>
    <row r="7468" spans="2:3" x14ac:dyDescent="0.3">
      <c r="B7468" s="73"/>
      <c r="C7468" s="73"/>
    </row>
    <row r="7469" spans="2:3" x14ac:dyDescent="0.3">
      <c r="B7469" s="73"/>
      <c r="C7469" s="73"/>
    </row>
    <row r="7470" spans="2:3" x14ac:dyDescent="0.3">
      <c r="B7470" s="73"/>
      <c r="C7470" s="73"/>
    </row>
    <row r="7471" spans="2:3" x14ac:dyDescent="0.3">
      <c r="B7471" s="73"/>
      <c r="C7471" s="73"/>
    </row>
    <row r="7472" spans="2:3" x14ac:dyDescent="0.3">
      <c r="B7472" s="73"/>
      <c r="C7472" s="73"/>
    </row>
    <row r="7473" spans="2:3" x14ac:dyDescent="0.3">
      <c r="B7473" s="73"/>
      <c r="C7473" s="73"/>
    </row>
    <row r="7474" spans="2:3" x14ac:dyDescent="0.3">
      <c r="B7474" s="73"/>
      <c r="C7474" s="73"/>
    </row>
    <row r="7475" spans="2:3" x14ac:dyDescent="0.3">
      <c r="B7475" s="73"/>
      <c r="C7475" s="73"/>
    </row>
    <row r="7476" spans="2:3" x14ac:dyDescent="0.3">
      <c r="B7476" s="73"/>
      <c r="C7476" s="73"/>
    </row>
    <row r="7477" spans="2:3" x14ac:dyDescent="0.3">
      <c r="B7477" s="73"/>
      <c r="C7477" s="73"/>
    </row>
    <row r="7478" spans="2:3" x14ac:dyDescent="0.3">
      <c r="B7478" s="73"/>
      <c r="C7478" s="73"/>
    </row>
    <row r="7479" spans="2:3" x14ac:dyDescent="0.3">
      <c r="B7479" s="73"/>
      <c r="C7479" s="73"/>
    </row>
    <row r="7480" spans="2:3" x14ac:dyDescent="0.3">
      <c r="B7480" s="73"/>
      <c r="C7480" s="73"/>
    </row>
    <row r="7481" spans="2:3" x14ac:dyDescent="0.3">
      <c r="B7481" s="73"/>
      <c r="C7481" s="73"/>
    </row>
    <row r="7482" spans="2:3" x14ac:dyDescent="0.3">
      <c r="B7482" s="73"/>
      <c r="C7482" s="73"/>
    </row>
    <row r="7483" spans="2:3" x14ac:dyDescent="0.3">
      <c r="B7483" s="73"/>
      <c r="C7483" s="73"/>
    </row>
    <row r="7484" spans="2:3" x14ac:dyDescent="0.3">
      <c r="B7484" s="73"/>
      <c r="C7484" s="73"/>
    </row>
    <row r="7485" spans="2:3" x14ac:dyDescent="0.3">
      <c r="B7485" s="73"/>
      <c r="C7485" s="73"/>
    </row>
    <row r="7486" spans="2:3" x14ac:dyDescent="0.3">
      <c r="B7486" s="73"/>
      <c r="C7486" s="73"/>
    </row>
    <row r="7487" spans="2:3" x14ac:dyDescent="0.3">
      <c r="B7487" s="73"/>
      <c r="C7487" s="73"/>
    </row>
    <row r="7488" spans="2:3" x14ac:dyDescent="0.3">
      <c r="B7488" s="73"/>
      <c r="C7488" s="73"/>
    </row>
    <row r="7489" spans="2:3" x14ac:dyDescent="0.3">
      <c r="B7489" s="73"/>
      <c r="C7489" s="73"/>
    </row>
    <row r="7490" spans="2:3" x14ac:dyDescent="0.3">
      <c r="B7490" s="73"/>
      <c r="C7490" s="73"/>
    </row>
    <row r="7491" spans="2:3" x14ac:dyDescent="0.3">
      <c r="B7491" s="73"/>
      <c r="C7491" s="73"/>
    </row>
    <row r="7492" spans="2:3" x14ac:dyDescent="0.3">
      <c r="B7492" s="73"/>
      <c r="C7492" s="73"/>
    </row>
    <row r="7493" spans="2:3" x14ac:dyDescent="0.3">
      <c r="B7493" s="73"/>
      <c r="C7493" s="73"/>
    </row>
    <row r="7494" spans="2:3" x14ac:dyDescent="0.3">
      <c r="B7494" s="73"/>
      <c r="C7494" s="73"/>
    </row>
    <row r="7495" spans="2:3" x14ac:dyDescent="0.3">
      <c r="B7495" s="73"/>
      <c r="C7495" s="73"/>
    </row>
    <row r="7496" spans="2:3" x14ac:dyDescent="0.3">
      <c r="B7496" s="73"/>
      <c r="C7496" s="73"/>
    </row>
    <row r="7497" spans="2:3" x14ac:dyDescent="0.3">
      <c r="B7497" s="73"/>
      <c r="C7497" s="73"/>
    </row>
    <row r="7498" spans="2:3" x14ac:dyDescent="0.3">
      <c r="B7498" s="73"/>
      <c r="C7498" s="73"/>
    </row>
    <row r="7499" spans="2:3" x14ac:dyDescent="0.3">
      <c r="B7499" s="73"/>
      <c r="C7499" s="73"/>
    </row>
    <row r="7500" spans="2:3" x14ac:dyDescent="0.3">
      <c r="B7500" s="73"/>
      <c r="C7500" s="73"/>
    </row>
    <row r="7501" spans="2:3" x14ac:dyDescent="0.3">
      <c r="B7501" s="73"/>
      <c r="C7501" s="73"/>
    </row>
    <row r="7502" spans="2:3" x14ac:dyDescent="0.3">
      <c r="B7502" s="73"/>
      <c r="C7502" s="73"/>
    </row>
    <row r="7503" spans="2:3" x14ac:dyDescent="0.3">
      <c r="B7503" s="73"/>
      <c r="C7503" s="73"/>
    </row>
    <row r="7504" spans="2:3" x14ac:dyDescent="0.3">
      <c r="B7504" s="73"/>
      <c r="C7504" s="73"/>
    </row>
    <row r="7505" spans="2:3" x14ac:dyDescent="0.3">
      <c r="B7505" s="73"/>
      <c r="C7505" s="73"/>
    </row>
    <row r="7506" spans="2:3" x14ac:dyDescent="0.3">
      <c r="B7506" s="73"/>
      <c r="C7506" s="73"/>
    </row>
    <row r="7507" spans="2:3" x14ac:dyDescent="0.3">
      <c r="B7507" s="73"/>
      <c r="C7507" s="73"/>
    </row>
    <row r="7508" spans="2:3" x14ac:dyDescent="0.3">
      <c r="B7508" s="73"/>
      <c r="C7508" s="73"/>
    </row>
    <row r="7509" spans="2:3" x14ac:dyDescent="0.3">
      <c r="B7509" s="73"/>
      <c r="C7509" s="73"/>
    </row>
    <row r="7510" spans="2:3" x14ac:dyDescent="0.3">
      <c r="B7510" s="73"/>
      <c r="C7510" s="73"/>
    </row>
    <row r="7511" spans="2:3" x14ac:dyDescent="0.3">
      <c r="B7511" s="73"/>
      <c r="C7511" s="73"/>
    </row>
    <row r="7512" spans="2:3" x14ac:dyDescent="0.3">
      <c r="B7512" s="73"/>
      <c r="C7512" s="73"/>
    </row>
    <row r="7513" spans="2:3" x14ac:dyDescent="0.3">
      <c r="B7513" s="73"/>
      <c r="C7513" s="73"/>
    </row>
    <row r="7514" spans="2:3" x14ac:dyDescent="0.3">
      <c r="B7514" s="73"/>
      <c r="C7514" s="73"/>
    </row>
    <row r="7515" spans="2:3" x14ac:dyDescent="0.3">
      <c r="B7515" s="73"/>
      <c r="C7515" s="73"/>
    </row>
    <row r="7516" spans="2:3" x14ac:dyDescent="0.3">
      <c r="B7516" s="73"/>
      <c r="C7516" s="73"/>
    </row>
    <row r="7517" spans="2:3" x14ac:dyDescent="0.3">
      <c r="B7517" s="73"/>
      <c r="C7517" s="73"/>
    </row>
    <row r="7518" spans="2:3" x14ac:dyDescent="0.3">
      <c r="B7518" s="73"/>
      <c r="C7518" s="73"/>
    </row>
    <row r="7519" spans="2:3" x14ac:dyDescent="0.3">
      <c r="B7519" s="73"/>
      <c r="C7519" s="73"/>
    </row>
    <row r="7520" spans="2:3" x14ac:dyDescent="0.3">
      <c r="B7520" s="73"/>
      <c r="C7520" s="73"/>
    </row>
    <row r="7521" spans="2:3" x14ac:dyDescent="0.3">
      <c r="B7521" s="73"/>
      <c r="C7521" s="73"/>
    </row>
    <row r="7522" spans="2:3" x14ac:dyDescent="0.3">
      <c r="B7522" s="73"/>
      <c r="C7522" s="73"/>
    </row>
    <row r="7523" spans="2:3" x14ac:dyDescent="0.3">
      <c r="B7523" s="73"/>
      <c r="C7523" s="73"/>
    </row>
    <row r="7524" spans="2:3" x14ac:dyDescent="0.3">
      <c r="B7524" s="73"/>
      <c r="C7524" s="73"/>
    </row>
    <row r="7525" spans="2:3" x14ac:dyDescent="0.3">
      <c r="B7525" s="73"/>
      <c r="C7525" s="73"/>
    </row>
    <row r="7526" spans="2:3" x14ac:dyDescent="0.3">
      <c r="B7526" s="73"/>
      <c r="C7526" s="73"/>
    </row>
    <row r="7527" spans="2:3" x14ac:dyDescent="0.3">
      <c r="B7527" s="73"/>
      <c r="C7527" s="73"/>
    </row>
    <row r="7528" spans="2:3" x14ac:dyDescent="0.3">
      <c r="B7528" s="73"/>
      <c r="C7528" s="73"/>
    </row>
    <row r="7529" spans="2:3" x14ac:dyDescent="0.3">
      <c r="B7529" s="73"/>
      <c r="C7529" s="73"/>
    </row>
    <row r="7530" spans="2:3" x14ac:dyDescent="0.3">
      <c r="B7530" s="73"/>
      <c r="C7530" s="73"/>
    </row>
    <row r="7531" spans="2:3" x14ac:dyDescent="0.3">
      <c r="B7531" s="73"/>
      <c r="C7531" s="73"/>
    </row>
    <row r="7532" spans="2:3" x14ac:dyDescent="0.3">
      <c r="B7532" s="73"/>
      <c r="C7532" s="73"/>
    </row>
    <row r="7533" spans="2:3" x14ac:dyDescent="0.3">
      <c r="B7533" s="73"/>
      <c r="C7533" s="73"/>
    </row>
    <row r="7534" spans="2:3" x14ac:dyDescent="0.3">
      <c r="B7534" s="73"/>
      <c r="C7534" s="73"/>
    </row>
    <row r="7535" spans="2:3" x14ac:dyDescent="0.3">
      <c r="B7535" s="73"/>
      <c r="C7535" s="73"/>
    </row>
    <row r="7536" spans="2:3" x14ac:dyDescent="0.3">
      <c r="B7536" s="73"/>
      <c r="C7536" s="73"/>
    </row>
    <row r="7537" spans="2:3" x14ac:dyDescent="0.3">
      <c r="B7537" s="73"/>
      <c r="C7537" s="73"/>
    </row>
    <row r="7538" spans="2:3" x14ac:dyDescent="0.3">
      <c r="B7538" s="73"/>
      <c r="C7538" s="73"/>
    </row>
    <row r="7539" spans="2:3" x14ac:dyDescent="0.3">
      <c r="B7539" s="73"/>
      <c r="C7539" s="73"/>
    </row>
    <row r="7540" spans="2:3" x14ac:dyDescent="0.3">
      <c r="B7540" s="73"/>
      <c r="C7540" s="73"/>
    </row>
    <row r="7541" spans="2:3" x14ac:dyDescent="0.3">
      <c r="B7541" s="73"/>
      <c r="C7541" s="73"/>
    </row>
    <row r="7542" spans="2:3" x14ac:dyDescent="0.3">
      <c r="B7542" s="73"/>
      <c r="C7542" s="73"/>
    </row>
    <row r="7543" spans="2:3" x14ac:dyDescent="0.3">
      <c r="B7543" s="73"/>
      <c r="C7543" s="73"/>
    </row>
    <row r="7544" spans="2:3" x14ac:dyDescent="0.3">
      <c r="B7544" s="73"/>
      <c r="C7544" s="73"/>
    </row>
    <row r="7545" spans="2:3" x14ac:dyDescent="0.3">
      <c r="B7545" s="73"/>
      <c r="C7545" s="73"/>
    </row>
    <row r="7546" spans="2:3" x14ac:dyDescent="0.3">
      <c r="B7546" s="73"/>
      <c r="C7546" s="73"/>
    </row>
    <row r="7547" spans="2:3" x14ac:dyDescent="0.3">
      <c r="B7547" s="73"/>
      <c r="C7547" s="73"/>
    </row>
    <row r="7548" spans="2:3" x14ac:dyDescent="0.3">
      <c r="B7548" s="73"/>
      <c r="C7548" s="73"/>
    </row>
    <row r="7549" spans="2:3" x14ac:dyDescent="0.3">
      <c r="B7549" s="73"/>
      <c r="C7549" s="73"/>
    </row>
    <row r="7550" spans="2:3" x14ac:dyDescent="0.3">
      <c r="B7550" s="73"/>
      <c r="C7550" s="73"/>
    </row>
    <row r="7551" spans="2:3" x14ac:dyDescent="0.3">
      <c r="B7551" s="73"/>
      <c r="C7551" s="73"/>
    </row>
    <row r="7552" spans="2:3" x14ac:dyDescent="0.3">
      <c r="B7552" s="73"/>
      <c r="C7552" s="73"/>
    </row>
    <row r="7553" spans="2:3" x14ac:dyDescent="0.3">
      <c r="B7553" s="73"/>
      <c r="C7553" s="73"/>
    </row>
    <row r="7554" spans="2:3" x14ac:dyDescent="0.3">
      <c r="B7554" s="73"/>
      <c r="C7554" s="73"/>
    </row>
    <row r="7555" spans="2:3" x14ac:dyDescent="0.3">
      <c r="B7555" s="73"/>
      <c r="C7555" s="73"/>
    </row>
    <row r="7556" spans="2:3" x14ac:dyDescent="0.3">
      <c r="B7556" s="73"/>
      <c r="C7556" s="73"/>
    </row>
    <row r="7557" spans="2:3" x14ac:dyDescent="0.3">
      <c r="B7557" s="73"/>
      <c r="C7557" s="73"/>
    </row>
    <row r="7558" spans="2:3" x14ac:dyDescent="0.3">
      <c r="B7558" s="73"/>
      <c r="C7558" s="73"/>
    </row>
    <row r="7559" spans="2:3" x14ac:dyDescent="0.3">
      <c r="B7559" s="73"/>
      <c r="C7559" s="73"/>
    </row>
    <row r="7560" spans="2:3" x14ac:dyDescent="0.3">
      <c r="B7560" s="73"/>
      <c r="C7560" s="73"/>
    </row>
    <row r="7561" spans="2:3" x14ac:dyDescent="0.3">
      <c r="B7561" s="73"/>
      <c r="C7561" s="73"/>
    </row>
    <row r="7562" spans="2:3" x14ac:dyDescent="0.3">
      <c r="B7562" s="73"/>
      <c r="C7562" s="73"/>
    </row>
    <row r="7563" spans="2:3" x14ac:dyDescent="0.3">
      <c r="B7563" s="73"/>
      <c r="C7563" s="73"/>
    </row>
    <row r="7564" spans="2:3" x14ac:dyDescent="0.3">
      <c r="B7564" s="73"/>
      <c r="C7564" s="73"/>
    </row>
    <row r="7565" spans="2:3" x14ac:dyDescent="0.3">
      <c r="B7565" s="73"/>
      <c r="C7565" s="73"/>
    </row>
    <row r="7566" spans="2:3" x14ac:dyDescent="0.3">
      <c r="B7566" s="73"/>
      <c r="C7566" s="73"/>
    </row>
    <row r="7567" spans="2:3" x14ac:dyDescent="0.3">
      <c r="B7567" s="73"/>
      <c r="C7567" s="73"/>
    </row>
    <row r="7568" spans="2:3" x14ac:dyDescent="0.3">
      <c r="B7568" s="73"/>
      <c r="C7568" s="73"/>
    </row>
    <row r="7569" spans="2:3" x14ac:dyDescent="0.3">
      <c r="B7569" s="73"/>
      <c r="C7569" s="73"/>
    </row>
    <row r="7570" spans="2:3" x14ac:dyDescent="0.3">
      <c r="B7570" s="73"/>
      <c r="C7570" s="73"/>
    </row>
    <row r="7571" spans="2:3" x14ac:dyDescent="0.3">
      <c r="B7571" s="73"/>
      <c r="C7571" s="73"/>
    </row>
    <row r="7572" spans="2:3" x14ac:dyDescent="0.3">
      <c r="B7572" s="73"/>
      <c r="C7572" s="73"/>
    </row>
    <row r="7573" spans="2:3" x14ac:dyDescent="0.3">
      <c r="B7573" s="73"/>
      <c r="C7573" s="73"/>
    </row>
    <row r="7574" spans="2:3" x14ac:dyDescent="0.3">
      <c r="B7574" s="73"/>
      <c r="C7574" s="73"/>
    </row>
    <row r="7575" spans="2:3" x14ac:dyDescent="0.3">
      <c r="B7575" s="73"/>
      <c r="C7575" s="73"/>
    </row>
    <row r="7576" spans="2:3" x14ac:dyDescent="0.3">
      <c r="B7576" s="73"/>
      <c r="C7576" s="73"/>
    </row>
    <row r="7577" spans="2:3" x14ac:dyDescent="0.3">
      <c r="B7577" s="73"/>
      <c r="C7577" s="73"/>
    </row>
    <row r="7578" spans="2:3" x14ac:dyDescent="0.3">
      <c r="B7578" s="73"/>
      <c r="C7578" s="73"/>
    </row>
    <row r="7579" spans="2:3" x14ac:dyDescent="0.3">
      <c r="B7579" s="73"/>
      <c r="C7579" s="73"/>
    </row>
    <row r="7580" spans="2:3" x14ac:dyDescent="0.3">
      <c r="B7580" s="73"/>
      <c r="C7580" s="73"/>
    </row>
    <row r="7581" spans="2:3" x14ac:dyDescent="0.3">
      <c r="B7581" s="73"/>
      <c r="C7581" s="73"/>
    </row>
    <row r="7582" spans="2:3" x14ac:dyDescent="0.3">
      <c r="B7582" s="73"/>
      <c r="C7582" s="73"/>
    </row>
    <row r="7583" spans="2:3" x14ac:dyDescent="0.3">
      <c r="B7583" s="73"/>
      <c r="C7583" s="73"/>
    </row>
    <row r="7584" spans="2:3" x14ac:dyDescent="0.3">
      <c r="B7584" s="73"/>
      <c r="C7584" s="73"/>
    </row>
    <row r="7585" spans="2:3" x14ac:dyDescent="0.3">
      <c r="B7585" s="73"/>
      <c r="C7585" s="73"/>
    </row>
    <row r="7586" spans="2:3" x14ac:dyDescent="0.3">
      <c r="B7586" s="73"/>
      <c r="C7586" s="73"/>
    </row>
    <row r="7587" spans="2:3" x14ac:dyDescent="0.3">
      <c r="B7587" s="73"/>
      <c r="C7587" s="73"/>
    </row>
    <row r="7588" spans="2:3" x14ac:dyDescent="0.3">
      <c r="B7588" s="73"/>
      <c r="C7588" s="73"/>
    </row>
    <row r="7589" spans="2:3" x14ac:dyDescent="0.3">
      <c r="B7589" s="73"/>
      <c r="C7589" s="73"/>
    </row>
    <row r="7590" spans="2:3" x14ac:dyDescent="0.3">
      <c r="B7590" s="73"/>
      <c r="C7590" s="73"/>
    </row>
    <row r="7591" spans="2:3" x14ac:dyDescent="0.3">
      <c r="B7591" s="73"/>
      <c r="C7591" s="73"/>
    </row>
    <row r="7592" spans="2:3" x14ac:dyDescent="0.3">
      <c r="B7592" s="73"/>
      <c r="C7592" s="73"/>
    </row>
    <row r="7593" spans="2:3" x14ac:dyDescent="0.3">
      <c r="B7593" s="73"/>
      <c r="C7593" s="73"/>
    </row>
    <row r="7594" spans="2:3" x14ac:dyDescent="0.3">
      <c r="B7594" s="73"/>
      <c r="C7594" s="73"/>
    </row>
    <row r="7595" spans="2:3" x14ac:dyDescent="0.3">
      <c r="B7595" s="73"/>
      <c r="C7595" s="73"/>
    </row>
    <row r="7596" spans="2:3" x14ac:dyDescent="0.3">
      <c r="B7596" s="73"/>
      <c r="C7596" s="73"/>
    </row>
    <row r="7597" spans="2:3" x14ac:dyDescent="0.3">
      <c r="B7597" s="73"/>
      <c r="C7597" s="73"/>
    </row>
    <row r="7598" spans="2:3" x14ac:dyDescent="0.3">
      <c r="B7598" s="73"/>
      <c r="C7598" s="73"/>
    </row>
    <row r="7599" spans="2:3" x14ac:dyDescent="0.3">
      <c r="B7599" s="73"/>
      <c r="C7599" s="73"/>
    </row>
    <row r="7600" spans="2:3" x14ac:dyDescent="0.3">
      <c r="B7600" s="73"/>
      <c r="C7600" s="73"/>
    </row>
    <row r="7601" spans="2:3" x14ac:dyDescent="0.3">
      <c r="B7601" s="73"/>
      <c r="C7601" s="73"/>
    </row>
    <row r="7602" spans="2:3" x14ac:dyDescent="0.3">
      <c r="B7602" s="73"/>
      <c r="C7602" s="73"/>
    </row>
    <row r="7603" spans="2:3" x14ac:dyDescent="0.3">
      <c r="B7603" s="73"/>
      <c r="C7603" s="73"/>
    </row>
    <row r="7604" spans="2:3" x14ac:dyDescent="0.3">
      <c r="B7604" s="73"/>
      <c r="C7604" s="73"/>
    </row>
    <row r="7605" spans="2:3" x14ac:dyDescent="0.3">
      <c r="B7605" s="73"/>
      <c r="C7605" s="73"/>
    </row>
    <row r="7606" spans="2:3" x14ac:dyDescent="0.3">
      <c r="B7606" s="73"/>
      <c r="C7606" s="73"/>
    </row>
    <row r="7607" spans="2:3" x14ac:dyDescent="0.3">
      <c r="B7607" s="73"/>
      <c r="C7607" s="73"/>
    </row>
    <row r="7608" spans="2:3" x14ac:dyDescent="0.3">
      <c r="B7608" s="73"/>
      <c r="C7608" s="73"/>
    </row>
    <row r="7609" spans="2:3" x14ac:dyDescent="0.3">
      <c r="B7609" s="73"/>
      <c r="C7609" s="73"/>
    </row>
    <row r="7610" spans="2:3" x14ac:dyDescent="0.3">
      <c r="B7610" s="73"/>
      <c r="C7610" s="73"/>
    </row>
    <row r="7611" spans="2:3" x14ac:dyDescent="0.3">
      <c r="B7611" s="73"/>
      <c r="C7611" s="73"/>
    </row>
    <row r="7612" spans="2:3" x14ac:dyDescent="0.3">
      <c r="B7612" s="73"/>
      <c r="C7612" s="73"/>
    </row>
    <row r="7613" spans="2:3" x14ac:dyDescent="0.3">
      <c r="B7613" s="73"/>
      <c r="C7613" s="73"/>
    </row>
    <row r="7614" spans="2:3" x14ac:dyDescent="0.3">
      <c r="B7614" s="73"/>
      <c r="C7614" s="73"/>
    </row>
    <row r="7615" spans="2:3" x14ac:dyDescent="0.3">
      <c r="B7615" s="73"/>
      <c r="C7615" s="73"/>
    </row>
    <row r="7616" spans="2:3" x14ac:dyDescent="0.3">
      <c r="B7616" s="73"/>
      <c r="C7616" s="73"/>
    </row>
    <row r="7617" spans="2:3" x14ac:dyDescent="0.3">
      <c r="B7617" s="73"/>
      <c r="C7617" s="73"/>
    </row>
    <row r="7618" spans="2:3" x14ac:dyDescent="0.3">
      <c r="B7618" s="73"/>
      <c r="C7618" s="73"/>
    </row>
    <row r="7619" spans="2:3" x14ac:dyDescent="0.3">
      <c r="B7619" s="73"/>
      <c r="C7619" s="73"/>
    </row>
    <row r="7620" spans="2:3" x14ac:dyDescent="0.3">
      <c r="B7620" s="73"/>
      <c r="C7620" s="73"/>
    </row>
    <row r="7621" spans="2:3" x14ac:dyDescent="0.3">
      <c r="B7621" s="73"/>
      <c r="C7621" s="73"/>
    </row>
    <row r="7622" spans="2:3" x14ac:dyDescent="0.3">
      <c r="B7622" s="73"/>
      <c r="C7622" s="73"/>
    </row>
    <row r="7623" spans="2:3" x14ac:dyDescent="0.3">
      <c r="B7623" s="73"/>
      <c r="C7623" s="73"/>
    </row>
    <row r="7624" spans="2:3" x14ac:dyDescent="0.3">
      <c r="B7624" s="73"/>
      <c r="C7624" s="73"/>
    </row>
    <row r="7625" spans="2:3" x14ac:dyDescent="0.3">
      <c r="B7625" s="73"/>
      <c r="C7625" s="73"/>
    </row>
    <row r="7626" spans="2:3" x14ac:dyDescent="0.3">
      <c r="B7626" s="73"/>
      <c r="C7626" s="73"/>
    </row>
    <row r="7627" spans="2:3" x14ac:dyDescent="0.3">
      <c r="B7627" s="73"/>
      <c r="C7627" s="73"/>
    </row>
    <row r="7628" spans="2:3" x14ac:dyDescent="0.3">
      <c r="B7628" s="73"/>
      <c r="C7628" s="73"/>
    </row>
    <row r="7629" spans="2:3" x14ac:dyDescent="0.3">
      <c r="B7629" s="73"/>
      <c r="C7629" s="73"/>
    </row>
    <row r="7630" spans="2:3" x14ac:dyDescent="0.3">
      <c r="B7630" s="73"/>
      <c r="C7630" s="73"/>
    </row>
    <row r="7631" spans="2:3" x14ac:dyDescent="0.3">
      <c r="B7631" s="73"/>
      <c r="C7631" s="73"/>
    </row>
    <row r="7632" spans="2:3" x14ac:dyDescent="0.3">
      <c r="B7632" s="73"/>
      <c r="C7632" s="73"/>
    </row>
    <row r="7633" spans="2:3" x14ac:dyDescent="0.3">
      <c r="B7633" s="73"/>
      <c r="C7633" s="73"/>
    </row>
    <row r="7634" spans="2:3" x14ac:dyDescent="0.3">
      <c r="B7634" s="73"/>
      <c r="C7634" s="73"/>
    </row>
    <row r="7635" spans="2:3" x14ac:dyDescent="0.3">
      <c r="B7635" s="73"/>
      <c r="C7635" s="73"/>
    </row>
    <row r="7636" spans="2:3" x14ac:dyDescent="0.3">
      <c r="B7636" s="73"/>
      <c r="C7636" s="73"/>
    </row>
    <row r="7637" spans="2:3" x14ac:dyDescent="0.3">
      <c r="B7637" s="73"/>
      <c r="C7637" s="73"/>
    </row>
    <row r="7638" spans="2:3" x14ac:dyDescent="0.3">
      <c r="B7638" s="73"/>
      <c r="C7638" s="73"/>
    </row>
    <row r="7639" spans="2:3" x14ac:dyDescent="0.3">
      <c r="B7639" s="73"/>
      <c r="C7639" s="73"/>
    </row>
    <row r="7640" spans="2:3" x14ac:dyDescent="0.3">
      <c r="B7640" s="73"/>
      <c r="C7640" s="73"/>
    </row>
    <row r="7641" spans="2:3" x14ac:dyDescent="0.3">
      <c r="B7641" s="73"/>
      <c r="C7641" s="73"/>
    </row>
    <row r="7642" spans="2:3" x14ac:dyDescent="0.3">
      <c r="B7642" s="73"/>
      <c r="C7642" s="73"/>
    </row>
    <row r="7643" spans="2:3" x14ac:dyDescent="0.3">
      <c r="B7643" s="73"/>
      <c r="C7643" s="73"/>
    </row>
    <row r="7644" spans="2:3" x14ac:dyDescent="0.3">
      <c r="B7644" s="73"/>
      <c r="C7644" s="73"/>
    </row>
    <row r="7645" spans="2:3" x14ac:dyDescent="0.3">
      <c r="B7645" s="73"/>
      <c r="C7645" s="73"/>
    </row>
    <row r="7646" spans="2:3" x14ac:dyDescent="0.3">
      <c r="B7646" s="73"/>
      <c r="C7646" s="73"/>
    </row>
    <row r="7647" spans="2:3" x14ac:dyDescent="0.3">
      <c r="B7647" s="73"/>
      <c r="C7647" s="73"/>
    </row>
    <row r="7648" spans="2:3" x14ac:dyDescent="0.3">
      <c r="B7648" s="73"/>
      <c r="C7648" s="73"/>
    </row>
    <row r="7649" spans="2:3" x14ac:dyDescent="0.3">
      <c r="B7649" s="73"/>
      <c r="C7649" s="73"/>
    </row>
    <row r="7650" spans="2:3" x14ac:dyDescent="0.3">
      <c r="B7650" s="73"/>
      <c r="C7650" s="73"/>
    </row>
    <row r="7651" spans="2:3" x14ac:dyDescent="0.3">
      <c r="B7651" s="73"/>
      <c r="C7651" s="73"/>
    </row>
    <row r="7652" spans="2:3" x14ac:dyDescent="0.3">
      <c r="B7652" s="73"/>
      <c r="C7652" s="73"/>
    </row>
    <row r="7653" spans="2:3" x14ac:dyDescent="0.3">
      <c r="B7653" s="73"/>
      <c r="C7653" s="73"/>
    </row>
    <row r="7654" spans="2:3" x14ac:dyDescent="0.3">
      <c r="B7654" s="73"/>
      <c r="C7654" s="73"/>
    </row>
    <row r="7655" spans="2:3" x14ac:dyDescent="0.3">
      <c r="B7655" s="73"/>
      <c r="C7655" s="73"/>
    </row>
    <row r="7656" spans="2:3" x14ac:dyDescent="0.3">
      <c r="B7656" s="73"/>
      <c r="C7656" s="73"/>
    </row>
    <row r="7657" spans="2:3" x14ac:dyDescent="0.3">
      <c r="B7657" s="73"/>
      <c r="C7657" s="73"/>
    </row>
    <row r="7658" spans="2:3" x14ac:dyDescent="0.3">
      <c r="B7658" s="73"/>
      <c r="C7658" s="73"/>
    </row>
    <row r="7659" spans="2:3" x14ac:dyDescent="0.3">
      <c r="B7659" s="73"/>
      <c r="C7659" s="73"/>
    </row>
    <row r="7660" spans="2:3" x14ac:dyDescent="0.3">
      <c r="B7660" s="73"/>
      <c r="C7660" s="73"/>
    </row>
    <row r="7661" spans="2:3" x14ac:dyDescent="0.3">
      <c r="B7661" s="73"/>
      <c r="C7661" s="73"/>
    </row>
    <row r="7662" spans="2:3" x14ac:dyDescent="0.3">
      <c r="B7662" s="73"/>
      <c r="C7662" s="73"/>
    </row>
    <row r="7663" spans="2:3" x14ac:dyDescent="0.3">
      <c r="B7663" s="73"/>
      <c r="C7663" s="73"/>
    </row>
    <row r="7664" spans="2:3" x14ac:dyDescent="0.3">
      <c r="B7664" s="73"/>
      <c r="C7664" s="73"/>
    </row>
    <row r="7665" spans="2:3" x14ac:dyDescent="0.3">
      <c r="B7665" s="73"/>
      <c r="C7665" s="73"/>
    </row>
    <row r="7666" spans="2:3" x14ac:dyDescent="0.3">
      <c r="B7666" s="73"/>
      <c r="C7666" s="73"/>
    </row>
    <row r="7667" spans="2:3" x14ac:dyDescent="0.3">
      <c r="B7667" s="73"/>
      <c r="C7667" s="73"/>
    </row>
    <row r="7668" spans="2:3" x14ac:dyDescent="0.3">
      <c r="B7668" s="73"/>
      <c r="C7668" s="73"/>
    </row>
    <row r="7669" spans="2:3" x14ac:dyDescent="0.3">
      <c r="B7669" s="73"/>
      <c r="C7669" s="73"/>
    </row>
    <row r="7670" spans="2:3" x14ac:dyDescent="0.3">
      <c r="B7670" s="73"/>
      <c r="C7670" s="73"/>
    </row>
    <row r="7671" spans="2:3" x14ac:dyDescent="0.3">
      <c r="B7671" s="73"/>
      <c r="C7671" s="73"/>
    </row>
    <row r="7672" spans="2:3" x14ac:dyDescent="0.3">
      <c r="B7672" s="73"/>
      <c r="C7672" s="73"/>
    </row>
    <row r="7673" spans="2:3" x14ac:dyDescent="0.3">
      <c r="B7673" s="73"/>
      <c r="C7673" s="73"/>
    </row>
    <row r="7674" spans="2:3" x14ac:dyDescent="0.3">
      <c r="B7674" s="73"/>
      <c r="C7674" s="73"/>
    </row>
    <row r="7675" spans="2:3" x14ac:dyDescent="0.3">
      <c r="B7675" s="73"/>
      <c r="C7675" s="73"/>
    </row>
    <row r="7676" spans="2:3" x14ac:dyDescent="0.3">
      <c r="B7676" s="73"/>
      <c r="C7676" s="73"/>
    </row>
    <row r="7677" spans="2:3" x14ac:dyDescent="0.3">
      <c r="B7677" s="73"/>
      <c r="C7677" s="73"/>
    </row>
    <row r="7678" spans="2:3" x14ac:dyDescent="0.3">
      <c r="B7678" s="73"/>
      <c r="C7678" s="73"/>
    </row>
    <row r="7679" spans="2:3" x14ac:dyDescent="0.3">
      <c r="B7679" s="73"/>
      <c r="C7679" s="73"/>
    </row>
    <row r="7680" spans="2:3" x14ac:dyDescent="0.3">
      <c r="B7680" s="73"/>
      <c r="C7680" s="73"/>
    </row>
    <row r="7681" spans="2:3" x14ac:dyDescent="0.3">
      <c r="B7681" s="73"/>
      <c r="C7681" s="73"/>
    </row>
    <row r="7682" spans="2:3" x14ac:dyDescent="0.3">
      <c r="B7682" s="73"/>
      <c r="C7682" s="73"/>
    </row>
    <row r="7683" spans="2:3" x14ac:dyDescent="0.3">
      <c r="B7683" s="73"/>
      <c r="C7683" s="73"/>
    </row>
    <row r="7684" spans="2:3" x14ac:dyDescent="0.3">
      <c r="B7684" s="73"/>
      <c r="C7684" s="73"/>
    </row>
    <row r="7685" spans="2:3" x14ac:dyDescent="0.3">
      <c r="B7685" s="73"/>
      <c r="C7685" s="73"/>
    </row>
    <row r="7686" spans="2:3" x14ac:dyDescent="0.3">
      <c r="B7686" s="73"/>
      <c r="C7686" s="73"/>
    </row>
    <row r="7687" spans="2:3" x14ac:dyDescent="0.3">
      <c r="B7687" s="73"/>
      <c r="C7687" s="73"/>
    </row>
    <row r="7688" spans="2:3" x14ac:dyDescent="0.3">
      <c r="B7688" s="73"/>
      <c r="C7688" s="73"/>
    </row>
    <row r="7689" spans="2:3" x14ac:dyDescent="0.3">
      <c r="B7689" s="73"/>
      <c r="C7689" s="73"/>
    </row>
    <row r="7690" spans="2:3" x14ac:dyDescent="0.3">
      <c r="B7690" s="73"/>
      <c r="C7690" s="73"/>
    </row>
    <row r="7691" spans="2:3" x14ac:dyDescent="0.3">
      <c r="B7691" s="73"/>
      <c r="C7691" s="73"/>
    </row>
    <row r="7692" spans="2:3" x14ac:dyDescent="0.3">
      <c r="B7692" s="73"/>
      <c r="C7692" s="73"/>
    </row>
    <row r="7693" spans="2:3" x14ac:dyDescent="0.3">
      <c r="B7693" s="73"/>
      <c r="C7693" s="73"/>
    </row>
    <row r="7694" spans="2:3" x14ac:dyDescent="0.3">
      <c r="B7694" s="73"/>
      <c r="C7694" s="73"/>
    </row>
    <row r="7695" spans="2:3" x14ac:dyDescent="0.3">
      <c r="B7695" s="73"/>
      <c r="C7695" s="73"/>
    </row>
    <row r="7696" spans="2:3" x14ac:dyDescent="0.3">
      <c r="B7696" s="73"/>
      <c r="C7696" s="73"/>
    </row>
    <row r="7697" spans="2:3" x14ac:dyDescent="0.3">
      <c r="B7697" s="73"/>
      <c r="C7697" s="73"/>
    </row>
    <row r="7698" spans="2:3" x14ac:dyDescent="0.3">
      <c r="B7698" s="73"/>
      <c r="C7698" s="73"/>
    </row>
    <row r="7699" spans="2:3" x14ac:dyDescent="0.3">
      <c r="B7699" s="73"/>
      <c r="C7699" s="73"/>
    </row>
    <row r="7700" spans="2:3" x14ac:dyDescent="0.3">
      <c r="B7700" s="73"/>
      <c r="C7700" s="73"/>
    </row>
    <row r="7701" spans="2:3" x14ac:dyDescent="0.3">
      <c r="B7701" s="73"/>
      <c r="C7701" s="73"/>
    </row>
    <row r="7702" spans="2:3" x14ac:dyDescent="0.3">
      <c r="B7702" s="73"/>
      <c r="C7702" s="73"/>
    </row>
    <row r="7703" spans="2:3" x14ac:dyDescent="0.3">
      <c r="B7703" s="73"/>
      <c r="C7703" s="73"/>
    </row>
    <row r="7704" spans="2:3" x14ac:dyDescent="0.3">
      <c r="B7704" s="73"/>
      <c r="C7704" s="73"/>
    </row>
    <row r="7705" spans="2:3" x14ac:dyDescent="0.3">
      <c r="B7705" s="73"/>
      <c r="C7705" s="73"/>
    </row>
    <row r="7706" spans="2:3" x14ac:dyDescent="0.3">
      <c r="B7706" s="73"/>
      <c r="C7706" s="73"/>
    </row>
    <row r="7707" spans="2:3" x14ac:dyDescent="0.3">
      <c r="B7707" s="73"/>
      <c r="C7707" s="73"/>
    </row>
    <row r="7708" spans="2:3" x14ac:dyDescent="0.3">
      <c r="B7708" s="73"/>
      <c r="C7708" s="73"/>
    </row>
    <row r="7709" spans="2:3" x14ac:dyDescent="0.3">
      <c r="B7709" s="73"/>
      <c r="C7709" s="73"/>
    </row>
    <row r="7710" spans="2:3" x14ac:dyDescent="0.3">
      <c r="B7710" s="73"/>
      <c r="C7710" s="73"/>
    </row>
    <row r="7711" spans="2:3" x14ac:dyDescent="0.3">
      <c r="B7711" s="73"/>
      <c r="C7711" s="73"/>
    </row>
    <row r="7712" spans="2:3" x14ac:dyDescent="0.3">
      <c r="B7712" s="73"/>
      <c r="C7712" s="73"/>
    </row>
    <row r="7713" spans="2:3" x14ac:dyDescent="0.3">
      <c r="B7713" s="73"/>
      <c r="C7713" s="73"/>
    </row>
    <row r="7714" spans="2:3" x14ac:dyDescent="0.3">
      <c r="B7714" s="73"/>
      <c r="C7714" s="73"/>
    </row>
    <row r="7715" spans="2:3" x14ac:dyDescent="0.3">
      <c r="B7715" s="73"/>
      <c r="C7715" s="73"/>
    </row>
    <row r="7716" spans="2:3" x14ac:dyDescent="0.3">
      <c r="B7716" s="73"/>
      <c r="C7716" s="73"/>
    </row>
    <row r="7717" spans="2:3" x14ac:dyDescent="0.3">
      <c r="B7717" s="73"/>
      <c r="C7717" s="73"/>
    </row>
    <row r="7718" spans="2:3" x14ac:dyDescent="0.3">
      <c r="B7718" s="73"/>
      <c r="C7718" s="73"/>
    </row>
    <row r="7719" spans="2:3" x14ac:dyDescent="0.3">
      <c r="B7719" s="73"/>
      <c r="C7719" s="73"/>
    </row>
    <row r="7720" spans="2:3" x14ac:dyDescent="0.3">
      <c r="B7720" s="73"/>
      <c r="C7720" s="73"/>
    </row>
    <row r="7721" spans="2:3" x14ac:dyDescent="0.3">
      <c r="B7721" s="73"/>
      <c r="C7721" s="73"/>
    </row>
    <row r="7722" spans="2:3" x14ac:dyDescent="0.3">
      <c r="B7722" s="73"/>
      <c r="C7722" s="73"/>
    </row>
    <row r="7723" spans="2:3" x14ac:dyDescent="0.3">
      <c r="B7723" s="73"/>
      <c r="C7723" s="73"/>
    </row>
    <row r="7724" spans="2:3" x14ac:dyDescent="0.3">
      <c r="B7724" s="73"/>
      <c r="C7724" s="73"/>
    </row>
    <row r="7725" spans="2:3" x14ac:dyDescent="0.3">
      <c r="B7725" s="73"/>
      <c r="C7725" s="73"/>
    </row>
    <row r="7726" spans="2:3" x14ac:dyDescent="0.3">
      <c r="B7726" s="73"/>
      <c r="C7726" s="73"/>
    </row>
    <row r="7727" spans="2:3" x14ac:dyDescent="0.3">
      <c r="B7727" s="73"/>
      <c r="C7727" s="73"/>
    </row>
    <row r="7728" spans="2:3" x14ac:dyDescent="0.3">
      <c r="B7728" s="73"/>
      <c r="C7728" s="73"/>
    </row>
    <row r="7729" spans="2:3" x14ac:dyDescent="0.3">
      <c r="B7729" s="73"/>
      <c r="C7729" s="73"/>
    </row>
    <row r="7730" spans="2:3" x14ac:dyDescent="0.3">
      <c r="B7730" s="73"/>
      <c r="C7730" s="73"/>
    </row>
    <row r="7731" spans="2:3" x14ac:dyDescent="0.3">
      <c r="B7731" s="73"/>
      <c r="C7731" s="73"/>
    </row>
    <row r="7732" spans="2:3" x14ac:dyDescent="0.3">
      <c r="B7732" s="73"/>
      <c r="C7732" s="73"/>
    </row>
    <row r="7733" spans="2:3" x14ac:dyDescent="0.3">
      <c r="B7733" s="73"/>
      <c r="C7733" s="73"/>
    </row>
    <row r="7734" spans="2:3" x14ac:dyDescent="0.3">
      <c r="B7734" s="73"/>
      <c r="C7734" s="73"/>
    </row>
    <row r="7735" spans="2:3" x14ac:dyDescent="0.3">
      <c r="B7735" s="73"/>
      <c r="C7735" s="73"/>
    </row>
    <row r="7736" spans="2:3" x14ac:dyDescent="0.3">
      <c r="B7736" s="73"/>
      <c r="C7736" s="73"/>
    </row>
    <row r="7737" spans="2:3" x14ac:dyDescent="0.3">
      <c r="B7737" s="73"/>
      <c r="C7737" s="73"/>
    </row>
    <row r="7738" spans="2:3" x14ac:dyDescent="0.3">
      <c r="B7738" s="73"/>
      <c r="C7738" s="73"/>
    </row>
    <row r="7739" spans="2:3" x14ac:dyDescent="0.3">
      <c r="B7739" s="73"/>
      <c r="C7739" s="73"/>
    </row>
    <row r="7740" spans="2:3" x14ac:dyDescent="0.3">
      <c r="B7740" s="73"/>
      <c r="C7740" s="73"/>
    </row>
    <row r="7741" spans="2:3" x14ac:dyDescent="0.3">
      <c r="B7741" s="73"/>
      <c r="C7741" s="73"/>
    </row>
    <row r="7742" spans="2:3" x14ac:dyDescent="0.3">
      <c r="B7742" s="73"/>
      <c r="C7742" s="73"/>
    </row>
    <row r="7743" spans="2:3" x14ac:dyDescent="0.3">
      <c r="B7743" s="73"/>
      <c r="C7743" s="73"/>
    </row>
    <row r="7744" spans="2:3" x14ac:dyDescent="0.3">
      <c r="B7744" s="73"/>
      <c r="C7744" s="73"/>
    </row>
    <row r="7745" spans="2:3" x14ac:dyDescent="0.3">
      <c r="B7745" s="73"/>
      <c r="C7745" s="73"/>
    </row>
    <row r="7746" spans="2:3" x14ac:dyDescent="0.3">
      <c r="B7746" s="73"/>
      <c r="C7746" s="73"/>
    </row>
    <row r="7747" spans="2:3" x14ac:dyDescent="0.3">
      <c r="B7747" s="73"/>
      <c r="C7747" s="73"/>
    </row>
    <row r="7748" spans="2:3" x14ac:dyDescent="0.3">
      <c r="B7748" s="73"/>
      <c r="C7748" s="73"/>
    </row>
    <row r="7749" spans="2:3" x14ac:dyDescent="0.3">
      <c r="B7749" s="73"/>
      <c r="C7749" s="73"/>
    </row>
    <row r="7750" spans="2:3" x14ac:dyDescent="0.3">
      <c r="B7750" s="73"/>
      <c r="C7750" s="73"/>
    </row>
    <row r="7751" spans="2:3" x14ac:dyDescent="0.3">
      <c r="B7751" s="73"/>
      <c r="C7751" s="73"/>
    </row>
    <row r="7752" spans="2:3" x14ac:dyDescent="0.3">
      <c r="B7752" s="73"/>
      <c r="C7752" s="73"/>
    </row>
    <row r="7753" spans="2:3" x14ac:dyDescent="0.3">
      <c r="B7753" s="73"/>
      <c r="C7753" s="73"/>
    </row>
    <row r="7754" spans="2:3" x14ac:dyDescent="0.3">
      <c r="B7754" s="73"/>
      <c r="C7754" s="73"/>
    </row>
    <row r="7755" spans="2:3" x14ac:dyDescent="0.3">
      <c r="B7755" s="73"/>
      <c r="C7755" s="73"/>
    </row>
    <row r="7756" spans="2:3" x14ac:dyDescent="0.3">
      <c r="B7756" s="73"/>
      <c r="C7756" s="73"/>
    </row>
    <row r="7757" spans="2:3" x14ac:dyDescent="0.3">
      <c r="B7757" s="73"/>
      <c r="C7757" s="73"/>
    </row>
    <row r="7758" spans="2:3" x14ac:dyDescent="0.3">
      <c r="B7758" s="73"/>
      <c r="C7758" s="73"/>
    </row>
    <row r="7759" spans="2:3" x14ac:dyDescent="0.3">
      <c r="B7759" s="73"/>
      <c r="C7759" s="73"/>
    </row>
    <row r="7760" spans="2:3" x14ac:dyDescent="0.3">
      <c r="B7760" s="73"/>
      <c r="C7760" s="73"/>
    </row>
    <row r="7761" spans="2:3" x14ac:dyDescent="0.3">
      <c r="B7761" s="73"/>
      <c r="C7761" s="73"/>
    </row>
    <row r="7762" spans="2:3" x14ac:dyDescent="0.3">
      <c r="B7762" s="73"/>
      <c r="C7762" s="73"/>
    </row>
    <row r="7763" spans="2:3" x14ac:dyDescent="0.3">
      <c r="B7763" s="73"/>
      <c r="C7763" s="73"/>
    </row>
    <row r="7764" spans="2:3" x14ac:dyDescent="0.3">
      <c r="B7764" s="73"/>
      <c r="C7764" s="73"/>
    </row>
    <row r="7765" spans="2:3" x14ac:dyDescent="0.3">
      <c r="B7765" s="73"/>
      <c r="C7765" s="73"/>
    </row>
    <row r="7766" spans="2:3" x14ac:dyDescent="0.3">
      <c r="B7766" s="73"/>
      <c r="C7766" s="73"/>
    </row>
    <row r="7767" spans="2:3" x14ac:dyDescent="0.3">
      <c r="B7767" s="73"/>
      <c r="C7767" s="73"/>
    </row>
    <row r="7768" spans="2:3" x14ac:dyDescent="0.3">
      <c r="B7768" s="73"/>
      <c r="C7768" s="73"/>
    </row>
    <row r="7769" spans="2:3" x14ac:dyDescent="0.3">
      <c r="B7769" s="73"/>
      <c r="C7769" s="73"/>
    </row>
    <row r="7770" spans="2:3" x14ac:dyDescent="0.3">
      <c r="B7770" s="73"/>
      <c r="C7770" s="73"/>
    </row>
    <row r="7771" spans="2:3" x14ac:dyDescent="0.3">
      <c r="B7771" s="73"/>
      <c r="C7771" s="73"/>
    </row>
    <row r="7772" spans="2:3" x14ac:dyDescent="0.3">
      <c r="B7772" s="73"/>
      <c r="C7772" s="73"/>
    </row>
    <row r="7773" spans="2:3" x14ac:dyDescent="0.3">
      <c r="B7773" s="73"/>
      <c r="C7773" s="73"/>
    </row>
    <row r="7774" spans="2:3" x14ac:dyDescent="0.3">
      <c r="B7774" s="73"/>
      <c r="C7774" s="73"/>
    </row>
    <row r="7775" spans="2:3" x14ac:dyDescent="0.3">
      <c r="B7775" s="73"/>
      <c r="C7775" s="73"/>
    </row>
    <row r="7776" spans="2:3" x14ac:dyDescent="0.3">
      <c r="B7776" s="73"/>
      <c r="C7776" s="73"/>
    </row>
    <row r="7777" spans="2:3" x14ac:dyDescent="0.3">
      <c r="B7777" s="73"/>
      <c r="C7777" s="73"/>
    </row>
    <row r="7778" spans="2:3" x14ac:dyDescent="0.3">
      <c r="B7778" s="73"/>
      <c r="C7778" s="73"/>
    </row>
    <row r="7779" spans="2:3" x14ac:dyDescent="0.3">
      <c r="B7779" s="73"/>
      <c r="C7779" s="73"/>
    </row>
    <row r="7780" spans="2:3" x14ac:dyDescent="0.3">
      <c r="B7780" s="73"/>
      <c r="C7780" s="73"/>
    </row>
    <row r="7781" spans="2:3" x14ac:dyDescent="0.3">
      <c r="B7781" s="73"/>
      <c r="C7781" s="73"/>
    </row>
    <row r="7782" spans="2:3" x14ac:dyDescent="0.3">
      <c r="B7782" s="73"/>
      <c r="C7782" s="73"/>
    </row>
    <row r="7783" spans="2:3" x14ac:dyDescent="0.3">
      <c r="B7783" s="73"/>
      <c r="C7783" s="73"/>
    </row>
    <row r="7784" spans="2:3" x14ac:dyDescent="0.3">
      <c r="B7784" s="73"/>
      <c r="C7784" s="73"/>
    </row>
    <row r="7785" spans="2:3" x14ac:dyDescent="0.3">
      <c r="B7785" s="73"/>
      <c r="C7785" s="73"/>
    </row>
    <row r="7786" spans="2:3" x14ac:dyDescent="0.3">
      <c r="B7786" s="73"/>
      <c r="C7786" s="73"/>
    </row>
    <row r="7787" spans="2:3" x14ac:dyDescent="0.3">
      <c r="B7787" s="73"/>
      <c r="C7787" s="73"/>
    </row>
    <row r="7788" spans="2:3" x14ac:dyDescent="0.3">
      <c r="B7788" s="73"/>
      <c r="C7788" s="73"/>
    </row>
    <row r="7789" spans="2:3" x14ac:dyDescent="0.3">
      <c r="B7789" s="73"/>
      <c r="C7789" s="73"/>
    </row>
    <row r="7790" spans="2:3" x14ac:dyDescent="0.3">
      <c r="B7790" s="73"/>
      <c r="C7790" s="73"/>
    </row>
    <row r="7791" spans="2:3" x14ac:dyDescent="0.3">
      <c r="B7791" s="73"/>
      <c r="C7791" s="73"/>
    </row>
    <row r="7792" spans="2:3" x14ac:dyDescent="0.3">
      <c r="B7792" s="73"/>
      <c r="C7792" s="73"/>
    </row>
    <row r="7793" spans="2:3" x14ac:dyDescent="0.3">
      <c r="B7793" s="73"/>
      <c r="C7793" s="73"/>
    </row>
    <row r="7794" spans="2:3" x14ac:dyDescent="0.3">
      <c r="B7794" s="73"/>
      <c r="C7794" s="73"/>
    </row>
    <row r="7795" spans="2:3" x14ac:dyDescent="0.3">
      <c r="B7795" s="73"/>
      <c r="C7795" s="73"/>
    </row>
    <row r="7796" spans="2:3" x14ac:dyDescent="0.3">
      <c r="B7796" s="73"/>
      <c r="C7796" s="73"/>
    </row>
    <row r="7797" spans="2:3" x14ac:dyDescent="0.3">
      <c r="B7797" s="73"/>
      <c r="C7797" s="73"/>
    </row>
    <row r="7798" spans="2:3" x14ac:dyDescent="0.3">
      <c r="B7798" s="73"/>
      <c r="C7798" s="73"/>
    </row>
    <row r="7799" spans="2:3" x14ac:dyDescent="0.3">
      <c r="B7799" s="73"/>
      <c r="C7799" s="73"/>
    </row>
    <row r="7800" spans="2:3" x14ac:dyDescent="0.3">
      <c r="B7800" s="73"/>
      <c r="C7800" s="73"/>
    </row>
    <row r="7801" spans="2:3" x14ac:dyDescent="0.3">
      <c r="B7801" s="73"/>
      <c r="C7801" s="73"/>
    </row>
    <row r="7802" spans="2:3" x14ac:dyDescent="0.3">
      <c r="B7802" s="73"/>
      <c r="C7802" s="73"/>
    </row>
    <row r="7803" spans="2:3" x14ac:dyDescent="0.3">
      <c r="B7803" s="73"/>
      <c r="C7803" s="73"/>
    </row>
    <row r="7804" spans="2:3" x14ac:dyDescent="0.3">
      <c r="B7804" s="73"/>
      <c r="C7804" s="73"/>
    </row>
    <row r="7805" spans="2:3" x14ac:dyDescent="0.3">
      <c r="B7805" s="73"/>
      <c r="C7805" s="73"/>
    </row>
    <row r="7806" spans="2:3" x14ac:dyDescent="0.3">
      <c r="B7806" s="73"/>
      <c r="C7806" s="73"/>
    </row>
    <row r="7807" spans="2:3" x14ac:dyDescent="0.3">
      <c r="B7807" s="73"/>
      <c r="C7807" s="73"/>
    </row>
    <row r="7808" spans="2:3" x14ac:dyDescent="0.3">
      <c r="B7808" s="73"/>
      <c r="C7808" s="73"/>
    </row>
    <row r="7809" spans="2:3" x14ac:dyDescent="0.3">
      <c r="B7809" s="73"/>
      <c r="C7809" s="73"/>
    </row>
    <row r="7810" spans="2:3" x14ac:dyDescent="0.3">
      <c r="B7810" s="73"/>
      <c r="C7810" s="73"/>
    </row>
    <row r="7811" spans="2:3" x14ac:dyDescent="0.3">
      <c r="B7811" s="73"/>
      <c r="C7811" s="73"/>
    </row>
    <row r="7812" spans="2:3" x14ac:dyDescent="0.3">
      <c r="B7812" s="73"/>
      <c r="C7812" s="73"/>
    </row>
    <row r="7813" spans="2:3" x14ac:dyDescent="0.3">
      <c r="B7813" s="73"/>
      <c r="C7813" s="73"/>
    </row>
    <row r="7814" spans="2:3" x14ac:dyDescent="0.3">
      <c r="B7814" s="73"/>
      <c r="C7814" s="73"/>
    </row>
    <row r="7815" spans="2:3" x14ac:dyDescent="0.3">
      <c r="B7815" s="73"/>
      <c r="C7815" s="73"/>
    </row>
    <row r="7816" spans="2:3" x14ac:dyDescent="0.3">
      <c r="B7816" s="73"/>
      <c r="C7816" s="73"/>
    </row>
    <row r="7817" spans="2:3" x14ac:dyDescent="0.3">
      <c r="B7817" s="73"/>
      <c r="C7817" s="73"/>
    </row>
    <row r="7818" spans="2:3" x14ac:dyDescent="0.3">
      <c r="B7818" s="73"/>
      <c r="C7818" s="73"/>
    </row>
    <row r="7819" spans="2:3" x14ac:dyDescent="0.3">
      <c r="B7819" s="73"/>
      <c r="C7819" s="73"/>
    </row>
    <row r="7820" spans="2:3" x14ac:dyDescent="0.3">
      <c r="B7820" s="73"/>
      <c r="C7820" s="73"/>
    </row>
    <row r="7821" spans="2:3" x14ac:dyDescent="0.3">
      <c r="B7821" s="73"/>
      <c r="C7821" s="73"/>
    </row>
    <row r="7822" spans="2:3" x14ac:dyDescent="0.3">
      <c r="B7822" s="73"/>
      <c r="C7822" s="73"/>
    </row>
    <row r="7823" spans="2:3" x14ac:dyDescent="0.3">
      <c r="B7823" s="73"/>
      <c r="C7823" s="73"/>
    </row>
    <row r="7824" spans="2:3" x14ac:dyDescent="0.3">
      <c r="B7824" s="73"/>
      <c r="C7824" s="73"/>
    </row>
    <row r="7825" spans="2:3" x14ac:dyDescent="0.3">
      <c r="B7825" s="73"/>
      <c r="C7825" s="73"/>
    </row>
    <row r="7826" spans="2:3" x14ac:dyDescent="0.3">
      <c r="B7826" s="73"/>
      <c r="C7826" s="73"/>
    </row>
    <row r="7827" spans="2:3" x14ac:dyDescent="0.3">
      <c r="B7827" s="73"/>
      <c r="C7827" s="73"/>
    </row>
    <row r="7828" spans="2:3" x14ac:dyDescent="0.3">
      <c r="B7828" s="73"/>
      <c r="C7828" s="73"/>
    </row>
    <row r="7829" spans="2:3" x14ac:dyDescent="0.3">
      <c r="B7829" s="73"/>
      <c r="C7829" s="73"/>
    </row>
    <row r="7830" spans="2:3" x14ac:dyDescent="0.3">
      <c r="B7830" s="73"/>
      <c r="C7830" s="73"/>
    </row>
    <row r="7831" spans="2:3" x14ac:dyDescent="0.3">
      <c r="B7831" s="73"/>
      <c r="C7831" s="73"/>
    </row>
    <row r="7832" spans="2:3" x14ac:dyDescent="0.3">
      <c r="B7832" s="73"/>
      <c r="C7832" s="73"/>
    </row>
    <row r="7833" spans="2:3" x14ac:dyDescent="0.3">
      <c r="B7833" s="73"/>
      <c r="C7833" s="73"/>
    </row>
    <row r="7834" spans="2:3" x14ac:dyDescent="0.3">
      <c r="B7834" s="73"/>
      <c r="C7834" s="73"/>
    </row>
    <row r="7835" spans="2:3" x14ac:dyDescent="0.3">
      <c r="B7835" s="73"/>
      <c r="C7835" s="73"/>
    </row>
    <row r="7836" spans="2:3" x14ac:dyDescent="0.3">
      <c r="B7836" s="73"/>
      <c r="C7836" s="73"/>
    </row>
    <row r="7837" spans="2:3" x14ac:dyDescent="0.3">
      <c r="B7837" s="73"/>
      <c r="C7837" s="73"/>
    </row>
    <row r="7838" spans="2:3" x14ac:dyDescent="0.3">
      <c r="B7838" s="73"/>
      <c r="C7838" s="73"/>
    </row>
    <row r="7839" spans="2:3" x14ac:dyDescent="0.3">
      <c r="B7839" s="73"/>
      <c r="C7839" s="73"/>
    </row>
    <row r="7840" spans="2:3" x14ac:dyDescent="0.3">
      <c r="B7840" s="73"/>
      <c r="C7840" s="73"/>
    </row>
    <row r="7841" spans="2:3" x14ac:dyDescent="0.3">
      <c r="B7841" s="73"/>
      <c r="C7841" s="73"/>
    </row>
    <row r="7842" spans="2:3" x14ac:dyDescent="0.3">
      <c r="B7842" s="73"/>
      <c r="C7842" s="73"/>
    </row>
    <row r="7843" spans="2:3" x14ac:dyDescent="0.3">
      <c r="B7843" s="73"/>
      <c r="C7843" s="73"/>
    </row>
    <row r="7844" spans="2:3" x14ac:dyDescent="0.3">
      <c r="B7844" s="73"/>
      <c r="C7844" s="73"/>
    </row>
    <row r="7845" spans="2:3" x14ac:dyDescent="0.3">
      <c r="B7845" s="73"/>
      <c r="C7845" s="73"/>
    </row>
    <row r="7846" spans="2:3" x14ac:dyDescent="0.3">
      <c r="B7846" s="73"/>
      <c r="C7846" s="73"/>
    </row>
    <row r="7847" spans="2:3" x14ac:dyDescent="0.3">
      <c r="B7847" s="73"/>
      <c r="C7847" s="73"/>
    </row>
    <row r="7848" spans="2:3" x14ac:dyDescent="0.3">
      <c r="B7848" s="73"/>
      <c r="C7848" s="73"/>
    </row>
    <row r="7849" spans="2:3" x14ac:dyDescent="0.3">
      <c r="B7849" s="73"/>
      <c r="C7849" s="73"/>
    </row>
    <row r="7850" spans="2:3" x14ac:dyDescent="0.3">
      <c r="B7850" s="73"/>
      <c r="C7850" s="73"/>
    </row>
    <row r="7851" spans="2:3" x14ac:dyDescent="0.3">
      <c r="B7851" s="73"/>
      <c r="C7851" s="73"/>
    </row>
    <row r="7852" spans="2:3" x14ac:dyDescent="0.3">
      <c r="B7852" s="73"/>
      <c r="C7852" s="73"/>
    </row>
    <row r="7853" spans="2:3" x14ac:dyDescent="0.3">
      <c r="B7853" s="73"/>
      <c r="C7853" s="73"/>
    </row>
    <row r="7854" spans="2:3" x14ac:dyDescent="0.3">
      <c r="B7854" s="73"/>
      <c r="C7854" s="73"/>
    </row>
    <row r="7855" spans="2:3" x14ac:dyDescent="0.3">
      <c r="B7855" s="73"/>
      <c r="C7855" s="73"/>
    </row>
    <row r="7856" spans="2:3" x14ac:dyDescent="0.3">
      <c r="B7856" s="73"/>
      <c r="C7856" s="73"/>
    </row>
    <row r="7857" spans="2:3" x14ac:dyDescent="0.3">
      <c r="B7857" s="73"/>
      <c r="C7857" s="73"/>
    </row>
    <row r="7858" spans="2:3" x14ac:dyDescent="0.3">
      <c r="B7858" s="73"/>
      <c r="C7858" s="73"/>
    </row>
    <row r="7859" spans="2:3" x14ac:dyDescent="0.3">
      <c r="B7859" s="73"/>
      <c r="C7859" s="73"/>
    </row>
    <row r="7860" spans="2:3" x14ac:dyDescent="0.3">
      <c r="B7860" s="73"/>
      <c r="C7860" s="73"/>
    </row>
    <row r="7861" spans="2:3" x14ac:dyDescent="0.3">
      <c r="B7861" s="73"/>
      <c r="C7861" s="73"/>
    </row>
    <row r="7862" spans="2:3" x14ac:dyDescent="0.3">
      <c r="B7862" s="73"/>
      <c r="C7862" s="73"/>
    </row>
    <row r="7863" spans="2:3" x14ac:dyDescent="0.3">
      <c r="B7863" s="73"/>
      <c r="C7863" s="73"/>
    </row>
    <row r="7864" spans="2:3" x14ac:dyDescent="0.3">
      <c r="B7864" s="73"/>
      <c r="C7864" s="73"/>
    </row>
    <row r="7865" spans="2:3" x14ac:dyDescent="0.3">
      <c r="B7865" s="73"/>
      <c r="C7865" s="73"/>
    </row>
    <row r="7866" spans="2:3" x14ac:dyDescent="0.3">
      <c r="B7866" s="73"/>
      <c r="C7866" s="73"/>
    </row>
    <row r="7867" spans="2:3" x14ac:dyDescent="0.3">
      <c r="B7867" s="73"/>
      <c r="C7867" s="73"/>
    </row>
    <row r="7868" spans="2:3" x14ac:dyDescent="0.3">
      <c r="B7868" s="73"/>
      <c r="C7868" s="73"/>
    </row>
    <row r="7869" spans="2:3" x14ac:dyDescent="0.3">
      <c r="B7869" s="73"/>
      <c r="C7869" s="73"/>
    </row>
    <row r="7870" spans="2:3" x14ac:dyDescent="0.3">
      <c r="B7870" s="73"/>
      <c r="C7870" s="73"/>
    </row>
    <row r="7871" spans="2:3" x14ac:dyDescent="0.3">
      <c r="B7871" s="73"/>
      <c r="C7871" s="73"/>
    </row>
    <row r="7872" spans="2:3" x14ac:dyDescent="0.3">
      <c r="B7872" s="73"/>
      <c r="C7872" s="73"/>
    </row>
    <row r="7873" spans="2:3" x14ac:dyDescent="0.3">
      <c r="B7873" s="73"/>
      <c r="C7873" s="73"/>
    </row>
    <row r="7874" spans="2:3" x14ac:dyDescent="0.3">
      <c r="B7874" s="73"/>
      <c r="C7874" s="73"/>
    </row>
    <row r="7875" spans="2:3" x14ac:dyDescent="0.3">
      <c r="B7875" s="73"/>
      <c r="C7875" s="73"/>
    </row>
    <row r="7876" spans="2:3" x14ac:dyDescent="0.3">
      <c r="B7876" s="73"/>
      <c r="C7876" s="73"/>
    </row>
    <row r="7877" spans="2:3" x14ac:dyDescent="0.3">
      <c r="B7877" s="73"/>
      <c r="C7877" s="73"/>
    </row>
    <row r="7878" spans="2:3" x14ac:dyDescent="0.3">
      <c r="B7878" s="73"/>
      <c r="C7878" s="73"/>
    </row>
    <row r="7879" spans="2:3" x14ac:dyDescent="0.3">
      <c r="B7879" s="73"/>
      <c r="C7879" s="73"/>
    </row>
    <row r="7880" spans="2:3" x14ac:dyDescent="0.3">
      <c r="B7880" s="73"/>
      <c r="C7880" s="73"/>
    </row>
    <row r="7881" spans="2:3" x14ac:dyDescent="0.3">
      <c r="B7881" s="73"/>
      <c r="C7881" s="73"/>
    </row>
    <row r="7882" spans="2:3" x14ac:dyDescent="0.3">
      <c r="B7882" s="73"/>
      <c r="C7882" s="73"/>
    </row>
    <row r="7883" spans="2:3" x14ac:dyDescent="0.3">
      <c r="B7883" s="73"/>
      <c r="C7883" s="73"/>
    </row>
    <row r="7884" spans="2:3" x14ac:dyDescent="0.3">
      <c r="B7884" s="73"/>
      <c r="C7884" s="73"/>
    </row>
    <row r="7885" spans="2:3" x14ac:dyDescent="0.3">
      <c r="B7885" s="73"/>
      <c r="C7885" s="73"/>
    </row>
    <row r="7886" spans="2:3" x14ac:dyDescent="0.3">
      <c r="B7886" s="73"/>
      <c r="C7886" s="73"/>
    </row>
    <row r="7887" spans="2:3" x14ac:dyDescent="0.3">
      <c r="B7887" s="73"/>
      <c r="C7887" s="73"/>
    </row>
    <row r="7888" spans="2:3" x14ac:dyDescent="0.3">
      <c r="B7888" s="73"/>
      <c r="C7888" s="73"/>
    </row>
    <row r="7889" spans="2:3" x14ac:dyDescent="0.3">
      <c r="B7889" s="73"/>
      <c r="C7889" s="73"/>
    </row>
    <row r="7890" spans="2:3" x14ac:dyDescent="0.3">
      <c r="B7890" s="73"/>
      <c r="C7890" s="73"/>
    </row>
    <row r="7891" spans="2:3" x14ac:dyDescent="0.3">
      <c r="B7891" s="73"/>
      <c r="C7891" s="73"/>
    </row>
    <row r="7892" spans="2:3" x14ac:dyDescent="0.3">
      <c r="B7892" s="73"/>
      <c r="C7892" s="73"/>
    </row>
    <row r="7893" spans="2:3" x14ac:dyDescent="0.3">
      <c r="B7893" s="73"/>
      <c r="C7893" s="73"/>
    </row>
    <row r="7894" spans="2:3" x14ac:dyDescent="0.3">
      <c r="B7894" s="73"/>
      <c r="C7894" s="73"/>
    </row>
    <row r="7895" spans="2:3" x14ac:dyDescent="0.3">
      <c r="B7895" s="73"/>
      <c r="C7895" s="73"/>
    </row>
    <row r="7896" spans="2:3" x14ac:dyDescent="0.3">
      <c r="B7896" s="73"/>
      <c r="C7896" s="73"/>
    </row>
    <row r="7897" spans="2:3" x14ac:dyDescent="0.3">
      <c r="B7897" s="73"/>
      <c r="C7897" s="73"/>
    </row>
    <row r="7898" spans="2:3" x14ac:dyDescent="0.3">
      <c r="B7898" s="73"/>
      <c r="C7898" s="73"/>
    </row>
    <row r="7899" spans="2:3" x14ac:dyDescent="0.3">
      <c r="B7899" s="73"/>
      <c r="C7899" s="73"/>
    </row>
    <row r="7900" spans="2:3" x14ac:dyDescent="0.3">
      <c r="B7900" s="73"/>
      <c r="C7900" s="73"/>
    </row>
    <row r="7901" spans="2:3" x14ac:dyDescent="0.3">
      <c r="B7901" s="73"/>
      <c r="C7901" s="73"/>
    </row>
    <row r="7902" spans="2:3" x14ac:dyDescent="0.3">
      <c r="B7902" s="73"/>
      <c r="C7902" s="73"/>
    </row>
    <row r="7903" spans="2:3" x14ac:dyDescent="0.3">
      <c r="B7903" s="73"/>
      <c r="C7903" s="73"/>
    </row>
    <row r="7904" spans="2:3" x14ac:dyDescent="0.3">
      <c r="B7904" s="73"/>
      <c r="C7904" s="73"/>
    </row>
    <row r="7905" spans="2:3" x14ac:dyDescent="0.3">
      <c r="B7905" s="73"/>
      <c r="C7905" s="73"/>
    </row>
    <row r="7906" spans="2:3" x14ac:dyDescent="0.3">
      <c r="B7906" s="73"/>
      <c r="C7906" s="73"/>
    </row>
    <row r="7907" spans="2:3" x14ac:dyDescent="0.3">
      <c r="B7907" s="73"/>
      <c r="C7907" s="73"/>
    </row>
    <row r="7908" spans="2:3" x14ac:dyDescent="0.3">
      <c r="B7908" s="73"/>
      <c r="C7908" s="73"/>
    </row>
    <row r="7909" spans="2:3" x14ac:dyDescent="0.3">
      <c r="B7909" s="73"/>
      <c r="C7909" s="73"/>
    </row>
    <row r="7910" spans="2:3" x14ac:dyDescent="0.3">
      <c r="B7910" s="73"/>
      <c r="C7910" s="73"/>
    </row>
    <row r="7911" spans="2:3" x14ac:dyDescent="0.3">
      <c r="B7911" s="73"/>
      <c r="C7911" s="73"/>
    </row>
    <row r="7912" spans="2:3" x14ac:dyDescent="0.3">
      <c r="B7912" s="73"/>
      <c r="C7912" s="73"/>
    </row>
    <row r="7913" spans="2:3" x14ac:dyDescent="0.3">
      <c r="B7913" s="73"/>
      <c r="C7913" s="73"/>
    </row>
    <row r="7914" spans="2:3" x14ac:dyDescent="0.3">
      <c r="B7914" s="73"/>
      <c r="C7914" s="73"/>
    </row>
    <row r="7915" spans="2:3" x14ac:dyDescent="0.3">
      <c r="B7915" s="73"/>
      <c r="C7915" s="73"/>
    </row>
    <row r="7916" spans="2:3" x14ac:dyDescent="0.3">
      <c r="B7916" s="73"/>
      <c r="C7916" s="73"/>
    </row>
    <row r="7917" spans="2:3" x14ac:dyDescent="0.3">
      <c r="B7917" s="73"/>
      <c r="C7917" s="73"/>
    </row>
    <row r="7918" spans="2:3" x14ac:dyDescent="0.3">
      <c r="B7918" s="73"/>
      <c r="C7918" s="73"/>
    </row>
    <row r="7919" spans="2:3" x14ac:dyDescent="0.3">
      <c r="B7919" s="73"/>
      <c r="C7919" s="73"/>
    </row>
    <row r="7920" spans="2:3" x14ac:dyDescent="0.3">
      <c r="B7920" s="73"/>
      <c r="C7920" s="73"/>
    </row>
    <row r="7921" spans="2:3" x14ac:dyDescent="0.3">
      <c r="B7921" s="73"/>
      <c r="C7921" s="73"/>
    </row>
    <row r="7922" spans="2:3" x14ac:dyDescent="0.3">
      <c r="B7922" s="73"/>
      <c r="C7922" s="73"/>
    </row>
    <row r="7923" spans="2:3" x14ac:dyDescent="0.3">
      <c r="B7923" s="73"/>
      <c r="C7923" s="73"/>
    </row>
    <row r="7924" spans="2:3" x14ac:dyDescent="0.3">
      <c r="B7924" s="73"/>
      <c r="C7924" s="73"/>
    </row>
    <row r="7925" spans="2:3" x14ac:dyDescent="0.3">
      <c r="B7925" s="73"/>
      <c r="C7925" s="73"/>
    </row>
    <row r="7926" spans="2:3" x14ac:dyDescent="0.3">
      <c r="B7926" s="73"/>
      <c r="C7926" s="73"/>
    </row>
    <row r="7927" spans="2:3" x14ac:dyDescent="0.3">
      <c r="B7927" s="73"/>
      <c r="C7927" s="73"/>
    </row>
    <row r="7928" spans="2:3" x14ac:dyDescent="0.3">
      <c r="B7928" s="73"/>
      <c r="C7928" s="73"/>
    </row>
    <row r="7929" spans="2:3" x14ac:dyDescent="0.3">
      <c r="B7929" s="73"/>
      <c r="C7929" s="73"/>
    </row>
    <row r="7930" spans="2:3" x14ac:dyDescent="0.3">
      <c r="B7930" s="73"/>
      <c r="C7930" s="73"/>
    </row>
    <row r="7931" spans="2:3" x14ac:dyDescent="0.3">
      <c r="B7931" s="73"/>
      <c r="C7931" s="73"/>
    </row>
    <row r="7932" spans="2:3" x14ac:dyDescent="0.3">
      <c r="B7932" s="73"/>
      <c r="C7932" s="73"/>
    </row>
    <row r="7933" spans="2:3" x14ac:dyDescent="0.3">
      <c r="B7933" s="73"/>
      <c r="C7933" s="73"/>
    </row>
    <row r="7934" spans="2:3" x14ac:dyDescent="0.3">
      <c r="B7934" s="73"/>
      <c r="C7934" s="73"/>
    </row>
    <row r="7935" spans="2:3" x14ac:dyDescent="0.3">
      <c r="B7935" s="73"/>
      <c r="C7935" s="73"/>
    </row>
    <row r="7936" spans="2:3" x14ac:dyDescent="0.3">
      <c r="B7936" s="73"/>
      <c r="C7936" s="73"/>
    </row>
    <row r="7937" spans="2:3" x14ac:dyDescent="0.3">
      <c r="B7937" s="73"/>
      <c r="C7937" s="73"/>
    </row>
    <row r="7938" spans="2:3" x14ac:dyDescent="0.3">
      <c r="B7938" s="73"/>
      <c r="C7938" s="73"/>
    </row>
    <row r="7939" spans="2:3" x14ac:dyDescent="0.3">
      <c r="B7939" s="73"/>
      <c r="C7939" s="73"/>
    </row>
    <row r="7940" spans="2:3" x14ac:dyDescent="0.3">
      <c r="B7940" s="73"/>
      <c r="C7940" s="73"/>
    </row>
    <row r="7941" spans="2:3" x14ac:dyDescent="0.3">
      <c r="B7941" s="73"/>
      <c r="C7941" s="73"/>
    </row>
    <row r="7942" spans="2:3" x14ac:dyDescent="0.3">
      <c r="B7942" s="73"/>
      <c r="C7942" s="73"/>
    </row>
    <row r="7943" spans="2:3" x14ac:dyDescent="0.3">
      <c r="B7943" s="73"/>
      <c r="C7943" s="73"/>
    </row>
    <row r="7944" spans="2:3" x14ac:dyDescent="0.3">
      <c r="B7944" s="73"/>
      <c r="C7944" s="73"/>
    </row>
    <row r="7945" spans="2:3" x14ac:dyDescent="0.3">
      <c r="B7945" s="73"/>
      <c r="C7945" s="73"/>
    </row>
    <row r="7946" spans="2:3" x14ac:dyDescent="0.3">
      <c r="B7946" s="73"/>
      <c r="C7946" s="73"/>
    </row>
    <row r="7947" spans="2:3" x14ac:dyDescent="0.3">
      <c r="B7947" s="73"/>
      <c r="C7947" s="73"/>
    </row>
    <row r="7948" spans="2:3" x14ac:dyDescent="0.3">
      <c r="B7948" s="73"/>
      <c r="C7948" s="73"/>
    </row>
    <row r="7949" spans="2:3" x14ac:dyDescent="0.3">
      <c r="B7949" s="73"/>
      <c r="C7949" s="73"/>
    </row>
    <row r="7950" spans="2:3" x14ac:dyDescent="0.3">
      <c r="B7950" s="73"/>
      <c r="C7950" s="73"/>
    </row>
    <row r="7951" spans="2:3" x14ac:dyDescent="0.3">
      <c r="B7951" s="73"/>
      <c r="C7951" s="73"/>
    </row>
    <row r="7952" spans="2:3" x14ac:dyDescent="0.3">
      <c r="B7952" s="73"/>
      <c r="C7952" s="73"/>
    </row>
    <row r="7953" spans="2:3" x14ac:dyDescent="0.3">
      <c r="B7953" s="73"/>
      <c r="C7953" s="73"/>
    </row>
    <row r="7954" spans="2:3" x14ac:dyDescent="0.3">
      <c r="B7954" s="73"/>
      <c r="C7954" s="73"/>
    </row>
    <row r="7955" spans="2:3" x14ac:dyDescent="0.3">
      <c r="B7955" s="73"/>
      <c r="C7955" s="73"/>
    </row>
    <row r="7956" spans="2:3" x14ac:dyDescent="0.3">
      <c r="B7956" s="73"/>
      <c r="C7956" s="73"/>
    </row>
    <row r="7957" spans="2:3" x14ac:dyDescent="0.3">
      <c r="B7957" s="73"/>
      <c r="C7957" s="73"/>
    </row>
    <row r="7958" spans="2:3" x14ac:dyDescent="0.3">
      <c r="B7958" s="73"/>
      <c r="C7958" s="73"/>
    </row>
    <row r="7959" spans="2:3" x14ac:dyDescent="0.3">
      <c r="B7959" s="73"/>
      <c r="C7959" s="73"/>
    </row>
    <row r="7960" spans="2:3" x14ac:dyDescent="0.3">
      <c r="B7960" s="73"/>
      <c r="C7960" s="73"/>
    </row>
    <row r="7961" spans="2:3" x14ac:dyDescent="0.3">
      <c r="B7961" s="73"/>
      <c r="C7961" s="73"/>
    </row>
    <row r="7962" spans="2:3" x14ac:dyDescent="0.3">
      <c r="B7962" s="73"/>
      <c r="C7962" s="73"/>
    </row>
    <row r="7963" spans="2:3" x14ac:dyDescent="0.3">
      <c r="B7963" s="73"/>
      <c r="C7963" s="73"/>
    </row>
    <row r="7964" spans="2:3" x14ac:dyDescent="0.3">
      <c r="B7964" s="73"/>
      <c r="C7964" s="73"/>
    </row>
    <row r="7965" spans="2:3" x14ac:dyDescent="0.3">
      <c r="B7965" s="73"/>
      <c r="C7965" s="73"/>
    </row>
    <row r="7966" spans="2:3" x14ac:dyDescent="0.3">
      <c r="B7966" s="73"/>
      <c r="C7966" s="73"/>
    </row>
    <row r="7967" spans="2:3" x14ac:dyDescent="0.3">
      <c r="B7967" s="73"/>
      <c r="C7967" s="73"/>
    </row>
    <row r="7968" spans="2:3" x14ac:dyDescent="0.3">
      <c r="B7968" s="73"/>
      <c r="C7968" s="73"/>
    </row>
    <row r="7969" spans="2:3" x14ac:dyDescent="0.3">
      <c r="B7969" s="73"/>
      <c r="C7969" s="73"/>
    </row>
    <row r="7970" spans="2:3" x14ac:dyDescent="0.3">
      <c r="B7970" s="73"/>
      <c r="C7970" s="73"/>
    </row>
    <row r="7971" spans="2:3" x14ac:dyDescent="0.3">
      <c r="B7971" s="73"/>
      <c r="C7971" s="73"/>
    </row>
    <row r="7972" spans="2:3" x14ac:dyDescent="0.3">
      <c r="B7972" s="73"/>
      <c r="C7972" s="73"/>
    </row>
    <row r="7973" spans="2:3" x14ac:dyDescent="0.3">
      <c r="B7973" s="73"/>
      <c r="C7973" s="73"/>
    </row>
    <row r="7974" spans="2:3" x14ac:dyDescent="0.3">
      <c r="B7974" s="73"/>
      <c r="C7974" s="73"/>
    </row>
    <row r="7975" spans="2:3" x14ac:dyDescent="0.3">
      <c r="B7975" s="73"/>
      <c r="C7975" s="73"/>
    </row>
    <row r="7976" spans="2:3" x14ac:dyDescent="0.3">
      <c r="B7976" s="73"/>
      <c r="C7976" s="73"/>
    </row>
    <row r="7977" spans="2:3" x14ac:dyDescent="0.3">
      <c r="B7977" s="73"/>
      <c r="C7977" s="73"/>
    </row>
    <row r="7978" spans="2:3" x14ac:dyDescent="0.3">
      <c r="B7978" s="73"/>
      <c r="C7978" s="73"/>
    </row>
    <row r="7979" spans="2:3" x14ac:dyDescent="0.3">
      <c r="B7979" s="73"/>
      <c r="C7979" s="73"/>
    </row>
    <row r="7980" spans="2:3" x14ac:dyDescent="0.3">
      <c r="B7980" s="73"/>
      <c r="C7980" s="73"/>
    </row>
    <row r="7981" spans="2:3" x14ac:dyDescent="0.3">
      <c r="B7981" s="73"/>
      <c r="C7981" s="73"/>
    </row>
    <row r="7982" spans="2:3" x14ac:dyDescent="0.3">
      <c r="B7982" s="73"/>
      <c r="C7982" s="73"/>
    </row>
    <row r="7983" spans="2:3" x14ac:dyDescent="0.3">
      <c r="B7983" s="73"/>
      <c r="C7983" s="73"/>
    </row>
    <row r="7984" spans="2:3" x14ac:dyDescent="0.3">
      <c r="B7984" s="73"/>
      <c r="C7984" s="73"/>
    </row>
    <row r="7985" spans="2:3" x14ac:dyDescent="0.3">
      <c r="B7985" s="73"/>
      <c r="C7985" s="73"/>
    </row>
    <row r="7986" spans="2:3" x14ac:dyDescent="0.3">
      <c r="B7986" s="73"/>
      <c r="C7986" s="73"/>
    </row>
    <row r="7987" spans="2:3" x14ac:dyDescent="0.3">
      <c r="B7987" s="73"/>
      <c r="C7987" s="73"/>
    </row>
    <row r="7988" spans="2:3" x14ac:dyDescent="0.3">
      <c r="B7988" s="73"/>
      <c r="C7988" s="73"/>
    </row>
    <row r="7989" spans="2:3" x14ac:dyDescent="0.3">
      <c r="B7989" s="73"/>
      <c r="C7989" s="73"/>
    </row>
    <row r="7990" spans="2:3" x14ac:dyDescent="0.3">
      <c r="B7990" s="73"/>
      <c r="C7990" s="73"/>
    </row>
    <row r="7991" spans="2:3" x14ac:dyDescent="0.3">
      <c r="B7991" s="73"/>
      <c r="C7991" s="73"/>
    </row>
    <row r="7992" spans="2:3" x14ac:dyDescent="0.3">
      <c r="B7992" s="73"/>
      <c r="C7992" s="73"/>
    </row>
    <row r="7993" spans="2:3" x14ac:dyDescent="0.3">
      <c r="B7993" s="73"/>
      <c r="C7993" s="73"/>
    </row>
    <row r="7994" spans="2:3" x14ac:dyDescent="0.3">
      <c r="B7994" s="73"/>
      <c r="C7994" s="73"/>
    </row>
    <row r="7995" spans="2:3" x14ac:dyDescent="0.3">
      <c r="B7995" s="73"/>
      <c r="C7995" s="73"/>
    </row>
    <row r="7996" spans="2:3" x14ac:dyDescent="0.3">
      <c r="B7996" s="73"/>
      <c r="C7996" s="73"/>
    </row>
    <row r="7997" spans="2:3" x14ac:dyDescent="0.3">
      <c r="B7997" s="73"/>
      <c r="C7997" s="73"/>
    </row>
    <row r="7998" spans="2:3" x14ac:dyDescent="0.3">
      <c r="B7998" s="73"/>
      <c r="C7998" s="73"/>
    </row>
    <row r="7999" spans="2:3" x14ac:dyDescent="0.3">
      <c r="B7999" s="73"/>
      <c r="C7999" s="73"/>
    </row>
    <row r="8000" spans="2:3" x14ac:dyDescent="0.3">
      <c r="B8000" s="73"/>
      <c r="C8000" s="73"/>
    </row>
    <row r="8001" spans="2:3" x14ac:dyDescent="0.3">
      <c r="B8001" s="73"/>
      <c r="C8001" s="73"/>
    </row>
    <row r="8002" spans="2:3" x14ac:dyDescent="0.3">
      <c r="B8002" s="73"/>
      <c r="C8002" s="73"/>
    </row>
    <row r="8003" spans="2:3" x14ac:dyDescent="0.3">
      <c r="B8003" s="73"/>
      <c r="C8003" s="73"/>
    </row>
    <row r="8004" spans="2:3" x14ac:dyDescent="0.3">
      <c r="B8004" s="73"/>
      <c r="C8004" s="73"/>
    </row>
    <row r="8005" spans="2:3" x14ac:dyDescent="0.3">
      <c r="B8005" s="73"/>
      <c r="C8005" s="73"/>
    </row>
    <row r="8006" spans="2:3" x14ac:dyDescent="0.3">
      <c r="B8006" s="73"/>
      <c r="C8006" s="73"/>
    </row>
    <row r="8007" spans="2:3" x14ac:dyDescent="0.3">
      <c r="B8007" s="73"/>
      <c r="C8007" s="73"/>
    </row>
    <row r="8008" spans="2:3" x14ac:dyDescent="0.3">
      <c r="B8008" s="73"/>
      <c r="C8008" s="73"/>
    </row>
    <row r="8009" spans="2:3" x14ac:dyDescent="0.3">
      <c r="B8009" s="73"/>
      <c r="C8009" s="73"/>
    </row>
    <row r="8010" spans="2:3" x14ac:dyDescent="0.3">
      <c r="B8010" s="73"/>
      <c r="C8010" s="73"/>
    </row>
    <row r="8011" spans="2:3" x14ac:dyDescent="0.3">
      <c r="B8011" s="73"/>
      <c r="C8011" s="73"/>
    </row>
    <row r="8012" spans="2:3" x14ac:dyDescent="0.3">
      <c r="B8012" s="73"/>
      <c r="C8012" s="73"/>
    </row>
    <row r="8013" spans="2:3" x14ac:dyDescent="0.3">
      <c r="B8013" s="73"/>
      <c r="C8013" s="73"/>
    </row>
    <row r="8014" spans="2:3" x14ac:dyDescent="0.3">
      <c r="B8014" s="73"/>
      <c r="C8014" s="73"/>
    </row>
    <row r="8015" spans="2:3" x14ac:dyDescent="0.3">
      <c r="B8015" s="73"/>
      <c r="C8015" s="73"/>
    </row>
    <row r="8016" spans="2:3" x14ac:dyDescent="0.3">
      <c r="B8016" s="73"/>
      <c r="C8016" s="73"/>
    </row>
    <row r="8017" spans="2:3" x14ac:dyDescent="0.3">
      <c r="B8017" s="73"/>
      <c r="C8017" s="73"/>
    </row>
    <row r="8018" spans="2:3" x14ac:dyDescent="0.3">
      <c r="B8018" s="73"/>
      <c r="C8018" s="73"/>
    </row>
    <row r="8019" spans="2:3" x14ac:dyDescent="0.3">
      <c r="B8019" s="73"/>
      <c r="C8019" s="73"/>
    </row>
    <row r="8020" spans="2:3" x14ac:dyDescent="0.3">
      <c r="B8020" s="73"/>
      <c r="C8020" s="73"/>
    </row>
    <row r="8021" spans="2:3" x14ac:dyDescent="0.3">
      <c r="B8021" s="73"/>
      <c r="C8021" s="73"/>
    </row>
    <row r="8022" spans="2:3" x14ac:dyDescent="0.3">
      <c r="B8022" s="73"/>
      <c r="C8022" s="73"/>
    </row>
    <row r="8023" spans="2:3" x14ac:dyDescent="0.3">
      <c r="B8023" s="73"/>
      <c r="C8023" s="73"/>
    </row>
    <row r="8024" spans="2:3" x14ac:dyDescent="0.3">
      <c r="B8024" s="73"/>
      <c r="C8024" s="73"/>
    </row>
    <row r="8025" spans="2:3" x14ac:dyDescent="0.3">
      <c r="B8025" s="73"/>
      <c r="C8025" s="73"/>
    </row>
    <row r="8026" spans="2:3" x14ac:dyDescent="0.3">
      <c r="B8026" s="73"/>
      <c r="C8026" s="73"/>
    </row>
    <row r="8027" spans="2:3" x14ac:dyDescent="0.3">
      <c r="B8027" s="73"/>
      <c r="C8027" s="73"/>
    </row>
    <row r="8028" spans="2:3" x14ac:dyDescent="0.3">
      <c r="B8028" s="73"/>
      <c r="C8028" s="73"/>
    </row>
    <row r="8029" spans="2:3" x14ac:dyDescent="0.3">
      <c r="B8029" s="73"/>
      <c r="C8029" s="73"/>
    </row>
    <row r="8030" spans="2:3" x14ac:dyDescent="0.3">
      <c r="B8030" s="73"/>
      <c r="C8030" s="73"/>
    </row>
    <row r="8031" spans="2:3" x14ac:dyDescent="0.3">
      <c r="B8031" s="73"/>
      <c r="C8031" s="73"/>
    </row>
    <row r="8032" spans="2:3" x14ac:dyDescent="0.3">
      <c r="B8032" s="73"/>
      <c r="C8032" s="73"/>
    </row>
    <row r="8033" spans="2:3" x14ac:dyDescent="0.3">
      <c r="B8033" s="73"/>
      <c r="C8033" s="73"/>
    </row>
    <row r="8034" spans="2:3" x14ac:dyDescent="0.3">
      <c r="B8034" s="73"/>
      <c r="C8034" s="73"/>
    </row>
    <row r="8035" spans="2:3" x14ac:dyDescent="0.3">
      <c r="B8035" s="73"/>
      <c r="C8035" s="73"/>
    </row>
    <row r="8036" spans="2:3" x14ac:dyDescent="0.3">
      <c r="B8036" s="73"/>
      <c r="C8036" s="73"/>
    </row>
    <row r="8037" spans="2:3" x14ac:dyDescent="0.3">
      <c r="B8037" s="73"/>
      <c r="C8037" s="73"/>
    </row>
    <row r="8038" spans="2:3" x14ac:dyDescent="0.3">
      <c r="B8038" s="73"/>
      <c r="C8038" s="73"/>
    </row>
    <row r="8039" spans="2:3" x14ac:dyDescent="0.3">
      <c r="B8039" s="73"/>
      <c r="C8039" s="73"/>
    </row>
    <row r="8040" spans="2:3" x14ac:dyDescent="0.3">
      <c r="B8040" s="73"/>
      <c r="C8040" s="73"/>
    </row>
    <row r="8041" spans="2:3" x14ac:dyDescent="0.3">
      <c r="B8041" s="73"/>
      <c r="C8041" s="73"/>
    </row>
    <row r="8042" spans="2:3" x14ac:dyDescent="0.3">
      <c r="B8042" s="73"/>
      <c r="C8042" s="73"/>
    </row>
    <row r="8043" spans="2:3" x14ac:dyDescent="0.3">
      <c r="B8043" s="73"/>
      <c r="C8043" s="73"/>
    </row>
    <row r="8044" spans="2:3" x14ac:dyDescent="0.3">
      <c r="B8044" s="73"/>
      <c r="C8044" s="73"/>
    </row>
    <row r="8045" spans="2:3" x14ac:dyDescent="0.3">
      <c r="B8045" s="73"/>
      <c r="C8045" s="73"/>
    </row>
    <row r="8046" spans="2:3" x14ac:dyDescent="0.3">
      <c r="B8046" s="73"/>
      <c r="C8046" s="73"/>
    </row>
    <row r="8047" spans="2:3" x14ac:dyDescent="0.3">
      <c r="B8047" s="73"/>
      <c r="C8047" s="73"/>
    </row>
    <row r="8048" spans="2:3" x14ac:dyDescent="0.3">
      <c r="B8048" s="73"/>
      <c r="C8048" s="73"/>
    </row>
    <row r="8049" spans="2:3" x14ac:dyDescent="0.3">
      <c r="B8049" s="73"/>
      <c r="C8049" s="73"/>
    </row>
    <row r="8050" spans="2:3" x14ac:dyDescent="0.3">
      <c r="B8050" s="73"/>
      <c r="C8050" s="73"/>
    </row>
    <row r="8051" spans="2:3" x14ac:dyDescent="0.3">
      <c r="B8051" s="73"/>
      <c r="C8051" s="73"/>
    </row>
    <row r="8052" spans="2:3" x14ac:dyDescent="0.3">
      <c r="B8052" s="73"/>
      <c r="C8052" s="73"/>
    </row>
    <row r="8053" spans="2:3" x14ac:dyDescent="0.3">
      <c r="B8053" s="73"/>
      <c r="C8053" s="73"/>
    </row>
    <row r="8054" spans="2:3" x14ac:dyDescent="0.3">
      <c r="B8054" s="73"/>
      <c r="C8054" s="73"/>
    </row>
    <row r="8055" spans="2:3" x14ac:dyDescent="0.3">
      <c r="B8055" s="73"/>
      <c r="C8055" s="73"/>
    </row>
    <row r="8056" spans="2:3" x14ac:dyDescent="0.3">
      <c r="B8056" s="73"/>
      <c r="C8056" s="73"/>
    </row>
    <row r="8057" spans="2:3" x14ac:dyDescent="0.3">
      <c r="B8057" s="73"/>
      <c r="C8057" s="73"/>
    </row>
    <row r="8058" spans="2:3" x14ac:dyDescent="0.3">
      <c r="B8058" s="73"/>
      <c r="C8058" s="73"/>
    </row>
    <row r="8059" spans="2:3" x14ac:dyDescent="0.3">
      <c r="B8059" s="73"/>
      <c r="C8059" s="73"/>
    </row>
    <row r="8060" spans="2:3" x14ac:dyDescent="0.3">
      <c r="B8060" s="73"/>
      <c r="C8060" s="73"/>
    </row>
    <row r="8061" spans="2:3" x14ac:dyDescent="0.3">
      <c r="B8061" s="73"/>
      <c r="C8061" s="73"/>
    </row>
    <row r="8062" spans="2:3" x14ac:dyDescent="0.3">
      <c r="B8062" s="73"/>
      <c r="C8062" s="73"/>
    </row>
    <row r="8063" spans="2:3" x14ac:dyDescent="0.3">
      <c r="B8063" s="73"/>
      <c r="C8063" s="73"/>
    </row>
    <row r="8064" spans="2:3" x14ac:dyDescent="0.3">
      <c r="B8064" s="73"/>
      <c r="C8064" s="73"/>
    </row>
    <row r="8065" spans="2:3" x14ac:dyDescent="0.3">
      <c r="B8065" s="73"/>
      <c r="C8065" s="73"/>
    </row>
    <row r="8066" spans="2:3" x14ac:dyDescent="0.3">
      <c r="B8066" s="73"/>
      <c r="C8066" s="73"/>
    </row>
    <row r="8067" spans="2:3" x14ac:dyDescent="0.3">
      <c r="B8067" s="73"/>
      <c r="C8067" s="73"/>
    </row>
    <row r="8068" spans="2:3" x14ac:dyDescent="0.3">
      <c r="B8068" s="73"/>
      <c r="C8068" s="73"/>
    </row>
    <row r="8069" spans="2:3" x14ac:dyDescent="0.3">
      <c r="B8069" s="73"/>
      <c r="C8069" s="73"/>
    </row>
    <row r="8070" spans="2:3" x14ac:dyDescent="0.3">
      <c r="B8070" s="73"/>
      <c r="C8070" s="73"/>
    </row>
    <row r="8071" spans="2:3" x14ac:dyDescent="0.3">
      <c r="B8071" s="73"/>
      <c r="C8071" s="73"/>
    </row>
    <row r="8072" spans="2:3" x14ac:dyDescent="0.3">
      <c r="B8072" s="73"/>
      <c r="C8072" s="73"/>
    </row>
    <row r="8073" spans="2:3" x14ac:dyDescent="0.3">
      <c r="B8073" s="73"/>
      <c r="C8073" s="73"/>
    </row>
    <row r="8074" spans="2:3" x14ac:dyDescent="0.3">
      <c r="B8074" s="73"/>
      <c r="C8074" s="73"/>
    </row>
    <row r="8075" spans="2:3" x14ac:dyDescent="0.3">
      <c r="B8075" s="73"/>
      <c r="C8075" s="73"/>
    </row>
    <row r="8076" spans="2:3" x14ac:dyDescent="0.3">
      <c r="B8076" s="73"/>
      <c r="C8076" s="73"/>
    </row>
    <row r="8077" spans="2:3" x14ac:dyDescent="0.3">
      <c r="B8077" s="73"/>
      <c r="C8077" s="73"/>
    </row>
    <row r="8078" spans="2:3" x14ac:dyDescent="0.3">
      <c r="B8078" s="73"/>
      <c r="C8078" s="73"/>
    </row>
    <row r="8079" spans="2:3" x14ac:dyDescent="0.3">
      <c r="B8079" s="73"/>
      <c r="C8079" s="73"/>
    </row>
    <row r="8080" spans="2:3" x14ac:dyDescent="0.3">
      <c r="B8080" s="73"/>
      <c r="C8080" s="73"/>
    </row>
    <row r="8081" spans="2:3" x14ac:dyDescent="0.3">
      <c r="B8081" s="73"/>
      <c r="C8081" s="73"/>
    </row>
    <row r="8082" spans="2:3" x14ac:dyDescent="0.3">
      <c r="B8082" s="73"/>
      <c r="C8082" s="73"/>
    </row>
    <row r="8083" spans="2:3" x14ac:dyDescent="0.3">
      <c r="B8083" s="73"/>
      <c r="C8083" s="73"/>
    </row>
    <row r="8084" spans="2:3" x14ac:dyDescent="0.3">
      <c r="B8084" s="73"/>
      <c r="C8084" s="73"/>
    </row>
    <row r="8085" spans="2:3" x14ac:dyDescent="0.3">
      <c r="B8085" s="73"/>
      <c r="C8085" s="73"/>
    </row>
    <row r="8086" spans="2:3" x14ac:dyDescent="0.3">
      <c r="B8086" s="73"/>
      <c r="C8086" s="73"/>
    </row>
    <row r="8087" spans="2:3" x14ac:dyDescent="0.3">
      <c r="B8087" s="73"/>
      <c r="C8087" s="73"/>
    </row>
    <row r="8088" spans="2:3" x14ac:dyDescent="0.3">
      <c r="B8088" s="73"/>
      <c r="C8088" s="73"/>
    </row>
    <row r="8089" spans="2:3" x14ac:dyDescent="0.3">
      <c r="B8089" s="73"/>
      <c r="C8089" s="73"/>
    </row>
    <row r="8090" spans="2:3" x14ac:dyDescent="0.3">
      <c r="B8090" s="73"/>
      <c r="C8090" s="73"/>
    </row>
    <row r="8091" spans="2:3" x14ac:dyDescent="0.3">
      <c r="B8091" s="73"/>
      <c r="C8091" s="73"/>
    </row>
    <row r="8092" spans="2:3" x14ac:dyDescent="0.3">
      <c r="B8092" s="73"/>
      <c r="C8092" s="73"/>
    </row>
    <row r="8093" spans="2:3" x14ac:dyDescent="0.3">
      <c r="B8093" s="73"/>
      <c r="C8093" s="73"/>
    </row>
    <row r="8094" spans="2:3" x14ac:dyDescent="0.3">
      <c r="B8094" s="73"/>
      <c r="C8094" s="73"/>
    </row>
    <row r="8095" spans="2:3" x14ac:dyDescent="0.3">
      <c r="B8095" s="73"/>
      <c r="C8095" s="73"/>
    </row>
    <row r="8096" spans="2:3" x14ac:dyDescent="0.3">
      <c r="B8096" s="73"/>
      <c r="C8096" s="73"/>
    </row>
    <row r="8097" spans="2:3" x14ac:dyDescent="0.3">
      <c r="B8097" s="73"/>
      <c r="C8097" s="73"/>
    </row>
    <row r="8098" spans="2:3" x14ac:dyDescent="0.3">
      <c r="B8098" s="73"/>
      <c r="C8098" s="73"/>
    </row>
    <row r="8099" spans="2:3" x14ac:dyDescent="0.3">
      <c r="B8099" s="73"/>
      <c r="C8099" s="73"/>
    </row>
    <row r="8100" spans="2:3" x14ac:dyDescent="0.3">
      <c r="B8100" s="73"/>
      <c r="C8100" s="73"/>
    </row>
    <row r="8101" spans="2:3" x14ac:dyDescent="0.3">
      <c r="B8101" s="73"/>
      <c r="C8101" s="73"/>
    </row>
    <row r="8102" spans="2:3" x14ac:dyDescent="0.3">
      <c r="B8102" s="73"/>
      <c r="C8102" s="73"/>
    </row>
    <row r="8103" spans="2:3" x14ac:dyDescent="0.3">
      <c r="B8103" s="73"/>
      <c r="C8103" s="73"/>
    </row>
    <row r="8104" spans="2:3" x14ac:dyDescent="0.3">
      <c r="B8104" s="73"/>
      <c r="C8104" s="73"/>
    </row>
    <row r="8105" spans="2:3" x14ac:dyDescent="0.3">
      <c r="B8105" s="73"/>
      <c r="C8105" s="73"/>
    </row>
    <row r="8106" spans="2:3" x14ac:dyDescent="0.3">
      <c r="B8106" s="73"/>
      <c r="C8106" s="73"/>
    </row>
    <row r="8107" spans="2:3" x14ac:dyDescent="0.3">
      <c r="B8107" s="73"/>
      <c r="C8107" s="73"/>
    </row>
    <row r="8108" spans="2:3" x14ac:dyDescent="0.3">
      <c r="B8108" s="73"/>
      <c r="C8108" s="73"/>
    </row>
    <row r="8109" spans="2:3" x14ac:dyDescent="0.3">
      <c r="B8109" s="73"/>
      <c r="C8109" s="73"/>
    </row>
    <row r="8110" spans="2:3" x14ac:dyDescent="0.3">
      <c r="B8110" s="73"/>
      <c r="C8110" s="73"/>
    </row>
    <row r="8111" spans="2:3" x14ac:dyDescent="0.3">
      <c r="B8111" s="73"/>
      <c r="C8111" s="73"/>
    </row>
    <row r="8112" spans="2:3" x14ac:dyDescent="0.3">
      <c r="B8112" s="73"/>
      <c r="C8112" s="73"/>
    </row>
    <row r="8113" spans="2:3" x14ac:dyDescent="0.3">
      <c r="B8113" s="73"/>
      <c r="C8113" s="73"/>
    </row>
    <row r="8114" spans="2:3" x14ac:dyDescent="0.3">
      <c r="B8114" s="73"/>
      <c r="C8114" s="73"/>
    </row>
    <row r="8115" spans="2:3" x14ac:dyDescent="0.3">
      <c r="B8115" s="73"/>
      <c r="C8115" s="73"/>
    </row>
    <row r="8116" spans="2:3" x14ac:dyDescent="0.3">
      <c r="B8116" s="73"/>
      <c r="C8116" s="73"/>
    </row>
    <row r="8117" spans="2:3" x14ac:dyDescent="0.3">
      <c r="B8117" s="73"/>
      <c r="C8117" s="73"/>
    </row>
    <row r="8118" spans="2:3" x14ac:dyDescent="0.3">
      <c r="B8118" s="73"/>
      <c r="C8118" s="73"/>
    </row>
    <row r="8119" spans="2:3" x14ac:dyDescent="0.3">
      <c r="B8119" s="73"/>
      <c r="C8119" s="73"/>
    </row>
    <row r="8120" spans="2:3" x14ac:dyDescent="0.3">
      <c r="B8120" s="73"/>
      <c r="C8120" s="73"/>
    </row>
    <row r="8121" spans="2:3" x14ac:dyDescent="0.3">
      <c r="B8121" s="73"/>
      <c r="C8121" s="73"/>
    </row>
    <row r="8122" spans="2:3" x14ac:dyDescent="0.3">
      <c r="B8122" s="73"/>
      <c r="C8122" s="73"/>
    </row>
    <row r="8123" spans="2:3" x14ac:dyDescent="0.3">
      <c r="B8123" s="73"/>
      <c r="C8123" s="73"/>
    </row>
    <row r="8124" spans="2:3" x14ac:dyDescent="0.3">
      <c r="B8124" s="73"/>
      <c r="C8124" s="73"/>
    </row>
    <row r="8125" spans="2:3" x14ac:dyDescent="0.3">
      <c r="B8125" s="73"/>
      <c r="C8125" s="73"/>
    </row>
    <row r="8126" spans="2:3" x14ac:dyDescent="0.3">
      <c r="B8126" s="73"/>
      <c r="C8126" s="73"/>
    </row>
    <row r="8127" spans="2:3" x14ac:dyDescent="0.3">
      <c r="B8127" s="73"/>
      <c r="C8127" s="73"/>
    </row>
    <row r="8128" spans="2:3" x14ac:dyDescent="0.3">
      <c r="B8128" s="73"/>
      <c r="C8128" s="73"/>
    </row>
    <row r="8129" spans="2:3" x14ac:dyDescent="0.3">
      <c r="B8129" s="73"/>
      <c r="C8129" s="73"/>
    </row>
    <row r="8130" spans="2:3" x14ac:dyDescent="0.3">
      <c r="B8130" s="73"/>
      <c r="C8130" s="73"/>
    </row>
    <row r="8131" spans="2:3" x14ac:dyDescent="0.3">
      <c r="B8131" s="73"/>
      <c r="C8131" s="73"/>
    </row>
    <row r="8132" spans="2:3" x14ac:dyDescent="0.3">
      <c r="B8132" s="73"/>
      <c r="C8132" s="73"/>
    </row>
    <row r="8133" spans="2:3" x14ac:dyDescent="0.3">
      <c r="B8133" s="73"/>
      <c r="C8133" s="73"/>
    </row>
    <row r="8134" spans="2:3" x14ac:dyDescent="0.3">
      <c r="B8134" s="73"/>
      <c r="C8134" s="73"/>
    </row>
    <row r="8135" spans="2:3" x14ac:dyDescent="0.3">
      <c r="B8135" s="73"/>
      <c r="C8135" s="73"/>
    </row>
    <row r="8136" spans="2:3" x14ac:dyDescent="0.3">
      <c r="B8136" s="73"/>
      <c r="C8136" s="73"/>
    </row>
    <row r="8137" spans="2:3" x14ac:dyDescent="0.3">
      <c r="B8137" s="73"/>
      <c r="C8137" s="73"/>
    </row>
    <row r="8138" spans="2:3" x14ac:dyDescent="0.3">
      <c r="B8138" s="73"/>
      <c r="C8138" s="73"/>
    </row>
    <row r="8139" spans="2:3" x14ac:dyDescent="0.3">
      <c r="B8139" s="73"/>
      <c r="C8139" s="73"/>
    </row>
    <row r="8140" spans="2:3" x14ac:dyDescent="0.3">
      <c r="B8140" s="73"/>
      <c r="C8140" s="73"/>
    </row>
    <row r="8141" spans="2:3" x14ac:dyDescent="0.3">
      <c r="B8141" s="73"/>
      <c r="C8141" s="73"/>
    </row>
    <row r="8142" spans="2:3" x14ac:dyDescent="0.3">
      <c r="B8142" s="73"/>
      <c r="C8142" s="73"/>
    </row>
    <row r="8143" spans="2:3" x14ac:dyDescent="0.3">
      <c r="B8143" s="73"/>
      <c r="C8143" s="73"/>
    </row>
    <row r="8144" spans="2:3" x14ac:dyDescent="0.3">
      <c r="B8144" s="73"/>
      <c r="C8144" s="73"/>
    </row>
    <row r="8145" spans="2:3" x14ac:dyDescent="0.3">
      <c r="B8145" s="73"/>
      <c r="C8145" s="73"/>
    </row>
    <row r="8146" spans="2:3" x14ac:dyDescent="0.3">
      <c r="B8146" s="73"/>
      <c r="C8146" s="73"/>
    </row>
    <row r="8147" spans="2:3" x14ac:dyDescent="0.3">
      <c r="B8147" s="73"/>
      <c r="C8147" s="73"/>
    </row>
    <row r="8148" spans="2:3" x14ac:dyDescent="0.3">
      <c r="B8148" s="73"/>
      <c r="C8148" s="73"/>
    </row>
    <row r="8149" spans="2:3" x14ac:dyDescent="0.3">
      <c r="B8149" s="73"/>
      <c r="C8149" s="73"/>
    </row>
    <row r="8150" spans="2:3" x14ac:dyDescent="0.3">
      <c r="B8150" s="73"/>
      <c r="C8150" s="73"/>
    </row>
    <row r="8151" spans="2:3" x14ac:dyDescent="0.3">
      <c r="B8151" s="73"/>
      <c r="C8151" s="73"/>
    </row>
    <row r="8152" spans="2:3" x14ac:dyDescent="0.3">
      <c r="B8152" s="73"/>
      <c r="C8152" s="73"/>
    </row>
    <row r="8153" spans="2:3" x14ac:dyDescent="0.3">
      <c r="B8153" s="73"/>
      <c r="C8153" s="73"/>
    </row>
    <row r="8154" spans="2:3" x14ac:dyDescent="0.3">
      <c r="B8154" s="73"/>
      <c r="C8154" s="73"/>
    </row>
    <row r="8155" spans="2:3" x14ac:dyDescent="0.3">
      <c r="B8155" s="73"/>
      <c r="C8155" s="73"/>
    </row>
    <row r="8156" spans="2:3" x14ac:dyDescent="0.3">
      <c r="B8156" s="73"/>
      <c r="C8156" s="73"/>
    </row>
    <row r="8157" spans="2:3" x14ac:dyDescent="0.3">
      <c r="B8157" s="73"/>
      <c r="C8157" s="73"/>
    </row>
    <row r="8158" spans="2:3" x14ac:dyDescent="0.3">
      <c r="B8158" s="73"/>
      <c r="C8158" s="73"/>
    </row>
    <row r="8159" spans="2:3" x14ac:dyDescent="0.3">
      <c r="B8159" s="73"/>
      <c r="C8159" s="73"/>
    </row>
    <row r="8160" spans="2:3" x14ac:dyDescent="0.3">
      <c r="B8160" s="73"/>
      <c r="C8160" s="73"/>
    </row>
    <row r="8161" spans="2:3" x14ac:dyDescent="0.3">
      <c r="B8161" s="73"/>
      <c r="C8161" s="73"/>
    </row>
    <row r="8162" spans="2:3" x14ac:dyDescent="0.3">
      <c r="B8162" s="73"/>
      <c r="C8162" s="73"/>
    </row>
    <row r="8163" spans="2:3" x14ac:dyDescent="0.3">
      <c r="B8163" s="73"/>
      <c r="C8163" s="73"/>
    </row>
    <row r="8164" spans="2:3" x14ac:dyDescent="0.3">
      <c r="B8164" s="73"/>
      <c r="C8164" s="73"/>
    </row>
    <row r="8165" spans="2:3" x14ac:dyDescent="0.3">
      <c r="B8165" s="73"/>
      <c r="C8165" s="73"/>
    </row>
    <row r="8166" spans="2:3" x14ac:dyDescent="0.3">
      <c r="B8166" s="73"/>
      <c r="C8166" s="73"/>
    </row>
    <row r="8167" spans="2:3" x14ac:dyDescent="0.3">
      <c r="B8167" s="73"/>
      <c r="C8167" s="73"/>
    </row>
    <row r="8168" spans="2:3" x14ac:dyDescent="0.3">
      <c r="B8168" s="73"/>
      <c r="C8168" s="73"/>
    </row>
    <row r="8169" spans="2:3" x14ac:dyDescent="0.3">
      <c r="B8169" s="73"/>
      <c r="C8169" s="73"/>
    </row>
    <row r="8170" spans="2:3" x14ac:dyDescent="0.3">
      <c r="B8170" s="73"/>
      <c r="C8170" s="73"/>
    </row>
    <row r="8171" spans="2:3" x14ac:dyDescent="0.3">
      <c r="B8171" s="73"/>
      <c r="C8171" s="73"/>
    </row>
    <row r="8172" spans="2:3" x14ac:dyDescent="0.3">
      <c r="B8172" s="73"/>
      <c r="C8172" s="73"/>
    </row>
    <row r="8173" spans="2:3" x14ac:dyDescent="0.3">
      <c r="B8173" s="73"/>
      <c r="C8173" s="73"/>
    </row>
    <row r="8174" spans="2:3" x14ac:dyDescent="0.3">
      <c r="B8174" s="73"/>
      <c r="C8174" s="73"/>
    </row>
    <row r="8175" spans="2:3" x14ac:dyDescent="0.3">
      <c r="B8175" s="73"/>
      <c r="C8175" s="73"/>
    </row>
    <row r="8176" spans="2:3" x14ac:dyDescent="0.3">
      <c r="B8176" s="73"/>
      <c r="C8176" s="73"/>
    </row>
    <row r="8177" spans="2:3" x14ac:dyDescent="0.3">
      <c r="B8177" s="73"/>
      <c r="C8177" s="73"/>
    </row>
    <row r="8178" spans="2:3" x14ac:dyDescent="0.3">
      <c r="B8178" s="73"/>
      <c r="C8178" s="73"/>
    </row>
    <row r="8179" spans="2:3" x14ac:dyDescent="0.3">
      <c r="B8179" s="73"/>
      <c r="C8179" s="73"/>
    </row>
    <row r="8180" spans="2:3" x14ac:dyDescent="0.3">
      <c r="B8180" s="73"/>
      <c r="C8180" s="73"/>
    </row>
    <row r="8181" spans="2:3" x14ac:dyDescent="0.3">
      <c r="B8181" s="73"/>
      <c r="C8181" s="73"/>
    </row>
    <row r="8182" spans="2:3" x14ac:dyDescent="0.3">
      <c r="B8182" s="73"/>
      <c r="C8182" s="73"/>
    </row>
    <row r="8183" spans="2:3" x14ac:dyDescent="0.3">
      <c r="B8183" s="73"/>
      <c r="C8183" s="73"/>
    </row>
    <row r="8184" spans="2:3" x14ac:dyDescent="0.3">
      <c r="B8184" s="73"/>
      <c r="C8184" s="73"/>
    </row>
    <row r="8185" spans="2:3" x14ac:dyDescent="0.3">
      <c r="B8185" s="73"/>
      <c r="C8185" s="73"/>
    </row>
    <row r="8186" spans="2:3" x14ac:dyDescent="0.3">
      <c r="B8186" s="73"/>
      <c r="C8186" s="73"/>
    </row>
    <row r="8187" spans="2:3" x14ac:dyDescent="0.3">
      <c r="B8187" s="73"/>
      <c r="C8187" s="73"/>
    </row>
    <row r="8188" spans="2:3" x14ac:dyDescent="0.3">
      <c r="B8188" s="73"/>
      <c r="C8188" s="73"/>
    </row>
    <row r="8189" spans="2:3" x14ac:dyDescent="0.3">
      <c r="B8189" s="73"/>
      <c r="C8189" s="73"/>
    </row>
    <row r="8190" spans="2:3" x14ac:dyDescent="0.3">
      <c r="B8190" s="73"/>
      <c r="C8190" s="73"/>
    </row>
    <row r="8191" spans="2:3" x14ac:dyDescent="0.3">
      <c r="B8191" s="73"/>
      <c r="C8191" s="73"/>
    </row>
    <row r="8192" spans="2:3" x14ac:dyDescent="0.3">
      <c r="B8192" s="73"/>
      <c r="C8192" s="73"/>
    </row>
    <row r="8193" spans="2:3" x14ac:dyDescent="0.3">
      <c r="B8193" s="73"/>
      <c r="C8193" s="73"/>
    </row>
    <row r="8194" spans="2:3" x14ac:dyDescent="0.3">
      <c r="B8194" s="73"/>
      <c r="C8194" s="73"/>
    </row>
    <row r="8195" spans="2:3" x14ac:dyDescent="0.3">
      <c r="B8195" s="73"/>
      <c r="C8195" s="73"/>
    </row>
    <row r="8196" spans="2:3" x14ac:dyDescent="0.3">
      <c r="B8196" s="73"/>
      <c r="C8196" s="73"/>
    </row>
    <row r="8197" spans="2:3" x14ac:dyDescent="0.3">
      <c r="B8197" s="73"/>
      <c r="C8197" s="73"/>
    </row>
    <row r="8198" spans="2:3" x14ac:dyDescent="0.3">
      <c r="B8198" s="73"/>
      <c r="C8198" s="73"/>
    </row>
    <row r="8199" spans="2:3" x14ac:dyDescent="0.3">
      <c r="B8199" s="73"/>
      <c r="C8199" s="73"/>
    </row>
    <row r="8200" spans="2:3" x14ac:dyDescent="0.3">
      <c r="B8200" s="73"/>
      <c r="C8200" s="73"/>
    </row>
    <row r="8201" spans="2:3" x14ac:dyDescent="0.3">
      <c r="B8201" s="73"/>
      <c r="C8201" s="73"/>
    </row>
    <row r="8202" spans="2:3" x14ac:dyDescent="0.3">
      <c r="B8202" s="73"/>
      <c r="C8202" s="73"/>
    </row>
    <row r="8203" spans="2:3" x14ac:dyDescent="0.3">
      <c r="B8203" s="73"/>
      <c r="C8203" s="73"/>
    </row>
    <row r="8204" spans="2:3" x14ac:dyDescent="0.3">
      <c r="B8204" s="73"/>
      <c r="C8204" s="73"/>
    </row>
    <row r="8205" spans="2:3" x14ac:dyDescent="0.3">
      <c r="B8205" s="73"/>
      <c r="C8205" s="73"/>
    </row>
    <row r="8206" spans="2:3" x14ac:dyDescent="0.3">
      <c r="B8206" s="73"/>
      <c r="C8206" s="73"/>
    </row>
    <row r="8207" spans="2:3" x14ac:dyDescent="0.3">
      <c r="B8207" s="73"/>
      <c r="C8207" s="73"/>
    </row>
    <row r="8208" spans="2:3" x14ac:dyDescent="0.3">
      <c r="B8208" s="73"/>
      <c r="C8208" s="73"/>
    </row>
    <row r="8209" spans="2:3" x14ac:dyDescent="0.3">
      <c r="B8209" s="73"/>
      <c r="C8209" s="73"/>
    </row>
    <row r="8210" spans="2:3" x14ac:dyDescent="0.3">
      <c r="B8210" s="73"/>
      <c r="C8210" s="73"/>
    </row>
    <row r="8211" spans="2:3" x14ac:dyDescent="0.3">
      <c r="B8211" s="73"/>
      <c r="C8211" s="73"/>
    </row>
    <row r="8212" spans="2:3" x14ac:dyDescent="0.3">
      <c r="B8212" s="73"/>
      <c r="C8212" s="73"/>
    </row>
    <row r="8213" spans="2:3" x14ac:dyDescent="0.3">
      <c r="B8213" s="73"/>
      <c r="C8213" s="73"/>
    </row>
    <row r="8214" spans="2:3" x14ac:dyDescent="0.3">
      <c r="B8214" s="73"/>
      <c r="C8214" s="73"/>
    </row>
    <row r="8215" spans="2:3" x14ac:dyDescent="0.3">
      <c r="B8215" s="73"/>
      <c r="C8215" s="73"/>
    </row>
    <row r="8216" spans="2:3" x14ac:dyDescent="0.3">
      <c r="B8216" s="73"/>
      <c r="C8216" s="73"/>
    </row>
    <row r="8217" spans="2:3" x14ac:dyDescent="0.3">
      <c r="B8217" s="73"/>
      <c r="C8217" s="73"/>
    </row>
    <row r="8218" spans="2:3" x14ac:dyDescent="0.3">
      <c r="B8218" s="73"/>
      <c r="C8218" s="73"/>
    </row>
    <row r="8219" spans="2:3" x14ac:dyDescent="0.3">
      <c r="B8219" s="73"/>
      <c r="C8219" s="73"/>
    </row>
    <row r="8220" spans="2:3" x14ac:dyDescent="0.3">
      <c r="B8220" s="73"/>
      <c r="C8220" s="73"/>
    </row>
    <row r="8221" spans="2:3" x14ac:dyDescent="0.3">
      <c r="B8221" s="73"/>
      <c r="C8221" s="73"/>
    </row>
    <row r="8222" spans="2:3" x14ac:dyDescent="0.3">
      <c r="B8222" s="73"/>
      <c r="C8222" s="73"/>
    </row>
    <row r="8223" spans="2:3" x14ac:dyDescent="0.3">
      <c r="B8223" s="73"/>
      <c r="C8223" s="73"/>
    </row>
    <row r="8224" spans="2:3" x14ac:dyDescent="0.3">
      <c r="B8224" s="73"/>
      <c r="C8224" s="73"/>
    </row>
    <row r="8225" spans="2:3" x14ac:dyDescent="0.3">
      <c r="B8225" s="73"/>
      <c r="C8225" s="73"/>
    </row>
    <row r="8226" spans="2:3" x14ac:dyDescent="0.3">
      <c r="B8226" s="73"/>
      <c r="C8226" s="73"/>
    </row>
    <row r="8227" spans="2:3" x14ac:dyDescent="0.3">
      <c r="B8227" s="73"/>
      <c r="C8227" s="73"/>
    </row>
    <row r="8228" spans="2:3" x14ac:dyDescent="0.3">
      <c r="B8228" s="73"/>
      <c r="C8228" s="73"/>
    </row>
    <row r="8229" spans="2:3" x14ac:dyDescent="0.3">
      <c r="B8229" s="73"/>
      <c r="C8229" s="73"/>
    </row>
    <row r="8230" spans="2:3" x14ac:dyDescent="0.3">
      <c r="B8230" s="73"/>
      <c r="C8230" s="73"/>
    </row>
    <row r="8231" spans="2:3" x14ac:dyDescent="0.3">
      <c r="B8231" s="73"/>
      <c r="C8231" s="73"/>
    </row>
    <row r="8232" spans="2:3" x14ac:dyDescent="0.3">
      <c r="B8232" s="73"/>
      <c r="C8232" s="73"/>
    </row>
    <row r="8233" spans="2:3" x14ac:dyDescent="0.3">
      <c r="B8233" s="73"/>
      <c r="C8233" s="73"/>
    </row>
    <row r="8234" spans="2:3" x14ac:dyDescent="0.3">
      <c r="B8234" s="73"/>
      <c r="C8234" s="73"/>
    </row>
    <row r="8235" spans="2:3" x14ac:dyDescent="0.3">
      <c r="B8235" s="73"/>
      <c r="C8235" s="73"/>
    </row>
    <row r="8236" spans="2:3" x14ac:dyDescent="0.3">
      <c r="B8236" s="73"/>
      <c r="C8236" s="73"/>
    </row>
    <row r="8237" spans="2:3" x14ac:dyDescent="0.3">
      <c r="B8237" s="73"/>
      <c r="C8237" s="73"/>
    </row>
    <row r="8238" spans="2:3" x14ac:dyDescent="0.3">
      <c r="B8238" s="73"/>
      <c r="C8238" s="73"/>
    </row>
    <row r="8239" spans="2:3" x14ac:dyDescent="0.3">
      <c r="B8239" s="73"/>
      <c r="C8239" s="73"/>
    </row>
    <row r="8240" spans="2:3" x14ac:dyDescent="0.3">
      <c r="B8240" s="73"/>
      <c r="C8240" s="73"/>
    </row>
    <row r="8241" spans="2:3" x14ac:dyDescent="0.3">
      <c r="B8241" s="73"/>
      <c r="C8241" s="73"/>
    </row>
    <row r="8242" spans="2:3" x14ac:dyDescent="0.3">
      <c r="B8242" s="73"/>
      <c r="C8242" s="73"/>
    </row>
    <row r="8243" spans="2:3" x14ac:dyDescent="0.3">
      <c r="B8243" s="73"/>
      <c r="C8243" s="73"/>
    </row>
    <row r="8244" spans="2:3" x14ac:dyDescent="0.3">
      <c r="B8244" s="73"/>
      <c r="C8244" s="73"/>
    </row>
    <row r="8245" spans="2:3" x14ac:dyDescent="0.3">
      <c r="B8245" s="73"/>
      <c r="C8245" s="73"/>
    </row>
    <row r="8246" spans="2:3" x14ac:dyDescent="0.3">
      <c r="B8246" s="73"/>
      <c r="C8246" s="73"/>
    </row>
    <row r="8247" spans="2:3" x14ac:dyDescent="0.3">
      <c r="B8247" s="73"/>
      <c r="C8247" s="73"/>
    </row>
    <row r="8248" spans="2:3" x14ac:dyDescent="0.3">
      <c r="B8248" s="73"/>
      <c r="C8248" s="73"/>
    </row>
    <row r="8249" spans="2:3" x14ac:dyDescent="0.3">
      <c r="B8249" s="73"/>
      <c r="C8249" s="73"/>
    </row>
    <row r="8250" spans="2:3" x14ac:dyDescent="0.3">
      <c r="B8250" s="73"/>
      <c r="C8250" s="73"/>
    </row>
    <row r="8251" spans="2:3" x14ac:dyDescent="0.3">
      <c r="B8251" s="73"/>
      <c r="C8251" s="73"/>
    </row>
    <row r="8252" spans="2:3" x14ac:dyDescent="0.3">
      <c r="B8252" s="73"/>
      <c r="C8252" s="73"/>
    </row>
    <row r="8253" spans="2:3" x14ac:dyDescent="0.3">
      <c r="B8253" s="73"/>
      <c r="C8253" s="73"/>
    </row>
    <row r="8254" spans="2:3" x14ac:dyDescent="0.3">
      <c r="B8254" s="73"/>
      <c r="C8254" s="73"/>
    </row>
    <row r="8255" spans="2:3" x14ac:dyDescent="0.3">
      <c r="B8255" s="73"/>
      <c r="C8255" s="73"/>
    </row>
    <row r="8256" spans="2:3" x14ac:dyDescent="0.3">
      <c r="B8256" s="73"/>
      <c r="C8256" s="73"/>
    </row>
    <row r="8257" spans="2:3" x14ac:dyDescent="0.3">
      <c r="B8257" s="73"/>
      <c r="C8257" s="73"/>
    </row>
    <row r="8258" spans="2:3" x14ac:dyDescent="0.3">
      <c r="B8258" s="73"/>
      <c r="C8258" s="73"/>
    </row>
    <row r="8259" spans="2:3" x14ac:dyDescent="0.3">
      <c r="B8259" s="73"/>
      <c r="C8259" s="73"/>
    </row>
    <row r="8260" spans="2:3" x14ac:dyDescent="0.3">
      <c r="B8260" s="73"/>
      <c r="C8260" s="73"/>
    </row>
    <row r="8261" spans="2:3" x14ac:dyDescent="0.3">
      <c r="B8261" s="73"/>
      <c r="C8261" s="73"/>
    </row>
    <row r="8262" spans="2:3" x14ac:dyDescent="0.3">
      <c r="B8262" s="73"/>
      <c r="C8262" s="73"/>
    </row>
    <row r="8263" spans="2:3" x14ac:dyDescent="0.3">
      <c r="B8263" s="73"/>
      <c r="C8263" s="73"/>
    </row>
    <row r="8264" spans="2:3" x14ac:dyDescent="0.3">
      <c r="B8264" s="73"/>
      <c r="C8264" s="73"/>
    </row>
    <row r="8265" spans="2:3" x14ac:dyDescent="0.3">
      <c r="B8265" s="73"/>
      <c r="C8265" s="73"/>
    </row>
    <row r="8266" spans="2:3" x14ac:dyDescent="0.3">
      <c r="B8266" s="73"/>
      <c r="C8266" s="73"/>
    </row>
    <row r="8267" spans="2:3" x14ac:dyDescent="0.3">
      <c r="B8267" s="73"/>
      <c r="C8267" s="73"/>
    </row>
    <row r="8268" spans="2:3" x14ac:dyDescent="0.3">
      <c r="B8268" s="73"/>
      <c r="C8268" s="73"/>
    </row>
    <row r="8269" spans="2:3" x14ac:dyDescent="0.3">
      <c r="B8269" s="73"/>
      <c r="C8269" s="73"/>
    </row>
    <row r="8270" spans="2:3" x14ac:dyDescent="0.3">
      <c r="B8270" s="73"/>
      <c r="C8270" s="73"/>
    </row>
    <row r="8271" spans="2:3" x14ac:dyDescent="0.3">
      <c r="B8271" s="73"/>
      <c r="C8271" s="73"/>
    </row>
    <row r="8272" spans="2:3" x14ac:dyDescent="0.3">
      <c r="B8272" s="73"/>
      <c r="C8272" s="73"/>
    </row>
    <row r="8273" spans="2:3" x14ac:dyDescent="0.3">
      <c r="B8273" s="73"/>
      <c r="C8273" s="73"/>
    </row>
    <row r="8274" spans="2:3" x14ac:dyDescent="0.3">
      <c r="B8274" s="73"/>
      <c r="C8274" s="73"/>
    </row>
    <row r="8275" spans="2:3" x14ac:dyDescent="0.3">
      <c r="B8275" s="73"/>
      <c r="C8275" s="73"/>
    </row>
    <row r="8276" spans="2:3" x14ac:dyDescent="0.3">
      <c r="B8276" s="73"/>
      <c r="C8276" s="73"/>
    </row>
    <row r="8277" spans="2:3" x14ac:dyDescent="0.3">
      <c r="B8277" s="73"/>
      <c r="C8277" s="73"/>
    </row>
    <row r="8278" spans="2:3" x14ac:dyDescent="0.3">
      <c r="B8278" s="73"/>
      <c r="C8278" s="73"/>
    </row>
    <row r="8279" spans="2:3" x14ac:dyDescent="0.3">
      <c r="B8279" s="73"/>
      <c r="C8279" s="73"/>
    </row>
    <row r="8280" spans="2:3" x14ac:dyDescent="0.3">
      <c r="B8280" s="73"/>
      <c r="C8280" s="73"/>
    </row>
    <row r="8281" spans="2:3" x14ac:dyDescent="0.3">
      <c r="B8281" s="73"/>
      <c r="C8281" s="73"/>
    </row>
    <row r="8282" spans="2:3" x14ac:dyDescent="0.3">
      <c r="B8282" s="73"/>
      <c r="C8282" s="73"/>
    </row>
    <row r="8283" spans="2:3" x14ac:dyDescent="0.3">
      <c r="B8283" s="73"/>
      <c r="C8283" s="73"/>
    </row>
    <row r="8284" spans="2:3" x14ac:dyDescent="0.3">
      <c r="B8284" s="73"/>
      <c r="C8284" s="73"/>
    </row>
    <row r="8285" spans="2:3" x14ac:dyDescent="0.3">
      <c r="B8285" s="73"/>
      <c r="C8285" s="73"/>
    </row>
    <row r="8286" spans="2:3" x14ac:dyDescent="0.3">
      <c r="B8286" s="73"/>
      <c r="C8286" s="73"/>
    </row>
    <row r="8287" spans="2:3" x14ac:dyDescent="0.3">
      <c r="B8287" s="73"/>
      <c r="C8287" s="73"/>
    </row>
    <row r="8288" spans="2:3" x14ac:dyDescent="0.3">
      <c r="B8288" s="73"/>
      <c r="C8288" s="73"/>
    </row>
    <row r="8289" spans="2:3" x14ac:dyDescent="0.3">
      <c r="B8289" s="73"/>
      <c r="C8289" s="73"/>
    </row>
    <row r="8290" spans="2:3" x14ac:dyDescent="0.3">
      <c r="B8290" s="73"/>
      <c r="C8290" s="73"/>
    </row>
    <row r="8291" spans="2:3" x14ac:dyDescent="0.3">
      <c r="B8291" s="73"/>
      <c r="C8291" s="73"/>
    </row>
    <row r="8292" spans="2:3" x14ac:dyDescent="0.3">
      <c r="B8292" s="73"/>
      <c r="C8292" s="73"/>
    </row>
    <row r="8293" spans="2:3" x14ac:dyDescent="0.3">
      <c r="B8293" s="73"/>
      <c r="C8293" s="73"/>
    </row>
    <row r="8294" spans="2:3" x14ac:dyDescent="0.3">
      <c r="B8294" s="73"/>
      <c r="C8294" s="73"/>
    </row>
    <row r="8295" spans="2:3" x14ac:dyDescent="0.3">
      <c r="B8295" s="73"/>
      <c r="C8295" s="73"/>
    </row>
    <row r="8296" spans="2:3" x14ac:dyDescent="0.3">
      <c r="B8296" s="73"/>
      <c r="C8296" s="73"/>
    </row>
    <row r="8297" spans="2:3" x14ac:dyDescent="0.3">
      <c r="B8297" s="73"/>
      <c r="C8297" s="73"/>
    </row>
    <row r="8298" spans="2:3" x14ac:dyDescent="0.3">
      <c r="B8298" s="73"/>
      <c r="C8298" s="73"/>
    </row>
    <row r="8299" spans="2:3" x14ac:dyDescent="0.3">
      <c r="B8299" s="73"/>
      <c r="C8299" s="73"/>
    </row>
    <row r="8300" spans="2:3" x14ac:dyDescent="0.3">
      <c r="B8300" s="73"/>
      <c r="C8300" s="73"/>
    </row>
    <row r="8301" spans="2:3" x14ac:dyDescent="0.3">
      <c r="B8301" s="73"/>
      <c r="C8301" s="73"/>
    </row>
    <row r="8302" spans="2:3" x14ac:dyDescent="0.3">
      <c r="B8302" s="73"/>
      <c r="C8302" s="73"/>
    </row>
    <row r="8303" spans="2:3" x14ac:dyDescent="0.3">
      <c r="B8303" s="73"/>
      <c r="C8303" s="73"/>
    </row>
    <row r="8304" spans="2:3" x14ac:dyDescent="0.3">
      <c r="B8304" s="73"/>
      <c r="C8304" s="73"/>
    </row>
    <row r="8305" spans="2:3" x14ac:dyDescent="0.3">
      <c r="B8305" s="73"/>
      <c r="C8305" s="73"/>
    </row>
    <row r="8306" spans="2:3" x14ac:dyDescent="0.3">
      <c r="B8306" s="73"/>
      <c r="C8306" s="73"/>
    </row>
    <row r="8307" spans="2:3" x14ac:dyDescent="0.3">
      <c r="B8307" s="73"/>
      <c r="C8307" s="73"/>
    </row>
    <row r="8308" spans="2:3" x14ac:dyDescent="0.3">
      <c r="B8308" s="73"/>
      <c r="C8308" s="73"/>
    </row>
    <row r="8309" spans="2:3" x14ac:dyDescent="0.3">
      <c r="B8309" s="73"/>
      <c r="C8309" s="73"/>
    </row>
    <row r="8310" spans="2:3" x14ac:dyDescent="0.3">
      <c r="B8310" s="73"/>
      <c r="C8310" s="73"/>
    </row>
    <row r="8311" spans="2:3" x14ac:dyDescent="0.3">
      <c r="B8311" s="73"/>
      <c r="C8311" s="73"/>
    </row>
    <row r="8312" spans="2:3" x14ac:dyDescent="0.3">
      <c r="B8312" s="73"/>
      <c r="C8312" s="73"/>
    </row>
    <row r="8313" spans="2:3" x14ac:dyDescent="0.3">
      <c r="B8313" s="73"/>
      <c r="C8313" s="73"/>
    </row>
    <row r="8314" spans="2:3" x14ac:dyDescent="0.3">
      <c r="B8314" s="73"/>
      <c r="C8314" s="73"/>
    </row>
    <row r="8315" spans="2:3" x14ac:dyDescent="0.3">
      <c r="B8315" s="73"/>
      <c r="C8315" s="73"/>
    </row>
    <row r="8316" spans="2:3" x14ac:dyDescent="0.3">
      <c r="B8316" s="73"/>
      <c r="C8316" s="73"/>
    </row>
    <row r="8317" spans="2:3" x14ac:dyDescent="0.3">
      <c r="B8317" s="73"/>
      <c r="C8317" s="73"/>
    </row>
    <row r="8318" spans="2:3" x14ac:dyDescent="0.3">
      <c r="B8318" s="73"/>
      <c r="C8318" s="73"/>
    </row>
    <row r="8319" spans="2:3" x14ac:dyDescent="0.3">
      <c r="B8319" s="73"/>
      <c r="C8319" s="73"/>
    </row>
    <row r="8320" spans="2:3" x14ac:dyDescent="0.3">
      <c r="B8320" s="73"/>
      <c r="C8320" s="73"/>
    </row>
    <row r="8321" spans="2:3" x14ac:dyDescent="0.3">
      <c r="B8321" s="73"/>
      <c r="C8321" s="73"/>
    </row>
    <row r="8322" spans="2:3" x14ac:dyDescent="0.3">
      <c r="B8322" s="73"/>
      <c r="C8322" s="73"/>
    </row>
    <row r="8323" spans="2:3" x14ac:dyDescent="0.3">
      <c r="B8323" s="73"/>
      <c r="C8323" s="73"/>
    </row>
    <row r="8324" spans="2:3" x14ac:dyDescent="0.3">
      <c r="B8324" s="73"/>
      <c r="C8324" s="73"/>
    </row>
    <row r="8325" spans="2:3" x14ac:dyDescent="0.3">
      <c r="B8325" s="73"/>
      <c r="C8325" s="73"/>
    </row>
    <row r="8326" spans="2:3" x14ac:dyDescent="0.3">
      <c r="B8326" s="73"/>
      <c r="C8326" s="73"/>
    </row>
    <row r="8327" spans="2:3" x14ac:dyDescent="0.3">
      <c r="B8327" s="73"/>
      <c r="C8327" s="73"/>
    </row>
    <row r="8328" spans="2:3" x14ac:dyDescent="0.3">
      <c r="B8328" s="73"/>
      <c r="C8328" s="73"/>
    </row>
    <row r="8329" spans="2:3" x14ac:dyDescent="0.3">
      <c r="B8329" s="73"/>
      <c r="C8329" s="73"/>
    </row>
    <row r="8330" spans="2:3" x14ac:dyDescent="0.3">
      <c r="B8330" s="73"/>
      <c r="C8330" s="73"/>
    </row>
    <row r="8331" spans="2:3" x14ac:dyDescent="0.3">
      <c r="B8331" s="73"/>
      <c r="C8331" s="73"/>
    </row>
    <row r="8332" spans="2:3" x14ac:dyDescent="0.3">
      <c r="B8332" s="73"/>
      <c r="C8332" s="73"/>
    </row>
    <row r="8333" spans="2:3" x14ac:dyDescent="0.3">
      <c r="B8333" s="73"/>
      <c r="C8333" s="73"/>
    </row>
    <row r="8334" spans="2:3" x14ac:dyDescent="0.3">
      <c r="B8334" s="73"/>
      <c r="C8334" s="73"/>
    </row>
    <row r="8335" spans="2:3" x14ac:dyDescent="0.3">
      <c r="B8335" s="73"/>
      <c r="C8335" s="73"/>
    </row>
    <row r="8336" spans="2:3" x14ac:dyDescent="0.3">
      <c r="B8336" s="73"/>
      <c r="C8336" s="73"/>
    </row>
    <row r="8337" spans="2:3" x14ac:dyDescent="0.3">
      <c r="B8337" s="73"/>
      <c r="C8337" s="73"/>
    </row>
    <row r="8338" spans="2:3" x14ac:dyDescent="0.3">
      <c r="B8338" s="73"/>
      <c r="C8338" s="73"/>
    </row>
    <row r="8339" spans="2:3" x14ac:dyDescent="0.3">
      <c r="B8339" s="73"/>
      <c r="C8339" s="73"/>
    </row>
    <row r="8340" spans="2:3" x14ac:dyDescent="0.3">
      <c r="B8340" s="73"/>
      <c r="C8340" s="73"/>
    </row>
    <row r="8341" spans="2:3" x14ac:dyDescent="0.3">
      <c r="B8341" s="73"/>
      <c r="C8341" s="73"/>
    </row>
    <row r="8342" spans="2:3" x14ac:dyDescent="0.3">
      <c r="B8342" s="73"/>
      <c r="C8342" s="73"/>
    </row>
    <row r="8343" spans="2:3" x14ac:dyDescent="0.3">
      <c r="B8343" s="73"/>
      <c r="C8343" s="73"/>
    </row>
    <row r="8344" spans="2:3" x14ac:dyDescent="0.3">
      <c r="B8344" s="73"/>
      <c r="C8344" s="73"/>
    </row>
    <row r="8345" spans="2:3" x14ac:dyDescent="0.3">
      <c r="B8345" s="73"/>
      <c r="C8345" s="73"/>
    </row>
    <row r="8346" spans="2:3" x14ac:dyDescent="0.3">
      <c r="B8346" s="73"/>
      <c r="C8346" s="73"/>
    </row>
    <row r="8347" spans="2:3" x14ac:dyDescent="0.3">
      <c r="B8347" s="73"/>
      <c r="C8347" s="73"/>
    </row>
    <row r="8348" spans="2:3" x14ac:dyDescent="0.3">
      <c r="B8348" s="73"/>
      <c r="C8348" s="73"/>
    </row>
    <row r="8349" spans="2:3" x14ac:dyDescent="0.3">
      <c r="B8349" s="73"/>
      <c r="C8349" s="73"/>
    </row>
    <row r="8350" spans="2:3" x14ac:dyDescent="0.3">
      <c r="B8350" s="73"/>
      <c r="C8350" s="73"/>
    </row>
    <row r="8351" spans="2:3" x14ac:dyDescent="0.3">
      <c r="B8351" s="73"/>
      <c r="C8351" s="73"/>
    </row>
    <row r="8352" spans="2:3" x14ac:dyDescent="0.3">
      <c r="B8352" s="73"/>
      <c r="C8352" s="73"/>
    </row>
    <row r="8353" spans="2:3" x14ac:dyDescent="0.3">
      <c r="B8353" s="73"/>
      <c r="C8353" s="73"/>
    </row>
    <row r="8354" spans="2:3" x14ac:dyDescent="0.3">
      <c r="B8354" s="73"/>
      <c r="C8354" s="73"/>
    </row>
    <row r="8355" spans="2:3" x14ac:dyDescent="0.3">
      <c r="B8355" s="73"/>
      <c r="C8355" s="73"/>
    </row>
    <row r="8356" spans="2:3" x14ac:dyDescent="0.3">
      <c r="B8356" s="73"/>
      <c r="C8356" s="73"/>
    </row>
    <row r="8357" spans="2:3" x14ac:dyDescent="0.3">
      <c r="B8357" s="73"/>
      <c r="C8357" s="73"/>
    </row>
    <row r="8358" spans="2:3" x14ac:dyDescent="0.3">
      <c r="B8358" s="73"/>
      <c r="C8358" s="73"/>
    </row>
    <row r="8359" spans="2:3" x14ac:dyDescent="0.3">
      <c r="B8359" s="73"/>
      <c r="C8359" s="73"/>
    </row>
    <row r="8360" spans="2:3" x14ac:dyDescent="0.3">
      <c r="B8360" s="73"/>
      <c r="C8360" s="73"/>
    </row>
    <row r="8361" spans="2:3" x14ac:dyDescent="0.3">
      <c r="B8361" s="73"/>
      <c r="C8361" s="73"/>
    </row>
    <row r="8362" spans="2:3" x14ac:dyDescent="0.3">
      <c r="B8362" s="73"/>
      <c r="C8362" s="73"/>
    </row>
    <row r="8363" spans="2:3" x14ac:dyDescent="0.3">
      <c r="B8363" s="73"/>
      <c r="C8363" s="73"/>
    </row>
    <row r="8364" spans="2:3" x14ac:dyDescent="0.3">
      <c r="B8364" s="73"/>
      <c r="C8364" s="73"/>
    </row>
    <row r="8365" spans="2:3" x14ac:dyDescent="0.3">
      <c r="B8365" s="73"/>
      <c r="C8365" s="73"/>
    </row>
    <row r="8366" spans="2:3" x14ac:dyDescent="0.3">
      <c r="B8366" s="73"/>
      <c r="C8366" s="73"/>
    </row>
    <row r="8367" spans="2:3" x14ac:dyDescent="0.3">
      <c r="B8367" s="73"/>
      <c r="C8367" s="73"/>
    </row>
    <row r="8368" spans="2:3" x14ac:dyDescent="0.3">
      <c r="B8368" s="73"/>
      <c r="C8368" s="73"/>
    </row>
    <row r="8369" spans="2:3" x14ac:dyDescent="0.3">
      <c r="B8369" s="73"/>
      <c r="C8369" s="73"/>
    </row>
    <row r="8370" spans="2:3" x14ac:dyDescent="0.3">
      <c r="B8370" s="73"/>
      <c r="C8370" s="73"/>
    </row>
    <row r="8371" spans="2:3" x14ac:dyDescent="0.3">
      <c r="B8371" s="73"/>
      <c r="C8371" s="73"/>
    </row>
    <row r="8372" spans="2:3" x14ac:dyDescent="0.3">
      <c r="B8372" s="73"/>
      <c r="C8372" s="73"/>
    </row>
    <row r="8373" spans="2:3" x14ac:dyDescent="0.3">
      <c r="B8373" s="73"/>
      <c r="C8373" s="73"/>
    </row>
    <row r="8374" spans="2:3" x14ac:dyDescent="0.3">
      <c r="B8374" s="73"/>
      <c r="C8374" s="73"/>
    </row>
    <row r="8375" spans="2:3" x14ac:dyDescent="0.3">
      <c r="B8375" s="73"/>
      <c r="C8375" s="73"/>
    </row>
    <row r="8376" spans="2:3" x14ac:dyDescent="0.3">
      <c r="B8376" s="73"/>
      <c r="C8376" s="73"/>
    </row>
    <row r="8377" spans="2:3" x14ac:dyDescent="0.3">
      <c r="B8377" s="73"/>
      <c r="C8377" s="73"/>
    </row>
    <row r="8378" spans="2:3" x14ac:dyDescent="0.3">
      <c r="B8378" s="73"/>
      <c r="C8378" s="73"/>
    </row>
    <row r="8379" spans="2:3" x14ac:dyDescent="0.3">
      <c r="B8379" s="73"/>
      <c r="C8379" s="73"/>
    </row>
    <row r="8380" spans="2:3" x14ac:dyDescent="0.3">
      <c r="B8380" s="73"/>
      <c r="C8380" s="73"/>
    </row>
    <row r="8381" spans="2:3" x14ac:dyDescent="0.3">
      <c r="B8381" s="73"/>
      <c r="C8381" s="73"/>
    </row>
    <row r="8382" spans="2:3" x14ac:dyDescent="0.3">
      <c r="B8382" s="73"/>
      <c r="C8382" s="73"/>
    </row>
    <row r="8383" spans="2:3" x14ac:dyDescent="0.3">
      <c r="B8383" s="73"/>
      <c r="C8383" s="73"/>
    </row>
    <row r="8384" spans="2:3" x14ac:dyDescent="0.3">
      <c r="B8384" s="73"/>
      <c r="C8384" s="73"/>
    </row>
    <row r="8385" spans="2:3" x14ac:dyDescent="0.3">
      <c r="B8385" s="73"/>
      <c r="C8385" s="73"/>
    </row>
    <row r="8386" spans="2:3" x14ac:dyDescent="0.3">
      <c r="B8386" s="73"/>
      <c r="C8386" s="73"/>
    </row>
    <row r="8387" spans="2:3" x14ac:dyDescent="0.3">
      <c r="B8387" s="73"/>
      <c r="C8387" s="73"/>
    </row>
    <row r="8388" spans="2:3" x14ac:dyDescent="0.3">
      <c r="B8388" s="73"/>
      <c r="C8388" s="73"/>
    </row>
    <row r="8389" spans="2:3" x14ac:dyDescent="0.3">
      <c r="B8389" s="73"/>
      <c r="C8389" s="73"/>
    </row>
    <row r="8390" spans="2:3" x14ac:dyDescent="0.3">
      <c r="B8390" s="73"/>
      <c r="C8390" s="73"/>
    </row>
    <row r="8391" spans="2:3" x14ac:dyDescent="0.3">
      <c r="B8391" s="73"/>
      <c r="C8391" s="73"/>
    </row>
    <row r="8392" spans="2:3" x14ac:dyDescent="0.3">
      <c r="B8392" s="73"/>
      <c r="C8392" s="73"/>
    </row>
    <row r="8393" spans="2:3" x14ac:dyDescent="0.3">
      <c r="B8393" s="73"/>
      <c r="C8393" s="73"/>
    </row>
    <row r="8394" spans="2:3" x14ac:dyDescent="0.3">
      <c r="B8394" s="73"/>
      <c r="C8394" s="73"/>
    </row>
    <row r="8395" spans="2:3" x14ac:dyDescent="0.3">
      <c r="B8395" s="73"/>
      <c r="C8395" s="73"/>
    </row>
    <row r="8396" spans="2:3" x14ac:dyDescent="0.3">
      <c r="B8396" s="73"/>
      <c r="C8396" s="73"/>
    </row>
    <row r="8397" spans="2:3" x14ac:dyDescent="0.3">
      <c r="B8397" s="73"/>
      <c r="C8397" s="73"/>
    </row>
    <row r="8398" spans="2:3" x14ac:dyDescent="0.3">
      <c r="B8398" s="73"/>
      <c r="C8398" s="73"/>
    </row>
    <row r="8399" spans="2:3" x14ac:dyDescent="0.3">
      <c r="B8399" s="73"/>
      <c r="C8399" s="73"/>
    </row>
    <row r="8400" spans="2:3" x14ac:dyDescent="0.3">
      <c r="B8400" s="73"/>
      <c r="C8400" s="73"/>
    </row>
    <row r="8401" spans="2:3" x14ac:dyDescent="0.3">
      <c r="B8401" s="73"/>
      <c r="C8401" s="73"/>
    </row>
    <row r="8402" spans="2:3" x14ac:dyDescent="0.3">
      <c r="B8402" s="73"/>
      <c r="C8402" s="73"/>
    </row>
    <row r="8403" spans="2:3" x14ac:dyDescent="0.3">
      <c r="B8403" s="73"/>
      <c r="C8403" s="73"/>
    </row>
    <row r="8404" spans="2:3" x14ac:dyDescent="0.3">
      <c r="B8404" s="73"/>
      <c r="C8404" s="73"/>
    </row>
    <row r="8405" spans="2:3" x14ac:dyDescent="0.3">
      <c r="B8405" s="73"/>
      <c r="C8405" s="73"/>
    </row>
    <row r="8406" spans="2:3" x14ac:dyDescent="0.3">
      <c r="B8406" s="73"/>
      <c r="C8406" s="73"/>
    </row>
    <row r="8407" spans="2:3" x14ac:dyDescent="0.3">
      <c r="B8407" s="73"/>
      <c r="C8407" s="73"/>
    </row>
    <row r="8408" spans="2:3" x14ac:dyDescent="0.3">
      <c r="B8408" s="73"/>
      <c r="C8408" s="73"/>
    </row>
    <row r="8409" spans="2:3" x14ac:dyDescent="0.3">
      <c r="B8409" s="73"/>
      <c r="C8409" s="73"/>
    </row>
    <row r="8410" spans="2:3" x14ac:dyDescent="0.3">
      <c r="B8410" s="73"/>
      <c r="C8410" s="73"/>
    </row>
    <row r="8411" spans="2:3" x14ac:dyDescent="0.3">
      <c r="B8411" s="73"/>
      <c r="C8411" s="73"/>
    </row>
    <row r="8412" spans="2:3" x14ac:dyDescent="0.3">
      <c r="B8412" s="73"/>
      <c r="C8412" s="73"/>
    </row>
    <row r="8413" spans="2:3" x14ac:dyDescent="0.3">
      <c r="B8413" s="73"/>
      <c r="C8413" s="73"/>
    </row>
    <row r="8414" spans="2:3" x14ac:dyDescent="0.3">
      <c r="B8414" s="73"/>
      <c r="C8414" s="73"/>
    </row>
    <row r="8415" spans="2:3" x14ac:dyDescent="0.3">
      <c r="B8415" s="73"/>
      <c r="C8415" s="73"/>
    </row>
    <row r="8416" spans="2:3" x14ac:dyDescent="0.3">
      <c r="B8416" s="73"/>
      <c r="C8416" s="73"/>
    </row>
    <row r="8417" spans="2:3" x14ac:dyDescent="0.3">
      <c r="B8417" s="73"/>
      <c r="C8417" s="73"/>
    </row>
    <row r="8418" spans="2:3" x14ac:dyDescent="0.3">
      <c r="B8418" s="73"/>
      <c r="C8418" s="73"/>
    </row>
    <row r="8419" spans="2:3" x14ac:dyDescent="0.3">
      <c r="B8419" s="73"/>
      <c r="C8419" s="73"/>
    </row>
    <row r="8420" spans="2:3" x14ac:dyDescent="0.3">
      <c r="B8420" s="73"/>
      <c r="C8420" s="73"/>
    </row>
    <row r="8421" spans="2:3" x14ac:dyDescent="0.3">
      <c r="B8421" s="73"/>
      <c r="C8421" s="73"/>
    </row>
    <row r="8422" spans="2:3" x14ac:dyDescent="0.3">
      <c r="B8422" s="73"/>
      <c r="C8422" s="73"/>
    </row>
    <row r="8423" spans="2:3" x14ac:dyDescent="0.3">
      <c r="B8423" s="73"/>
      <c r="C8423" s="73"/>
    </row>
    <row r="8424" spans="2:3" x14ac:dyDescent="0.3">
      <c r="B8424" s="73"/>
      <c r="C8424" s="73"/>
    </row>
    <row r="8425" spans="2:3" x14ac:dyDescent="0.3">
      <c r="B8425" s="73"/>
      <c r="C8425" s="73"/>
    </row>
    <row r="8426" spans="2:3" x14ac:dyDescent="0.3">
      <c r="B8426" s="73"/>
      <c r="C8426" s="73"/>
    </row>
    <row r="8427" spans="2:3" x14ac:dyDescent="0.3">
      <c r="B8427" s="73"/>
      <c r="C8427" s="73"/>
    </row>
    <row r="8428" spans="2:3" x14ac:dyDescent="0.3">
      <c r="B8428" s="73"/>
      <c r="C8428" s="73"/>
    </row>
    <row r="8429" spans="2:3" x14ac:dyDescent="0.3">
      <c r="B8429" s="73"/>
      <c r="C8429" s="73"/>
    </row>
    <row r="8430" spans="2:3" x14ac:dyDescent="0.3">
      <c r="B8430" s="73"/>
      <c r="C8430" s="73"/>
    </row>
    <row r="8431" spans="2:3" x14ac:dyDescent="0.3">
      <c r="B8431" s="73"/>
      <c r="C8431" s="73"/>
    </row>
    <row r="8432" spans="2:3" x14ac:dyDescent="0.3">
      <c r="B8432" s="73"/>
      <c r="C8432" s="73"/>
    </row>
    <row r="8433" spans="2:3" x14ac:dyDescent="0.3">
      <c r="B8433" s="73"/>
      <c r="C8433" s="73"/>
    </row>
    <row r="8434" spans="2:3" x14ac:dyDescent="0.3">
      <c r="B8434" s="73"/>
      <c r="C8434" s="73"/>
    </row>
    <row r="8435" spans="2:3" x14ac:dyDescent="0.3">
      <c r="B8435" s="73"/>
      <c r="C8435" s="73"/>
    </row>
    <row r="8436" spans="2:3" x14ac:dyDescent="0.3">
      <c r="B8436" s="73"/>
      <c r="C8436" s="73"/>
    </row>
    <row r="8437" spans="2:3" x14ac:dyDescent="0.3">
      <c r="B8437" s="73"/>
      <c r="C8437" s="73"/>
    </row>
    <row r="8438" spans="2:3" x14ac:dyDescent="0.3">
      <c r="B8438" s="73"/>
      <c r="C8438" s="73"/>
    </row>
    <row r="8439" spans="2:3" x14ac:dyDescent="0.3">
      <c r="B8439" s="73"/>
      <c r="C8439" s="73"/>
    </row>
    <row r="8440" spans="2:3" x14ac:dyDescent="0.3">
      <c r="B8440" s="73"/>
      <c r="C8440" s="73"/>
    </row>
    <row r="8441" spans="2:3" x14ac:dyDescent="0.3">
      <c r="B8441" s="73"/>
      <c r="C8441" s="73"/>
    </row>
    <row r="8442" spans="2:3" x14ac:dyDescent="0.3">
      <c r="B8442" s="73"/>
      <c r="C8442" s="73"/>
    </row>
    <row r="8443" spans="2:3" x14ac:dyDescent="0.3">
      <c r="B8443" s="73"/>
      <c r="C8443" s="73"/>
    </row>
    <row r="8444" spans="2:3" x14ac:dyDescent="0.3">
      <c r="B8444" s="73"/>
      <c r="C8444" s="73"/>
    </row>
    <row r="8445" spans="2:3" x14ac:dyDescent="0.3">
      <c r="B8445" s="73"/>
      <c r="C8445" s="73"/>
    </row>
    <row r="8446" spans="2:3" x14ac:dyDescent="0.3">
      <c r="B8446" s="73"/>
      <c r="C8446" s="73"/>
    </row>
    <row r="8447" spans="2:3" x14ac:dyDescent="0.3">
      <c r="B8447" s="73"/>
      <c r="C8447" s="73"/>
    </row>
    <row r="8448" spans="2:3" x14ac:dyDescent="0.3">
      <c r="B8448" s="73"/>
      <c r="C8448" s="73"/>
    </row>
    <row r="8449" spans="2:3" x14ac:dyDescent="0.3">
      <c r="B8449" s="73"/>
      <c r="C8449" s="73"/>
    </row>
    <row r="8450" spans="2:3" x14ac:dyDescent="0.3">
      <c r="B8450" s="73"/>
      <c r="C8450" s="73"/>
    </row>
    <row r="8451" spans="2:3" x14ac:dyDescent="0.3">
      <c r="B8451" s="73"/>
      <c r="C8451" s="73"/>
    </row>
    <row r="8452" spans="2:3" x14ac:dyDescent="0.3">
      <c r="B8452" s="73"/>
      <c r="C8452" s="73"/>
    </row>
    <row r="8453" spans="2:3" x14ac:dyDescent="0.3">
      <c r="B8453" s="73"/>
      <c r="C8453" s="73"/>
    </row>
    <row r="8454" spans="2:3" x14ac:dyDescent="0.3">
      <c r="B8454" s="73"/>
      <c r="C8454" s="73"/>
    </row>
    <row r="8455" spans="2:3" x14ac:dyDescent="0.3">
      <c r="B8455" s="73"/>
      <c r="C8455" s="73"/>
    </row>
    <row r="8456" spans="2:3" x14ac:dyDescent="0.3">
      <c r="B8456" s="73"/>
      <c r="C8456" s="73"/>
    </row>
    <row r="8457" spans="2:3" x14ac:dyDescent="0.3">
      <c r="B8457" s="73"/>
      <c r="C8457" s="73"/>
    </row>
    <row r="8458" spans="2:3" x14ac:dyDescent="0.3">
      <c r="B8458" s="73"/>
      <c r="C8458" s="73"/>
    </row>
    <row r="8459" spans="2:3" x14ac:dyDescent="0.3">
      <c r="B8459" s="73"/>
      <c r="C8459" s="73"/>
    </row>
    <row r="8460" spans="2:3" x14ac:dyDescent="0.3">
      <c r="B8460" s="73"/>
      <c r="C8460" s="73"/>
    </row>
    <row r="8461" spans="2:3" x14ac:dyDescent="0.3">
      <c r="B8461" s="73"/>
      <c r="C8461" s="7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EDE1-E24A-43DA-988A-4D58654E915D}">
  <dimension ref="A1"/>
  <sheetViews>
    <sheetView workbookViewId="0">
      <selection activeCell="E18" sqref="E18"/>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66D5242285EB4EB3759A878CC73867" ma:contentTypeVersion="2" ma:contentTypeDescription="Create a new document." ma:contentTypeScope="" ma:versionID="2130828d90d90bfa658a039bbc250b58">
  <xsd:schema xmlns:xsd="http://www.w3.org/2001/XMLSchema" xmlns:xs="http://www.w3.org/2001/XMLSchema" xmlns:p="http://schemas.microsoft.com/office/2006/metadata/properties" xmlns:ns2="644041ef-8995-43b0-b9ed-d25a1d1cc971" targetNamespace="http://schemas.microsoft.com/office/2006/metadata/properties" ma:root="true" ma:fieldsID="fe6e268e9951c18b7660bd40371512d3" ns2:_="">
    <xsd:import namespace="644041ef-8995-43b0-b9ed-d25a1d1cc97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041ef-8995-43b0-b9ed-d25a1d1cc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C9FD59-4F24-48A0-8175-73831A5E219B}">
  <ds:schemaRefs>
    <ds:schemaRef ds:uri="http://schemas.microsoft.com/sharepoint/v3/contenttype/forms"/>
  </ds:schemaRefs>
</ds:datastoreItem>
</file>

<file path=customXml/itemProps2.xml><?xml version="1.0" encoding="utf-8"?>
<ds:datastoreItem xmlns:ds="http://schemas.openxmlformats.org/officeDocument/2006/customXml" ds:itemID="{0C64312B-3B32-403F-A7CD-777B8042E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041ef-8995-43b0-b9ed-d25a1d1cc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BAC9A-3AB7-4012-99F7-1000EDF6D8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UserGuide</vt:lpstr>
      <vt:lpstr>StagingData</vt:lpstr>
      <vt:lpstr>ProcessData</vt:lpstr>
      <vt:lpstr>General Parameter List</vt:lpstr>
      <vt:lpstr> Issue nr</vt:lpstr>
      <vt:lpstr>ImportResults</vt:lpstr>
      <vt:lpstr>Validation</vt:lpstr>
      <vt:lpstr>Duplicates</vt:lpstr>
      <vt:lpstr>Rec Count LN</vt:lpstr>
      <vt:lpstr>Table Names</vt:lpstr>
      <vt:lpstr>' Issue nr'!Testje</vt:lpstr>
      <vt:lpstr>'General Parameter List'!Testje</vt:lpstr>
      <vt:lpstr>ProcessData!Testje</vt:lpstr>
      <vt:lpstr>Testje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Duncan</dc:creator>
  <cp:keywords/>
  <dc:description/>
  <cp:lastModifiedBy>Iwan van Gils</cp:lastModifiedBy>
  <cp:revision/>
  <dcterms:created xsi:type="dcterms:W3CDTF">2018-04-09T11:07:54Z</dcterms:created>
  <dcterms:modified xsi:type="dcterms:W3CDTF">2021-08-06T13:25:33Z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0x010100DA66D5242285EB4EB3759A878CC73867</vt:lpwstr>
  </property>
</Properties>
</file>